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101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Smets/Documents/Projects/SURFnet8 RFP/Final/Publicatie SN PL/"/>
    </mc:Choice>
  </mc:AlternateContent>
  <bookViews>
    <workbookView xWindow="0" yWindow="460" windowWidth="24240" windowHeight="13740" tabRatio="925" activeTab="4"/>
  </bookViews>
  <sheets>
    <sheet name="readme" sheetId="17" r:id="rId1"/>
    <sheet name="TCO" sheetId="3" r:id="rId2"/>
    <sheet name="M&amp;S" sheetId="2" r:id="rId3"/>
    <sheet name="Core network DWDM - Phase A" sheetId="24" r:id="rId4"/>
    <sheet name="Core network DWDM - Phase B" sheetId="8" r:id="rId5"/>
    <sheet name="Access Ring 1 Model 1" sheetId="5" r:id="rId6"/>
    <sheet name="Access Ring 1 Model 2" sheetId="18" r:id="rId7"/>
    <sheet name="Access Ring 2 Model 1" sheetId="19" r:id="rId8"/>
    <sheet name="Access Ring 2 Model 2" sheetId="20" r:id="rId9"/>
    <sheet name="Access Ring 2 Model 3" sheetId="21" r:id="rId10"/>
    <sheet name="Miscellaneous" sheetId="23" r:id="rId11"/>
    <sheet name="NMS" sheetId="12" r:id="rId12"/>
    <sheet name="Spares" sheetId="10" r:id="rId13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4" i="8" l="1"/>
  <c r="E14" i="8"/>
  <c r="F5" i="8"/>
  <c r="E5" i="8"/>
  <c r="E41" i="8"/>
  <c r="E48" i="8"/>
  <c r="F4" i="21"/>
  <c r="E4" i="21"/>
  <c r="E5" i="21"/>
  <c r="E6" i="21"/>
  <c r="E7" i="21"/>
  <c r="E8" i="21"/>
  <c r="E9" i="21"/>
  <c r="E10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F31" i="21"/>
  <c r="E31" i="21"/>
  <c r="E37" i="21"/>
  <c r="E39" i="21"/>
  <c r="B9" i="3"/>
  <c r="D9" i="3"/>
  <c r="E41" i="21"/>
  <c r="F31" i="20"/>
  <c r="E31" i="20"/>
  <c r="F4" i="20"/>
  <c r="E4" i="20"/>
  <c r="E5" i="20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41" i="20"/>
  <c r="F4" i="5"/>
  <c r="E4" i="5"/>
  <c r="E26" i="5"/>
  <c r="F31" i="5"/>
  <c r="E31" i="5"/>
  <c r="E34" i="5"/>
  <c r="E41" i="5"/>
  <c r="F4" i="19"/>
  <c r="E4" i="19"/>
  <c r="E7" i="19"/>
  <c r="E8" i="19"/>
  <c r="E26" i="19"/>
  <c r="F31" i="19"/>
  <c r="E31" i="19"/>
  <c r="E41" i="19"/>
  <c r="F32" i="18"/>
  <c r="E32" i="18"/>
  <c r="F5" i="18"/>
  <c r="E5" i="18"/>
  <c r="E26" i="18"/>
  <c r="E41" i="18"/>
  <c r="E32" i="5"/>
  <c r="F17" i="5"/>
  <c r="E7" i="8"/>
  <c r="E8" i="8"/>
  <c r="E16" i="8"/>
  <c r="E17" i="8"/>
  <c r="E30" i="8"/>
  <c r="E42" i="8"/>
  <c r="E43" i="8"/>
  <c r="F31" i="24"/>
  <c r="F30" i="24"/>
  <c r="F29" i="24"/>
  <c r="F28" i="24"/>
  <c r="F27" i="24"/>
  <c r="F26" i="24"/>
  <c r="F25" i="24"/>
  <c r="F24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5" i="24"/>
  <c r="F4" i="24"/>
  <c r="E38" i="24"/>
  <c r="E4" i="24"/>
  <c r="E5" i="24"/>
  <c r="E6" i="24"/>
  <c r="E7" i="24"/>
  <c r="E8" i="24"/>
  <c r="E9" i="24"/>
  <c r="E10" i="24"/>
  <c r="E11" i="24"/>
  <c r="E12" i="24"/>
  <c r="E13" i="24"/>
  <c r="E14" i="24"/>
  <c r="E15" i="24"/>
  <c r="E16" i="24"/>
  <c r="E17" i="24"/>
  <c r="E18" i="24"/>
  <c r="E19" i="24"/>
  <c r="E20" i="24"/>
  <c r="E21" i="24"/>
  <c r="E24" i="24"/>
  <c r="E25" i="24"/>
  <c r="E26" i="24"/>
  <c r="E27" i="24"/>
  <c r="E28" i="24"/>
  <c r="E29" i="24"/>
  <c r="E30" i="24"/>
  <c r="E31" i="24"/>
  <c r="E32" i="24"/>
  <c r="E44" i="24"/>
  <c r="B6" i="2"/>
  <c r="C6" i="2"/>
  <c r="C17" i="2"/>
  <c r="B8" i="2"/>
  <c r="C8" i="2"/>
  <c r="C19" i="2"/>
  <c r="B9" i="2"/>
  <c r="C9" i="2"/>
  <c r="C20" i="2"/>
  <c r="B10" i="2"/>
  <c r="C10" i="2"/>
  <c r="C21" i="2"/>
  <c r="B11" i="2"/>
  <c r="C11" i="2"/>
  <c r="C22" i="2"/>
  <c r="B12" i="2"/>
  <c r="C12" i="2"/>
  <c r="C23" i="2"/>
  <c r="E3" i="12"/>
  <c r="E26" i="12"/>
  <c r="B13" i="2"/>
  <c r="C13" i="2"/>
  <c r="C24" i="2"/>
  <c r="C18" i="2"/>
  <c r="C25" i="2"/>
  <c r="C31" i="2"/>
  <c r="D6" i="2"/>
  <c r="D17" i="2"/>
  <c r="D8" i="2"/>
  <c r="D19" i="2"/>
  <c r="D9" i="2"/>
  <c r="D20" i="2"/>
  <c r="D10" i="2"/>
  <c r="D21" i="2"/>
  <c r="D11" i="2"/>
  <c r="D22" i="2"/>
  <c r="D12" i="2"/>
  <c r="D23" i="2"/>
  <c r="D13" i="2"/>
  <c r="D24" i="2"/>
  <c r="D18" i="2"/>
  <c r="D25" i="2"/>
  <c r="D30" i="2"/>
  <c r="D31" i="2"/>
  <c r="E6" i="2"/>
  <c r="E17" i="2"/>
  <c r="E8" i="2"/>
  <c r="E19" i="2"/>
  <c r="E9" i="2"/>
  <c r="E20" i="2"/>
  <c r="E10" i="2"/>
  <c r="E21" i="2"/>
  <c r="E11" i="2"/>
  <c r="E22" i="2"/>
  <c r="E12" i="2"/>
  <c r="E23" i="2"/>
  <c r="E13" i="2"/>
  <c r="E24" i="2"/>
  <c r="E18" i="2"/>
  <c r="E25" i="2"/>
  <c r="E30" i="2"/>
  <c r="E31" i="2"/>
  <c r="F6" i="2"/>
  <c r="F17" i="2"/>
  <c r="B7" i="2"/>
  <c r="F7" i="2"/>
  <c r="F18" i="2"/>
  <c r="F8" i="2"/>
  <c r="F19" i="2"/>
  <c r="F9" i="2"/>
  <c r="F20" i="2"/>
  <c r="F10" i="2"/>
  <c r="F21" i="2"/>
  <c r="F11" i="2"/>
  <c r="F22" i="2"/>
  <c r="F12" i="2"/>
  <c r="F23" i="2"/>
  <c r="F13" i="2"/>
  <c r="F24" i="2"/>
  <c r="F25" i="2"/>
  <c r="F30" i="2"/>
  <c r="F31" i="2"/>
  <c r="G6" i="2"/>
  <c r="G17" i="2"/>
  <c r="G7" i="2"/>
  <c r="G18" i="2"/>
  <c r="G8" i="2"/>
  <c r="G19" i="2"/>
  <c r="G9" i="2"/>
  <c r="G20" i="2"/>
  <c r="G10" i="2"/>
  <c r="G21" i="2"/>
  <c r="G11" i="2"/>
  <c r="G22" i="2"/>
  <c r="G12" i="2"/>
  <c r="G23" i="2"/>
  <c r="G13" i="2"/>
  <c r="G24" i="2"/>
  <c r="G25" i="2"/>
  <c r="G30" i="2"/>
  <c r="G31" i="2"/>
  <c r="H6" i="2"/>
  <c r="H17" i="2"/>
  <c r="H7" i="2"/>
  <c r="H18" i="2"/>
  <c r="H8" i="2"/>
  <c r="H19" i="2"/>
  <c r="H9" i="2"/>
  <c r="H20" i="2"/>
  <c r="H10" i="2"/>
  <c r="H21" i="2"/>
  <c r="H11" i="2"/>
  <c r="H22" i="2"/>
  <c r="H12" i="2"/>
  <c r="H23" i="2"/>
  <c r="H13" i="2"/>
  <c r="H24" i="2"/>
  <c r="H25" i="2"/>
  <c r="H30" i="2"/>
  <c r="H31" i="2"/>
  <c r="I6" i="2"/>
  <c r="I17" i="2"/>
  <c r="I7" i="2"/>
  <c r="I18" i="2"/>
  <c r="I8" i="2"/>
  <c r="I19" i="2"/>
  <c r="I9" i="2"/>
  <c r="I20" i="2"/>
  <c r="I10" i="2"/>
  <c r="I21" i="2"/>
  <c r="I11" i="2"/>
  <c r="I22" i="2"/>
  <c r="I12" i="2"/>
  <c r="I23" i="2"/>
  <c r="I13" i="2"/>
  <c r="I24" i="2"/>
  <c r="I25" i="2"/>
  <c r="I30" i="2"/>
  <c r="I31" i="2"/>
  <c r="J6" i="2"/>
  <c r="J17" i="2"/>
  <c r="J7" i="2"/>
  <c r="J18" i="2"/>
  <c r="J8" i="2"/>
  <c r="J19" i="2"/>
  <c r="J9" i="2"/>
  <c r="J20" i="2"/>
  <c r="J10" i="2"/>
  <c r="J21" i="2"/>
  <c r="J11" i="2"/>
  <c r="J22" i="2"/>
  <c r="J12" i="2"/>
  <c r="J23" i="2"/>
  <c r="J13" i="2"/>
  <c r="J24" i="2"/>
  <c r="J25" i="2"/>
  <c r="J30" i="2"/>
  <c r="J31" i="2"/>
  <c r="K6" i="2"/>
  <c r="K17" i="2"/>
  <c r="K7" i="2"/>
  <c r="K18" i="2"/>
  <c r="K8" i="2"/>
  <c r="K19" i="2"/>
  <c r="K9" i="2"/>
  <c r="K20" i="2"/>
  <c r="K10" i="2"/>
  <c r="K21" i="2"/>
  <c r="K11" i="2"/>
  <c r="K22" i="2"/>
  <c r="K12" i="2"/>
  <c r="K23" i="2"/>
  <c r="K13" i="2"/>
  <c r="K24" i="2"/>
  <c r="K25" i="2"/>
  <c r="K30" i="2"/>
  <c r="K31" i="2"/>
  <c r="L6" i="2"/>
  <c r="L17" i="2"/>
  <c r="L7" i="2"/>
  <c r="L18" i="2"/>
  <c r="L8" i="2"/>
  <c r="L19" i="2"/>
  <c r="L9" i="2"/>
  <c r="L20" i="2"/>
  <c r="L10" i="2"/>
  <c r="L21" i="2"/>
  <c r="L11" i="2"/>
  <c r="L22" i="2"/>
  <c r="L12" i="2"/>
  <c r="L23" i="2"/>
  <c r="L13" i="2"/>
  <c r="L24" i="2"/>
  <c r="L25" i="2"/>
  <c r="L30" i="2"/>
  <c r="L31" i="2"/>
  <c r="C33" i="2"/>
  <c r="F5" i="19"/>
  <c r="E5" i="19"/>
  <c r="F5" i="20"/>
  <c r="F5" i="21"/>
  <c r="F5" i="5"/>
  <c r="E5" i="5"/>
  <c r="F6" i="5"/>
  <c r="E6" i="5"/>
  <c r="F7" i="5"/>
  <c r="E7" i="5"/>
  <c r="F8" i="5"/>
  <c r="E8" i="5"/>
  <c r="F9" i="5"/>
  <c r="E9" i="5"/>
  <c r="F10" i="5"/>
  <c r="E10" i="5"/>
  <c r="F11" i="5"/>
  <c r="E11" i="5"/>
  <c r="F12" i="5"/>
  <c r="E12" i="5"/>
  <c r="F13" i="5"/>
  <c r="E13" i="5"/>
  <c r="F14" i="5"/>
  <c r="E14" i="5"/>
  <c r="F15" i="5"/>
  <c r="E15" i="5"/>
  <c r="F16" i="5"/>
  <c r="E16" i="5"/>
  <c r="E17" i="5"/>
  <c r="F18" i="5"/>
  <c r="E18" i="5"/>
  <c r="F19" i="5"/>
  <c r="E19" i="5"/>
  <c r="F20" i="5"/>
  <c r="E20" i="5"/>
  <c r="F21" i="5"/>
  <c r="E21" i="5"/>
  <c r="F22" i="5"/>
  <c r="E22" i="5"/>
  <c r="F23" i="5"/>
  <c r="E23" i="5"/>
  <c r="F24" i="5"/>
  <c r="E24" i="5"/>
  <c r="F25" i="5"/>
  <c r="E25" i="5"/>
  <c r="E39" i="24"/>
  <c r="E40" i="24"/>
  <c r="E42" i="24"/>
  <c r="F32" i="5"/>
  <c r="F33" i="5"/>
  <c r="E33" i="5"/>
  <c r="F34" i="5"/>
  <c r="F35" i="5"/>
  <c r="E35" i="5"/>
  <c r="F36" i="5"/>
  <c r="E36" i="5"/>
  <c r="E37" i="5"/>
  <c r="E39" i="5"/>
  <c r="B5" i="3"/>
  <c r="D5" i="3"/>
  <c r="F31" i="18"/>
  <c r="E31" i="18"/>
  <c r="F33" i="18"/>
  <c r="E33" i="18"/>
  <c r="F34" i="18"/>
  <c r="E34" i="18"/>
  <c r="F35" i="18"/>
  <c r="E35" i="18"/>
  <c r="F36" i="18"/>
  <c r="E36" i="18"/>
  <c r="E37" i="18"/>
  <c r="F4" i="18"/>
  <c r="E4" i="18"/>
  <c r="F6" i="18"/>
  <c r="E6" i="18"/>
  <c r="F7" i="18"/>
  <c r="E7" i="18"/>
  <c r="F8" i="18"/>
  <c r="E8" i="18"/>
  <c r="F9" i="18"/>
  <c r="E9" i="18"/>
  <c r="F10" i="18"/>
  <c r="E10" i="18"/>
  <c r="F11" i="18"/>
  <c r="E11" i="18"/>
  <c r="F12" i="18"/>
  <c r="E12" i="18"/>
  <c r="F13" i="18"/>
  <c r="E13" i="18"/>
  <c r="F14" i="18"/>
  <c r="E14" i="18"/>
  <c r="F15" i="18"/>
  <c r="E15" i="18"/>
  <c r="F16" i="18"/>
  <c r="E16" i="18"/>
  <c r="F17" i="18"/>
  <c r="E17" i="18"/>
  <c r="F18" i="18"/>
  <c r="E18" i="18"/>
  <c r="F19" i="18"/>
  <c r="E19" i="18"/>
  <c r="F20" i="18"/>
  <c r="E20" i="18"/>
  <c r="F21" i="18"/>
  <c r="E21" i="18"/>
  <c r="F22" i="18"/>
  <c r="E22" i="18"/>
  <c r="F23" i="18"/>
  <c r="E23" i="18"/>
  <c r="F24" i="18"/>
  <c r="E24" i="18"/>
  <c r="F25" i="18"/>
  <c r="E25" i="18"/>
  <c r="E39" i="18"/>
  <c r="B6" i="3"/>
  <c r="D6" i="3"/>
  <c r="F32" i="19"/>
  <c r="E32" i="19"/>
  <c r="F33" i="19"/>
  <c r="E33" i="19"/>
  <c r="F34" i="19"/>
  <c r="E34" i="19"/>
  <c r="F35" i="19"/>
  <c r="E35" i="19"/>
  <c r="F36" i="19"/>
  <c r="E36" i="19"/>
  <c r="E37" i="19"/>
  <c r="F6" i="19"/>
  <c r="E6" i="19"/>
  <c r="F7" i="19"/>
  <c r="F8" i="19"/>
  <c r="F9" i="19"/>
  <c r="E9" i="19"/>
  <c r="F10" i="19"/>
  <c r="E10" i="19"/>
  <c r="F11" i="19"/>
  <c r="E11" i="19"/>
  <c r="F12" i="19"/>
  <c r="E12" i="19"/>
  <c r="F13" i="19"/>
  <c r="E13" i="19"/>
  <c r="F14" i="19"/>
  <c r="E14" i="19"/>
  <c r="F15" i="19"/>
  <c r="E15" i="19"/>
  <c r="F16" i="19"/>
  <c r="E16" i="19"/>
  <c r="F17" i="19"/>
  <c r="E17" i="19"/>
  <c r="F18" i="19"/>
  <c r="E18" i="19"/>
  <c r="F19" i="19"/>
  <c r="E19" i="19"/>
  <c r="F20" i="19"/>
  <c r="E20" i="19"/>
  <c r="F21" i="19"/>
  <c r="E21" i="19"/>
  <c r="F22" i="19"/>
  <c r="E22" i="19"/>
  <c r="F23" i="19"/>
  <c r="E23" i="19"/>
  <c r="F24" i="19"/>
  <c r="E24" i="19"/>
  <c r="F25" i="19"/>
  <c r="E25" i="19"/>
  <c r="E39" i="19"/>
  <c r="B7" i="3"/>
  <c r="D7" i="3"/>
  <c r="F32" i="20"/>
  <c r="E32" i="20"/>
  <c r="F33" i="20"/>
  <c r="E33" i="20"/>
  <c r="F34" i="20"/>
  <c r="E34" i="20"/>
  <c r="F35" i="20"/>
  <c r="E35" i="20"/>
  <c r="F36" i="20"/>
  <c r="E36" i="20"/>
  <c r="E37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E39" i="20"/>
  <c r="B8" i="3"/>
  <c r="D8" i="3"/>
  <c r="F32" i="21"/>
  <c r="E32" i="21"/>
  <c r="F33" i="21"/>
  <c r="E33" i="21"/>
  <c r="F34" i="21"/>
  <c r="E34" i="21"/>
  <c r="F35" i="21"/>
  <c r="E35" i="21"/>
  <c r="F36" i="21"/>
  <c r="E36" i="21"/>
  <c r="F6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B3" i="3"/>
  <c r="D3" i="3"/>
  <c r="D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B10" i="3"/>
  <c r="D10" i="3"/>
  <c r="D11" i="3"/>
  <c r="F4" i="8"/>
  <c r="E4" i="8"/>
  <c r="F6" i="8"/>
  <c r="E6" i="8"/>
  <c r="F13" i="8"/>
  <c r="E13" i="8"/>
  <c r="F15" i="8"/>
  <c r="E15" i="8"/>
  <c r="F35" i="8"/>
  <c r="E35" i="8"/>
  <c r="F36" i="8"/>
  <c r="E36" i="8"/>
  <c r="F37" i="8"/>
  <c r="E37" i="8"/>
  <c r="F38" i="8"/>
  <c r="E38" i="8"/>
  <c r="F39" i="8"/>
  <c r="E39" i="8"/>
  <c r="F40" i="8"/>
  <c r="E40" i="8"/>
  <c r="F41" i="8"/>
  <c r="F22" i="8"/>
  <c r="E22" i="8"/>
  <c r="F23" i="8"/>
  <c r="E23" i="8"/>
  <c r="F24" i="8"/>
  <c r="E24" i="8"/>
  <c r="F25" i="8"/>
  <c r="E25" i="8"/>
  <c r="F26" i="8"/>
  <c r="E26" i="8"/>
  <c r="F27" i="8"/>
  <c r="E27" i="8"/>
  <c r="F28" i="8"/>
  <c r="E28" i="8"/>
  <c r="E29" i="8"/>
  <c r="E46" i="8"/>
  <c r="B4" i="3"/>
  <c r="D4" i="3"/>
  <c r="D13" i="3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B16" i="3"/>
  <c r="D16" i="3"/>
  <c r="D17" i="3"/>
  <c r="D24" i="3"/>
  <c r="D25" i="3"/>
  <c r="D26" i="3"/>
  <c r="D27" i="3"/>
  <c r="D28" i="3"/>
  <c r="D29" i="3"/>
  <c r="D30" i="3"/>
  <c r="D31" i="3"/>
  <c r="D32" i="3"/>
  <c r="D33" i="3"/>
  <c r="D34" i="3"/>
  <c r="D3" i="23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B20" i="3"/>
  <c r="D20" i="3"/>
  <c r="D21" i="3"/>
  <c r="D36" i="3"/>
  <c r="D12" i="3"/>
</calcChain>
</file>

<file path=xl/sharedStrings.xml><?xml version="1.0" encoding="utf-8"?>
<sst xmlns="http://schemas.openxmlformats.org/spreadsheetml/2006/main" count="495" uniqueCount="157">
  <si>
    <t>year 3</t>
  </si>
  <si>
    <t>year 4</t>
  </si>
  <si>
    <t>year 5</t>
  </si>
  <si>
    <t>year 6</t>
  </si>
  <si>
    <t>year 2</t>
  </si>
  <si>
    <t>Description</t>
  </si>
  <si>
    <t>Totals</t>
  </si>
  <si>
    <t>Site A</t>
  </si>
  <si>
    <t>Site B</t>
  </si>
  <si>
    <t>na</t>
  </si>
  <si>
    <t>Multiplier</t>
  </si>
  <si>
    <t>Management Solution</t>
  </si>
  <si>
    <t>M&amp;S year 1</t>
  </si>
  <si>
    <t>M&amp;S year 2</t>
  </si>
  <si>
    <t>M&amp;S year 3</t>
  </si>
  <si>
    <t>M&amp;S year 4</t>
  </si>
  <si>
    <t>M&amp;S year 5</t>
  </si>
  <si>
    <t>M&amp;S year 6</t>
  </si>
  <si>
    <t>Total M&amp;S cost</t>
  </si>
  <si>
    <t>Total NMS cost</t>
  </si>
  <si>
    <t>NMS cost</t>
  </si>
  <si>
    <t>NMS</t>
  </si>
  <si>
    <t>Total HW</t>
  </si>
  <si>
    <t>Total</t>
  </si>
  <si>
    <t>Total Quantity</t>
  </si>
  <si>
    <t>Reference model HW cost</t>
  </si>
  <si>
    <t>Total Cost of Ownership (TCO)</t>
  </si>
  <si>
    <t>year 1</t>
  </si>
  <si>
    <t>Total M&amp;S</t>
  </si>
  <si>
    <t>Total Price (EUR)</t>
  </si>
  <si>
    <t>Unit price (EUR)</t>
  </si>
  <si>
    <t>Additional HW third party</t>
  </si>
  <si>
    <t>Maintenance &amp; Support</t>
  </si>
  <si>
    <t>If you need to change these cells during the editting, you need to unprotect the worksheet.</t>
  </si>
  <si>
    <t>To protect the formulas which have been used to link cells between and within worksheets, the worksheet protection is enabled for the blue shaded cells.</t>
  </si>
  <si>
    <t>Main POP 1</t>
  </si>
  <si>
    <t xml:space="preserve">Site C </t>
  </si>
  <si>
    <t>Main POP2</t>
  </si>
  <si>
    <t>10G DWDM port</t>
  </si>
  <si>
    <t>10G CWDM port</t>
  </si>
  <si>
    <t>Access Ring1 Model 1</t>
  </si>
  <si>
    <t>Access Ring1 Model 2</t>
  </si>
  <si>
    <t>Access Ring2 Model 2</t>
  </si>
  <si>
    <t>year 7</t>
  </si>
  <si>
    <t>year 8</t>
  </si>
  <si>
    <t>year 9</t>
  </si>
  <si>
    <t>year 10</t>
  </si>
  <si>
    <t>Access Ring2 Model 1</t>
  </si>
  <si>
    <t>Spares</t>
  </si>
  <si>
    <t>Access Ring 2 Model 3</t>
  </si>
  <si>
    <t>Access Ring 2 Model 2</t>
  </si>
  <si>
    <t>Access Ring 2 Model 1</t>
  </si>
  <si>
    <t>Access Ring 1 Model 2</t>
  </si>
  <si>
    <t>Access Ring 1 Model 1</t>
  </si>
  <si>
    <t>Access Ring2 Model 3</t>
  </si>
  <si>
    <t>M&amp;S year 7</t>
  </si>
  <si>
    <t>M&amp;S year 8</t>
  </si>
  <si>
    <t>M&amp;S year 9</t>
  </si>
  <si>
    <t>M&amp;S year 10</t>
  </si>
  <si>
    <t>Cold-warm back-to-back penalty</t>
  </si>
  <si>
    <t>Fill in</t>
  </si>
  <si>
    <t>Removal of equipment penalty</t>
  </si>
  <si>
    <t>Miscellaneous</t>
  </si>
  <si>
    <t>Grand Total</t>
  </si>
  <si>
    <t>multiplier</t>
  </si>
  <si>
    <t>100G transponder</t>
  </si>
  <si>
    <t>First order RAMAN span upgrade</t>
  </si>
  <si>
    <t>Third order RAMAN span upgrade</t>
  </si>
  <si>
    <t>2D CD OADM node upgrade to 3D CD OADM node</t>
  </si>
  <si>
    <t>Core network DWDM - Phase A</t>
  </si>
  <si>
    <t>Core network DWDM - Phase B</t>
  </si>
  <si>
    <t>Miscellaneous cost</t>
  </si>
  <si>
    <t>AH001A</t>
  </si>
  <si>
    <t>ALR001A</t>
  </si>
  <si>
    <t>AMF001A</t>
  </si>
  <si>
    <t>AP001A</t>
  </si>
  <si>
    <t>ASD001A</t>
  </si>
  <si>
    <t>ASD002A</t>
  </si>
  <si>
    <t>ASN001A</t>
  </si>
  <si>
    <t>BD001A</t>
  </si>
  <si>
    <t>BD001B</t>
  </si>
  <si>
    <t>BL001A</t>
  </si>
  <si>
    <t>DDT001A</t>
  </si>
  <si>
    <t>DGL001A</t>
  </si>
  <si>
    <t>DT001B</t>
  </si>
  <si>
    <t>DT010A</t>
  </si>
  <si>
    <t>DV001A</t>
  </si>
  <si>
    <t>EHV001A</t>
  </si>
  <si>
    <t>EHV010A</t>
  </si>
  <si>
    <t>EO001A</t>
  </si>
  <si>
    <t>ES001A</t>
  </si>
  <si>
    <t>ES001B</t>
  </si>
  <si>
    <t>GN001A</t>
  </si>
  <si>
    <t>GN012A</t>
  </si>
  <si>
    <t>GV001A</t>
  </si>
  <si>
    <t>GV008A</t>
  </si>
  <si>
    <t>HRL001A</t>
  </si>
  <si>
    <t>HT001A</t>
  </si>
  <si>
    <t>HVS001A</t>
  </si>
  <si>
    <t>LEDN001A1</t>
  </si>
  <si>
    <t>LEDN001A2</t>
  </si>
  <si>
    <t>LEDN007A</t>
  </si>
  <si>
    <t>LLS001A</t>
  </si>
  <si>
    <t>LLS002A</t>
  </si>
  <si>
    <t>MBT001A</t>
  </si>
  <si>
    <t>MT001A</t>
  </si>
  <si>
    <t>NIWG003A</t>
  </si>
  <si>
    <t>NM001A</t>
  </si>
  <si>
    <t>NM012A</t>
  </si>
  <si>
    <t>RT001A</t>
  </si>
  <si>
    <t>RT002B</t>
  </si>
  <si>
    <t>RT004A</t>
  </si>
  <si>
    <t>TB001A</t>
  </si>
  <si>
    <t>TB001B</t>
  </si>
  <si>
    <t>TBD001A</t>
  </si>
  <si>
    <t>TBD002A</t>
  </si>
  <si>
    <t>TBD003A</t>
  </si>
  <si>
    <t>TBD004A</t>
  </si>
  <si>
    <t>UT001A</t>
  </si>
  <si>
    <t>UT015A</t>
  </si>
  <si>
    <t>VL001A</t>
  </si>
  <si>
    <t>WG001B</t>
  </si>
  <si>
    <t>WG007A</t>
  </si>
  <si>
    <t>ZL001A</t>
  </si>
  <si>
    <t>ZL001C</t>
  </si>
  <si>
    <t>ZP001A</t>
  </si>
  <si>
    <t>Type C</t>
  </si>
  <si>
    <t>Type A</t>
  </si>
  <si>
    <t>Type F</t>
  </si>
  <si>
    <t>Type B</t>
  </si>
  <si>
    <t>Penalties</t>
  </si>
  <si>
    <t>Migration related components</t>
  </si>
  <si>
    <t>#</t>
  </si>
  <si>
    <t>Yearly Discount</t>
  </si>
  <si>
    <t>Type E</t>
  </si>
  <si>
    <t>Type D</t>
  </si>
  <si>
    <t>TypeD</t>
  </si>
  <si>
    <t>Network Planning, modelling and simulation tooling as specified in MR 37</t>
  </si>
  <si>
    <t>Training as specified in MR 64</t>
  </si>
  <si>
    <t>Product Code</t>
  </si>
  <si>
    <t>Grand Sub Total</t>
  </si>
  <si>
    <t>Migration related services cost</t>
  </si>
  <si>
    <t>M&amp;S item  (1 or 0)</t>
  </si>
  <si>
    <t>Fixed Maintenance &amp; Support percentage over M&amp;S component value</t>
  </si>
  <si>
    <t>M&amp;S Component Totals</t>
  </si>
  <si>
    <t>M&amp;S Component Total</t>
  </si>
  <si>
    <t>M&amp;S Calculation</t>
  </si>
  <si>
    <t>Total Miscellaneous cost</t>
  </si>
  <si>
    <t>(1 or 0)</t>
  </si>
  <si>
    <t>Total cost (EUR)</t>
  </si>
  <si>
    <t xml:space="preserve"> Grand Total cost</t>
  </si>
  <si>
    <t>Sub Total</t>
  </si>
  <si>
    <t>Sub Total third party HW</t>
  </si>
  <si>
    <t xml:space="preserve">This workbook must be used to complete the TCO and kitlist models. Models must be broken down into HW component, SW and licenses. </t>
  </si>
  <si>
    <t>The number of components used in the network models can only be integer values. For example a half-used chassis shall not be listed as 0.5 chassis, but 1 chassis.</t>
  </si>
  <si>
    <t>The M&amp;S cost will be calculated automatically for all models. The column D in the models spreadsheet indicate whether a component classifies for M&amp;S. If so (fill in 1 for this component) the total cost of this component is added to the M&amp;S Component Total. This value is linked into the M&amp;S spreadsheet, owhere a fixed M&amp;S cost percentage is applied. This percentage (B14 in Sheet M&amp;S) can be set by the Tenderer, as an example 2% is filled in.</t>
  </si>
  <si>
    <t>M&amp;S cost (with yearly discount factor applied)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</si>
</sst>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_-* #,##0.00\-;_-* &quot;-&quot;??_-;_-@_-"/>
    <numFmt numFmtId="165" formatCode="#,##0.00_-"/>
    <numFmt numFmtId="166" formatCode="0.0%"/>
    <numFmt numFmtId="167" formatCode="#,##0_-"/>
    <numFmt numFmtId="168" formatCode="0.000%"/>
  </numFmts>
  <fonts count="10" x14ac:knownFonts="1">
    <font>
      <sz val="10"/>
      <name val="Verdana"/>
    </font>
    <font>
      <b/>
      <sz val="10"/>
      <name val="Verdana"/>
      <family val="2"/>
    </font>
    <font>
      <sz val="10"/>
      <name val="Verdana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</font>
    <font>
      <outline/>
      <sz val="10"/>
      <name val="Verdana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B050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0" fillId="0" borderId="0" xfId="0" applyBorder="1"/>
    <xf numFmtId="0" fontId="0" fillId="0" borderId="0" xfId="0" applyProtection="1">
      <protection locked="0"/>
    </xf>
    <xf numFmtId="0" fontId="0" fillId="0" borderId="0" xfId="0" applyFill="1"/>
    <xf numFmtId="0" fontId="2" fillId="0" borderId="0" xfId="0" applyFont="1"/>
    <xf numFmtId="0" fontId="0" fillId="2" borderId="1" xfId="0" applyFill="1" applyBorder="1" applyProtection="1"/>
    <xf numFmtId="0" fontId="0" fillId="2" borderId="3" xfId="0" applyFill="1" applyBorder="1" applyProtection="1"/>
    <xf numFmtId="0" fontId="0" fillId="2" borderId="5" xfId="0" applyFill="1" applyBorder="1" applyProtection="1"/>
    <xf numFmtId="0" fontId="4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1" fillId="3" borderId="7" xfId="0" applyFont="1" applyFill="1" applyBorder="1" applyProtection="1">
      <protection locked="0"/>
    </xf>
    <xf numFmtId="0" fontId="1" fillId="3" borderId="8" xfId="0" applyFont="1" applyFill="1" applyBorder="1" applyProtection="1">
      <protection locked="0"/>
    </xf>
    <xf numFmtId="0" fontId="1" fillId="3" borderId="9" xfId="0" applyFont="1" applyFill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2" xfId="0" applyBorder="1" applyProtection="1">
      <protection locked="0"/>
    </xf>
    <xf numFmtId="0" fontId="2" fillId="0" borderId="13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14" xfId="0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6" xfId="0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26" xfId="0" applyFont="1" applyBorder="1" applyAlignme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0" borderId="30" xfId="0" applyFont="1" applyBorder="1" applyProtection="1">
      <protection locked="0"/>
    </xf>
    <xf numFmtId="0" fontId="1" fillId="0" borderId="31" xfId="0" applyFont="1" applyBorder="1" applyProtection="1">
      <protection locked="0"/>
    </xf>
    <xf numFmtId="0" fontId="1" fillId="0" borderId="32" xfId="0" applyFont="1" applyBorder="1" applyProtection="1">
      <protection locked="0"/>
    </xf>
    <xf numFmtId="0" fontId="0" fillId="0" borderId="29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21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29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0" fillId="0" borderId="36" xfId="0" applyBorder="1" applyProtection="1">
      <protection locked="0"/>
    </xf>
    <xf numFmtId="0" fontId="1" fillId="0" borderId="7" xfId="0" applyFont="1" applyBorder="1" applyProtection="1">
      <protection locked="0"/>
    </xf>
    <xf numFmtId="0" fontId="0" fillId="0" borderId="10" xfId="0" applyFont="1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165" fontId="0" fillId="2" borderId="2" xfId="0" applyNumberFormat="1" applyFill="1" applyBorder="1" applyProtection="1"/>
    <xf numFmtId="165" fontId="0" fillId="2" borderId="4" xfId="0" applyNumberFormat="1" applyFill="1" applyBorder="1" applyProtection="1"/>
    <xf numFmtId="165" fontId="0" fillId="2" borderId="6" xfId="0" applyNumberFormat="1" applyFill="1" applyBorder="1" applyProtection="1"/>
    <xf numFmtId="165" fontId="0" fillId="2" borderId="40" xfId="0" applyNumberFormat="1" applyFill="1" applyBorder="1" applyProtection="1"/>
    <xf numFmtId="165" fontId="0" fillId="0" borderId="0" xfId="0" applyNumberFormat="1" applyBorder="1" applyProtection="1">
      <protection locked="0"/>
    </xf>
    <xf numFmtId="165" fontId="0" fillId="2" borderId="1" xfId="0" applyNumberFormat="1" applyFill="1" applyBorder="1" applyProtection="1"/>
    <xf numFmtId="165" fontId="0" fillId="2" borderId="3" xfId="0" applyNumberFormat="1" applyFill="1" applyBorder="1" applyProtection="1"/>
    <xf numFmtId="165" fontId="0" fillId="2" borderId="5" xfId="0" applyNumberFormat="1" applyFill="1" applyBorder="1" applyProtection="1"/>
    <xf numFmtId="165" fontId="0" fillId="2" borderId="16" xfId="0" applyNumberFormat="1" applyFill="1" applyBorder="1" applyProtection="1"/>
    <xf numFmtId="165" fontId="0" fillId="0" borderId="0" xfId="0" applyNumberFormat="1" applyProtection="1">
      <protection locked="0"/>
    </xf>
    <xf numFmtId="165" fontId="0" fillId="0" borderId="0" xfId="0" applyNumberFormat="1"/>
    <xf numFmtId="165" fontId="0" fillId="0" borderId="3" xfId="0" applyNumberFormat="1" applyBorder="1" applyProtection="1">
      <protection locked="0"/>
    </xf>
    <xf numFmtId="165" fontId="0" fillId="0" borderId="5" xfId="0" applyNumberFormat="1" applyBorder="1" applyProtection="1">
      <protection locked="0"/>
    </xf>
    <xf numFmtId="165" fontId="1" fillId="0" borderId="21" xfId="0" applyNumberFormat="1" applyFont="1" applyBorder="1" applyAlignment="1" applyProtection="1">
      <alignment horizontal="right"/>
      <protection locked="0"/>
    </xf>
    <xf numFmtId="165" fontId="2" fillId="0" borderId="1" xfId="0" applyNumberFormat="1" applyFont="1" applyBorder="1" applyProtection="1">
      <protection locked="0"/>
    </xf>
    <xf numFmtId="165" fontId="0" fillId="0" borderId="1" xfId="0" applyNumberFormat="1" applyBorder="1" applyProtection="1">
      <protection locked="0"/>
    </xf>
    <xf numFmtId="165" fontId="0" fillId="0" borderId="12" xfId="0" applyNumberFormat="1" applyBorder="1" applyProtection="1">
      <protection locked="0"/>
    </xf>
    <xf numFmtId="165" fontId="1" fillId="0" borderId="8" xfId="0" applyNumberFormat="1" applyFont="1" applyBorder="1" applyProtection="1">
      <protection locked="0"/>
    </xf>
    <xf numFmtId="165" fontId="1" fillId="0" borderId="18" xfId="0" applyNumberFormat="1" applyFont="1" applyBorder="1" applyProtection="1">
      <protection locked="0"/>
    </xf>
    <xf numFmtId="166" fontId="0" fillId="0" borderId="0" xfId="0" applyNumberFormat="1" applyBorder="1" applyProtection="1">
      <protection locked="0"/>
    </xf>
    <xf numFmtId="10" fontId="0" fillId="0" borderId="0" xfId="0" applyNumberFormat="1" applyProtection="1">
      <protection locked="0"/>
    </xf>
    <xf numFmtId="165" fontId="0" fillId="0" borderId="38" xfId="0" applyNumberFormat="1" applyBorder="1" applyProtection="1">
      <protection locked="0"/>
    </xf>
    <xf numFmtId="165" fontId="0" fillId="0" borderId="0" xfId="0" applyNumberFormat="1" applyBorder="1"/>
    <xf numFmtId="164" fontId="0" fillId="0" borderId="0" xfId="0" applyNumberFormat="1" applyBorder="1" applyProtection="1">
      <protection locked="0"/>
    </xf>
    <xf numFmtId="0" fontId="1" fillId="0" borderId="0" xfId="0" applyFont="1" applyProtection="1">
      <protection locked="0"/>
    </xf>
    <xf numFmtId="0" fontId="5" fillId="0" borderId="1" xfId="0" applyFont="1" applyBorder="1" applyProtection="1">
      <protection locked="0"/>
    </xf>
    <xf numFmtId="0" fontId="0" fillId="0" borderId="15" xfId="0" applyBorder="1" applyProtection="1">
      <protection locked="0"/>
    </xf>
    <xf numFmtId="165" fontId="1" fillId="0" borderId="15" xfId="0" applyNumberFormat="1" applyFont="1" applyBorder="1" applyAlignment="1" applyProtection="1">
      <alignment horizontal="right"/>
      <protection locked="0"/>
    </xf>
    <xf numFmtId="0" fontId="1" fillId="0" borderId="44" xfId="0" applyFont="1" applyBorder="1" applyProtection="1">
      <protection locked="0"/>
    </xf>
    <xf numFmtId="0" fontId="0" fillId="0" borderId="11" xfId="0" applyFont="1" applyBorder="1" applyProtection="1">
      <protection locked="0"/>
    </xf>
    <xf numFmtId="165" fontId="1" fillId="0" borderId="0" xfId="0" applyNumberFormat="1" applyFont="1" applyBorder="1" applyAlignment="1" applyProtection="1">
      <alignment horizontal="right"/>
      <protection locked="0"/>
    </xf>
    <xf numFmtId="165" fontId="1" fillId="0" borderId="0" xfId="0" applyNumberFormat="1" applyFont="1" applyBorder="1" applyProtection="1">
      <protection locked="0"/>
    </xf>
    <xf numFmtId="165" fontId="0" fillId="2" borderId="12" xfId="0" applyNumberFormat="1" applyFill="1" applyBorder="1" applyProtection="1"/>
    <xf numFmtId="0" fontId="0" fillId="0" borderId="45" xfId="0" applyBorder="1" applyProtection="1">
      <protection locked="0"/>
    </xf>
    <xf numFmtId="165" fontId="1" fillId="0" borderId="45" xfId="0" applyNumberFormat="1" applyFont="1" applyBorder="1" applyAlignment="1" applyProtection="1">
      <alignment horizontal="right"/>
      <protection locked="0"/>
    </xf>
    <xf numFmtId="0" fontId="0" fillId="0" borderId="46" xfId="0" applyBorder="1" applyProtection="1">
      <protection locked="0"/>
    </xf>
    <xf numFmtId="165" fontId="0" fillId="0" borderId="46" xfId="0" applyNumberFormat="1" applyBorder="1" applyProtection="1">
      <protection locked="0"/>
    </xf>
    <xf numFmtId="0" fontId="0" fillId="0" borderId="26" xfId="0" applyBorder="1" applyProtection="1">
      <protection locked="0"/>
    </xf>
    <xf numFmtId="0" fontId="5" fillId="0" borderId="2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25" xfId="0" applyFont="1" applyBorder="1" applyProtection="1">
      <protection locked="0"/>
    </xf>
    <xf numFmtId="0" fontId="0" fillId="0" borderId="16" xfId="0" applyFont="1" applyBorder="1" applyProtection="1">
      <protection locked="0"/>
    </xf>
    <xf numFmtId="0" fontId="1" fillId="0" borderId="48" xfId="0" applyFont="1" applyBorder="1" applyProtection="1">
      <protection locked="0"/>
    </xf>
    <xf numFmtId="0" fontId="1" fillId="0" borderId="9" xfId="0" applyFont="1" applyBorder="1" applyAlignment="1" applyProtection="1">
      <protection locked="0"/>
    </xf>
    <xf numFmtId="0" fontId="1" fillId="0" borderId="25" xfId="0" applyFont="1" applyBorder="1" applyAlignment="1" applyProtection="1">
      <protection locked="0"/>
    </xf>
    <xf numFmtId="0" fontId="1" fillId="0" borderId="19" xfId="0" applyFont="1" applyBorder="1" applyProtection="1">
      <protection locked="0"/>
    </xf>
    <xf numFmtId="0" fontId="1" fillId="0" borderId="50" xfId="0" applyFont="1" applyBorder="1" applyProtection="1">
      <protection locked="0"/>
    </xf>
    <xf numFmtId="0" fontId="1" fillId="0" borderId="47" xfId="0" applyFont="1" applyBorder="1" applyAlignment="1" applyProtection="1">
      <protection locked="0"/>
    </xf>
    <xf numFmtId="0" fontId="1" fillId="0" borderId="10" xfId="0" applyFont="1" applyBorder="1" applyProtection="1">
      <protection locked="0"/>
    </xf>
    <xf numFmtId="165" fontId="1" fillId="0" borderId="5" xfId="0" applyNumberFormat="1" applyFont="1" applyBorder="1" applyAlignment="1" applyProtection="1">
      <alignment horizontal="right"/>
      <protection locked="0"/>
    </xf>
    <xf numFmtId="0" fontId="6" fillId="4" borderId="21" xfId="0" applyFont="1" applyFill="1" applyBorder="1" applyAlignment="1" applyProtection="1">
      <protection locked="0"/>
    </xf>
    <xf numFmtId="0" fontId="6" fillId="4" borderId="41" xfId="0" applyFont="1" applyFill="1" applyBorder="1" applyAlignment="1" applyProtection="1">
      <protection locked="0"/>
    </xf>
    <xf numFmtId="0" fontId="7" fillId="4" borderId="20" xfId="0" applyFont="1" applyFill="1" applyBorder="1" applyAlignment="1" applyProtection="1">
      <protection locked="0"/>
    </xf>
    <xf numFmtId="0" fontId="0" fillId="4" borderId="11" xfId="0" applyFill="1" applyBorder="1" applyProtection="1"/>
    <xf numFmtId="0" fontId="0" fillId="4" borderId="3" xfId="0" applyFill="1" applyBorder="1" applyProtection="1"/>
    <xf numFmtId="0" fontId="0" fillId="4" borderId="4" xfId="0" applyFill="1" applyBorder="1" applyProtection="1"/>
    <xf numFmtId="165" fontId="2" fillId="4" borderId="1" xfId="0" applyNumberFormat="1" applyFont="1" applyFill="1" applyBorder="1" applyProtection="1"/>
    <xf numFmtId="165" fontId="0" fillId="4" borderId="5" xfId="0" applyNumberFormat="1" applyFill="1" applyBorder="1" applyProtection="1"/>
    <xf numFmtId="165" fontId="1" fillId="4" borderId="41" xfId="0" applyNumberFormat="1" applyFont="1" applyFill="1" applyBorder="1" applyProtection="1"/>
    <xf numFmtId="165" fontId="1" fillId="4" borderId="39" xfId="0" applyNumberFormat="1" applyFont="1" applyFill="1" applyBorder="1" applyProtection="1"/>
    <xf numFmtId="0" fontId="0" fillId="4" borderId="1" xfId="0" applyFill="1" applyBorder="1" applyProtection="1"/>
    <xf numFmtId="0" fontId="0" fillId="4" borderId="12" xfId="0" applyFill="1" applyBorder="1" applyProtection="1"/>
    <xf numFmtId="0" fontId="0" fillId="4" borderId="5" xfId="0" applyFill="1" applyBorder="1" applyProtection="1"/>
    <xf numFmtId="167" fontId="0" fillId="4" borderId="13" xfId="0" applyNumberFormat="1" applyFill="1" applyBorder="1" applyProtection="1"/>
    <xf numFmtId="165" fontId="0" fillId="4" borderId="1" xfId="0" applyNumberFormat="1" applyFill="1" applyBorder="1" applyProtection="1"/>
    <xf numFmtId="165" fontId="0" fillId="4" borderId="3" xfId="0" applyNumberFormat="1" applyFill="1" applyBorder="1" applyProtection="1"/>
    <xf numFmtId="165" fontId="0" fillId="4" borderId="46" xfId="0" applyNumberFormat="1" applyFill="1" applyBorder="1" applyProtection="1"/>
    <xf numFmtId="165" fontId="0" fillId="4" borderId="12" xfId="0" applyNumberFormat="1" applyFill="1" applyBorder="1" applyProtection="1"/>
    <xf numFmtId="165" fontId="1" fillId="4" borderId="25" xfId="0" applyNumberFormat="1" applyFont="1" applyFill="1" applyBorder="1" applyProtection="1"/>
    <xf numFmtId="165" fontId="0" fillId="0" borderId="14" xfId="0" applyNumberFormat="1" applyBorder="1" applyProtection="1"/>
    <xf numFmtId="0" fontId="1" fillId="0" borderId="15" xfId="0" applyFont="1" applyBorder="1" applyAlignment="1" applyProtection="1">
      <alignment horizontal="right"/>
    </xf>
    <xf numFmtId="165" fontId="0" fillId="0" borderId="0" xfId="0" applyNumberFormat="1" applyBorder="1" applyProtection="1"/>
    <xf numFmtId="0" fontId="1" fillId="0" borderId="0" xfId="0" applyFont="1" applyBorder="1" applyAlignment="1" applyProtection="1">
      <alignment horizontal="right"/>
    </xf>
    <xf numFmtId="165" fontId="1" fillId="0" borderId="0" xfId="0" applyNumberFormat="1" applyFont="1" applyFill="1" applyBorder="1" applyProtection="1"/>
    <xf numFmtId="0" fontId="1" fillId="0" borderId="17" xfId="0" applyFont="1" applyBorder="1" applyProtection="1"/>
    <xf numFmtId="165" fontId="1" fillId="0" borderId="40" xfId="0" applyNumberFormat="1" applyFont="1" applyBorder="1" applyProtection="1"/>
    <xf numFmtId="0" fontId="0" fillId="0" borderId="14" xfId="0" applyBorder="1" applyProtection="1"/>
    <xf numFmtId="0" fontId="0" fillId="0" borderId="0" xfId="0" applyBorder="1" applyProtection="1"/>
    <xf numFmtId="165" fontId="1" fillId="0" borderId="36" xfId="0" applyNumberFormat="1" applyFont="1" applyFill="1" applyBorder="1" applyProtection="1"/>
    <xf numFmtId="0" fontId="1" fillId="0" borderId="45" xfId="0" applyFont="1" applyBorder="1" applyProtection="1"/>
    <xf numFmtId="0" fontId="1" fillId="0" borderId="22" xfId="0" applyFont="1" applyBorder="1" applyProtection="1"/>
    <xf numFmtId="165" fontId="1" fillId="0" borderId="9" xfId="0" applyNumberFormat="1" applyFont="1" applyBorder="1" applyProtection="1"/>
    <xf numFmtId="0" fontId="0" fillId="0" borderId="20" xfId="0" applyBorder="1" applyProtection="1"/>
    <xf numFmtId="0" fontId="1" fillId="0" borderId="21" xfId="0" applyFont="1" applyBorder="1" applyAlignment="1" applyProtection="1">
      <alignment horizontal="right"/>
    </xf>
    <xf numFmtId="0" fontId="8" fillId="0" borderId="11" xfId="0" applyFont="1" applyBorder="1" applyProtection="1">
      <protection locked="0"/>
    </xf>
    <xf numFmtId="0" fontId="8" fillId="0" borderId="10" xfId="0" applyFont="1" applyBorder="1" applyProtection="1">
      <protection locked="0"/>
    </xf>
    <xf numFmtId="165" fontId="1" fillId="0" borderId="8" xfId="0" applyNumberFormat="1" applyFont="1" applyBorder="1" applyAlignment="1" applyProtection="1">
      <alignment horizontal="left"/>
      <protection locked="0"/>
    </xf>
    <xf numFmtId="165" fontId="1" fillId="0" borderId="30" xfId="0" applyNumberFormat="1" applyFont="1" applyBorder="1" applyAlignment="1" applyProtection="1">
      <alignment horizontal="left"/>
      <protection locked="0"/>
    </xf>
    <xf numFmtId="0" fontId="0" fillId="0" borderId="0" xfId="0" applyFont="1"/>
    <xf numFmtId="0" fontId="1" fillId="0" borderId="42" xfId="0" applyFont="1" applyBorder="1" applyAlignment="1" applyProtection="1">
      <alignment horizontal="right"/>
      <protection locked="0"/>
    </xf>
    <xf numFmtId="0" fontId="1" fillId="0" borderId="52" xfId="0" applyFont="1" applyBorder="1" applyAlignment="1" applyProtection="1">
      <alignment horizontal="right"/>
      <protection locked="0"/>
    </xf>
    <xf numFmtId="1" fontId="0" fillId="0" borderId="12" xfId="0" applyNumberFormat="1" applyBorder="1" applyProtection="1">
      <protection locked="0"/>
    </xf>
    <xf numFmtId="1" fontId="0" fillId="0" borderId="3" xfId="0" applyNumberFormat="1" applyBorder="1" applyProtection="1">
      <protection locked="0"/>
    </xf>
    <xf numFmtId="1" fontId="0" fillId="0" borderId="5" xfId="0" applyNumberFormat="1" applyBorder="1" applyProtection="1">
      <protection locked="0"/>
    </xf>
    <xf numFmtId="3" fontId="2" fillId="0" borderId="1" xfId="0" applyNumberFormat="1" applyFont="1" applyBorder="1" applyProtection="1">
      <protection locked="0"/>
    </xf>
    <xf numFmtId="3" fontId="0" fillId="0" borderId="3" xfId="0" applyNumberFormat="1" applyBorder="1" applyProtection="1">
      <protection locked="0"/>
    </xf>
    <xf numFmtId="3" fontId="0" fillId="0" borderId="5" xfId="0" applyNumberFormat="1" applyBorder="1" applyProtection="1">
      <protection locked="0"/>
    </xf>
    <xf numFmtId="165" fontId="1" fillId="0" borderId="20" xfId="0" applyNumberFormat="1" applyFont="1" applyBorder="1" applyAlignment="1" applyProtection="1">
      <alignment horizontal="right"/>
      <protection locked="0"/>
    </xf>
    <xf numFmtId="0" fontId="0" fillId="0" borderId="20" xfId="0" applyBorder="1" applyProtection="1">
      <protection locked="0"/>
    </xf>
    <xf numFmtId="165" fontId="1" fillId="0" borderId="1" xfId="0" applyNumberFormat="1" applyFont="1" applyBorder="1" applyAlignment="1" applyProtection="1">
      <alignment horizontal="right"/>
      <protection locked="0"/>
    </xf>
    <xf numFmtId="3" fontId="0" fillId="0" borderId="1" xfId="0" applyNumberFormat="1" applyBorder="1" applyProtection="1">
      <protection locked="0"/>
    </xf>
    <xf numFmtId="3" fontId="0" fillId="0" borderId="12" xfId="0" applyNumberFormat="1" applyBorder="1" applyProtection="1">
      <protection locked="0"/>
    </xf>
    <xf numFmtId="3" fontId="0" fillId="0" borderId="46" xfId="0" applyNumberFormat="1" applyBorder="1" applyProtection="1">
      <protection locked="0"/>
    </xf>
    <xf numFmtId="165" fontId="0" fillId="0" borderId="0" xfId="0" applyNumberFormat="1" applyFont="1" applyBorder="1" applyAlignment="1" applyProtection="1">
      <alignment horizontal="right"/>
      <protection locked="0"/>
    </xf>
    <xf numFmtId="165" fontId="0" fillId="0" borderId="0" xfId="0" applyNumberFormat="1" applyFont="1" applyProtection="1">
      <protection locked="0"/>
    </xf>
    <xf numFmtId="0" fontId="1" fillId="0" borderId="8" xfId="0" applyFont="1" applyBorder="1" applyAlignment="1" applyProtection="1">
      <protection locked="0"/>
    </xf>
    <xf numFmtId="1" fontId="0" fillId="0" borderId="1" xfId="0" applyNumberFormat="1" applyBorder="1" applyProtection="1">
      <protection locked="0"/>
    </xf>
    <xf numFmtId="0" fontId="4" fillId="0" borderId="44" xfId="0" applyFont="1" applyBorder="1" applyProtection="1">
      <protection locked="0"/>
    </xf>
    <xf numFmtId="165" fontId="1" fillId="0" borderId="54" xfId="0" applyNumberFormat="1" applyFont="1" applyBorder="1" applyAlignment="1" applyProtection="1">
      <alignment horizontal="right"/>
      <protection locked="0"/>
    </xf>
    <xf numFmtId="0" fontId="1" fillId="0" borderId="17" xfId="0" applyFont="1" applyBorder="1" applyProtection="1">
      <protection locked="0"/>
    </xf>
    <xf numFmtId="0" fontId="1" fillId="0" borderId="53" xfId="0" applyFont="1" applyBorder="1" applyAlignment="1" applyProtection="1">
      <alignment wrapText="1"/>
      <protection locked="0"/>
    </xf>
    <xf numFmtId="0" fontId="1" fillId="0" borderId="0" xfId="0" applyFont="1"/>
    <xf numFmtId="0" fontId="0" fillId="0" borderId="0" xfId="0" applyAlignment="1">
      <alignment wrapText="1"/>
    </xf>
    <xf numFmtId="0" fontId="0" fillId="0" borderId="47" xfId="0" applyBorder="1" applyProtection="1"/>
    <xf numFmtId="0" fontId="0" fillId="0" borderId="23" xfId="0" applyBorder="1" applyProtection="1"/>
    <xf numFmtId="0" fontId="0" fillId="0" borderId="56" xfId="0" applyBorder="1" applyProtection="1">
      <protection locked="0"/>
    </xf>
    <xf numFmtId="0" fontId="0" fillId="0" borderId="57" xfId="0" applyBorder="1" applyProtection="1"/>
    <xf numFmtId="0" fontId="0" fillId="0" borderId="49" xfId="0" applyBorder="1" applyProtection="1"/>
    <xf numFmtId="0" fontId="0" fillId="0" borderId="42" xfId="0" applyBorder="1" applyProtection="1">
      <protection locked="0"/>
    </xf>
    <xf numFmtId="0" fontId="0" fillId="0" borderId="52" xfId="0" applyBorder="1" applyProtection="1"/>
    <xf numFmtId="0" fontId="0" fillId="0" borderId="28" xfId="0" applyBorder="1" applyProtection="1"/>
    <xf numFmtId="3" fontId="2" fillId="4" borderId="1" xfId="0" applyNumberFormat="1" applyFont="1" applyFill="1" applyBorder="1" applyProtection="1"/>
    <xf numFmtId="3" fontId="0" fillId="4" borderId="5" xfId="0" applyNumberFormat="1" applyFill="1" applyBorder="1" applyProtection="1"/>
    <xf numFmtId="9" fontId="1" fillId="4" borderId="51" xfId="0" applyNumberFormat="1" applyFont="1" applyFill="1" applyBorder="1" applyProtection="1">
      <protection locked="0"/>
    </xf>
    <xf numFmtId="165" fontId="1" fillId="0" borderId="45" xfId="0" applyNumberFormat="1" applyFont="1" applyBorder="1" applyProtection="1"/>
    <xf numFmtId="0" fontId="6" fillId="4" borderId="21" xfId="0" applyFont="1" applyFill="1" applyBorder="1" applyAlignment="1" applyProtection="1"/>
    <xf numFmtId="1" fontId="2" fillId="0" borderId="1" xfId="0" applyNumberFormat="1" applyFont="1" applyBorder="1" applyProtection="1">
      <protection locked="0"/>
    </xf>
    <xf numFmtId="0" fontId="0" fillId="0" borderId="0" xfId="0" applyProtection="1"/>
    <xf numFmtId="165" fontId="0" fillId="0" borderId="0" xfId="0" applyNumberFormat="1" applyProtection="1"/>
    <xf numFmtId="165" fontId="1" fillId="0" borderId="20" xfId="0" applyNumberFormat="1" applyFont="1" applyBorder="1" applyProtection="1">
      <protection locked="0"/>
    </xf>
    <xf numFmtId="165" fontId="1" fillId="0" borderId="58" xfId="0" applyNumberFormat="1" applyFont="1" applyBorder="1" applyAlignment="1" applyProtection="1">
      <alignment horizontal="right"/>
      <protection locked="0"/>
    </xf>
    <xf numFmtId="0" fontId="0" fillId="4" borderId="17" xfId="0" applyFill="1" applyBorder="1" applyProtection="1"/>
    <xf numFmtId="0" fontId="4" fillId="0" borderId="16" xfId="0" applyFont="1" applyBorder="1" applyProtection="1">
      <protection locked="0"/>
    </xf>
    <xf numFmtId="0" fontId="1" fillId="4" borderId="0" xfId="0" applyFont="1" applyFill="1" applyBorder="1" applyProtection="1">
      <protection locked="0"/>
    </xf>
    <xf numFmtId="165" fontId="1" fillId="4" borderId="27" xfId="0" applyNumberFormat="1" applyFont="1" applyFill="1" applyBorder="1" applyProtection="1"/>
    <xf numFmtId="2" fontId="0" fillId="2" borderId="16" xfId="0" applyNumberFormat="1" applyFill="1" applyBorder="1" applyProtection="1"/>
    <xf numFmtId="2" fontId="0" fillId="2" borderId="17" xfId="0" applyNumberFormat="1" applyFill="1" applyBorder="1" applyProtection="1"/>
    <xf numFmtId="2" fontId="0" fillId="2" borderId="40" xfId="0" applyNumberFormat="1" applyFill="1" applyBorder="1" applyProtection="1"/>
    <xf numFmtId="2" fontId="0" fillId="2" borderId="13" xfId="0" applyNumberFormat="1" applyFill="1" applyBorder="1" applyProtection="1"/>
    <xf numFmtId="2" fontId="0" fillId="2" borderId="5" xfId="0" applyNumberFormat="1" applyFill="1" applyBorder="1" applyProtection="1"/>
    <xf numFmtId="2" fontId="0" fillId="2" borderId="6" xfId="0" applyNumberFormat="1" applyFill="1" applyBorder="1" applyProtection="1"/>
    <xf numFmtId="2" fontId="0" fillId="2" borderId="23" xfId="0" applyNumberFormat="1" applyFill="1" applyBorder="1" applyProtection="1"/>
    <xf numFmtId="2" fontId="0" fillId="2" borderId="49" xfId="0" applyNumberFormat="1" applyFill="1" applyBorder="1" applyProtection="1"/>
    <xf numFmtId="2" fontId="0" fillId="2" borderId="28" xfId="0" applyNumberFormat="1" applyFill="1" applyBorder="1" applyProtection="1"/>
    <xf numFmtId="2" fontId="9" fillId="0" borderId="1" xfId="0" applyNumberFormat="1" applyFont="1" applyBorder="1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2" xfId="0" applyNumberFormat="1" applyBorder="1" applyProtection="1">
      <protection locked="0"/>
    </xf>
    <xf numFmtId="2" fontId="0" fillId="2" borderId="3" xfId="0" applyNumberFormat="1" applyFill="1" applyBorder="1" applyProtection="1"/>
    <xf numFmtId="2" fontId="0" fillId="0" borderId="3" xfId="0" applyNumberFormat="1" applyBorder="1" applyProtection="1">
      <protection locked="0"/>
    </xf>
    <xf numFmtId="2" fontId="0" fillId="0" borderId="4" xfId="0" applyNumberFormat="1" applyBorder="1" applyProtection="1">
      <protection locked="0"/>
    </xf>
    <xf numFmtId="2" fontId="0" fillId="0" borderId="5" xfId="0" applyNumberFormat="1" applyBorder="1" applyProtection="1">
      <protection locked="0"/>
    </xf>
    <xf numFmtId="2" fontId="0" fillId="0" borderId="6" xfId="0" applyNumberFormat="1" applyBorder="1" applyProtection="1">
      <protection locked="0"/>
    </xf>
    <xf numFmtId="2" fontId="0" fillId="2" borderId="1" xfId="0" applyNumberFormat="1" applyFill="1" applyBorder="1" applyProtection="1"/>
    <xf numFmtId="2" fontId="0" fillId="2" borderId="2" xfId="0" applyNumberFormat="1" applyFill="1" applyBorder="1" applyProtection="1"/>
    <xf numFmtId="2" fontId="0" fillId="2" borderId="4" xfId="0" applyNumberFormat="1" applyFill="1" applyBorder="1" applyProtection="1"/>
    <xf numFmtId="165" fontId="1" fillId="4" borderId="40" xfId="0" applyNumberFormat="1" applyFont="1" applyFill="1" applyBorder="1" applyProtection="1"/>
    <xf numFmtId="2" fontId="0" fillId="0" borderId="12" xfId="0" applyNumberFormat="1" applyBorder="1" applyProtection="1">
      <protection locked="0"/>
    </xf>
    <xf numFmtId="0" fontId="0" fillId="0" borderId="0" xfId="0" applyFont="1" applyAlignment="1">
      <alignment wrapText="1"/>
    </xf>
    <xf numFmtId="168" fontId="0" fillId="5" borderId="55" xfId="0" applyNumberFormat="1" applyFill="1" applyBorder="1" applyProtection="1"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1" fillId="0" borderId="43" xfId="0" applyFont="1" applyBorder="1" applyAlignment="1" applyProtection="1">
      <alignment horizontal="left"/>
      <protection locked="0"/>
    </xf>
    <xf numFmtId="0" fontId="1" fillId="0" borderId="30" xfId="0" applyFont="1" applyBorder="1" applyAlignment="1" applyProtection="1">
      <alignment horizontal="left"/>
      <protection locked="0"/>
    </xf>
    <xf numFmtId="165" fontId="1" fillId="0" borderId="8" xfId="0" applyNumberFormat="1" applyFont="1" applyBorder="1" applyAlignment="1" applyProtection="1">
      <alignment horizontal="left"/>
      <protection locked="0"/>
    </xf>
    <xf numFmtId="165" fontId="1" fillId="0" borderId="30" xfId="0" applyNumberFormat="1" applyFont="1" applyBorder="1" applyAlignment="1" applyProtection="1">
      <alignment horizontal="left"/>
      <protection locked="0"/>
    </xf>
    <xf numFmtId="165" fontId="1" fillId="0" borderId="19" xfId="0" applyNumberFormat="1" applyFont="1" applyBorder="1" applyAlignment="1" applyProtection="1">
      <alignment horizontal="left"/>
      <protection locked="0"/>
    </xf>
    <xf numFmtId="0" fontId="1" fillId="0" borderId="18" xfId="0" applyFont="1" applyBorder="1" applyAlignment="1" applyProtection="1">
      <alignment horizontal="left"/>
      <protection locked="0"/>
    </xf>
    <xf numFmtId="165" fontId="1" fillId="0" borderId="8" xfId="0" applyNumberFormat="1" applyFont="1" applyBorder="1" applyAlignment="1" applyProtection="1">
      <alignment horizontal="left"/>
    </xf>
    <xf numFmtId="165" fontId="1" fillId="0" borderId="30" xfId="0" applyNumberFormat="1" applyFont="1" applyBorder="1" applyAlignment="1" applyProtection="1">
      <alignment horizontal="left"/>
    </xf>
    <xf numFmtId="0" fontId="1" fillId="0" borderId="8" xfId="0" applyFont="1" applyBorder="1" applyAlignment="1" applyProtection="1">
      <alignment horizontal="left"/>
    </xf>
    <xf numFmtId="0" fontId="1" fillId="0" borderId="19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1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I17"/>
  <sheetViews>
    <sheetView workbookViewId="0">
      <selection activeCell="A2" sqref="A2"/>
    </sheetView>
  </sheetViews>
  <sheetFormatPr baseColWidth="10" defaultColWidth="8.6640625" defaultRowHeight="13" x14ac:dyDescent="0.15"/>
  <cols>
    <col min="1" max="1" width="139.33203125" bestFit="1" customWidth="1"/>
  </cols>
  <sheetData>
    <row r="1" spans="1:9" x14ac:dyDescent="0.15">
      <c r="A1" s="207" t="s">
        <v>153</v>
      </c>
    </row>
    <row r="2" spans="1:9" x14ac:dyDescent="0.15">
      <c r="A2" s="138" t="s">
        <v>154</v>
      </c>
    </row>
    <row r="5" spans="1:9" x14ac:dyDescent="0.15">
      <c r="A5" s="161" t="s">
        <v>146</v>
      </c>
    </row>
    <row r="6" spans="1:9" ht="39" x14ac:dyDescent="0.15">
      <c r="A6" s="162" t="s">
        <v>155</v>
      </c>
    </row>
    <row r="8" spans="1:9" x14ac:dyDescent="0.15">
      <c r="C8" s="3"/>
      <c r="D8" s="3"/>
      <c r="E8" s="3"/>
      <c r="F8" s="3"/>
      <c r="G8" s="3"/>
      <c r="H8" s="3"/>
      <c r="I8" s="3"/>
    </row>
    <row r="9" spans="1:9" x14ac:dyDescent="0.15">
      <c r="C9" s="3"/>
      <c r="D9" s="3"/>
      <c r="E9" s="3"/>
      <c r="F9" s="3"/>
      <c r="G9" s="3"/>
      <c r="H9" s="3"/>
      <c r="I9" s="3"/>
    </row>
    <row r="10" spans="1:9" x14ac:dyDescent="0.15">
      <c r="C10" s="3"/>
      <c r="D10" s="3"/>
      <c r="E10" s="3"/>
      <c r="F10" s="3"/>
      <c r="G10" s="3"/>
      <c r="H10" s="3"/>
      <c r="I10" s="3"/>
    </row>
    <row r="11" spans="1:9" x14ac:dyDescent="0.15">
      <c r="C11" s="3"/>
      <c r="D11" s="3"/>
      <c r="E11" s="3"/>
      <c r="F11" s="3"/>
      <c r="G11" s="3"/>
      <c r="H11" s="3"/>
      <c r="I11" s="3"/>
    </row>
    <row r="12" spans="1:9" x14ac:dyDescent="0.15">
      <c r="A12" t="s">
        <v>34</v>
      </c>
      <c r="C12" s="3"/>
      <c r="D12" s="3"/>
      <c r="E12" s="3"/>
      <c r="F12" s="3"/>
      <c r="G12" s="3"/>
      <c r="H12" s="3"/>
      <c r="I12" s="3"/>
    </row>
    <row r="13" spans="1:9" x14ac:dyDescent="0.15">
      <c r="A13" s="4" t="s">
        <v>33</v>
      </c>
      <c r="C13" s="3"/>
      <c r="D13" s="3"/>
      <c r="E13" s="3"/>
      <c r="F13" s="3"/>
      <c r="G13" s="3"/>
      <c r="H13" s="3"/>
      <c r="I13" s="3"/>
    </row>
    <row r="14" spans="1:9" x14ac:dyDescent="0.15">
      <c r="C14" s="3"/>
      <c r="D14" s="3"/>
      <c r="E14" s="3"/>
      <c r="F14" s="3"/>
      <c r="G14" s="3"/>
      <c r="H14" s="3"/>
      <c r="I14" s="3"/>
    </row>
    <row r="15" spans="1:9" x14ac:dyDescent="0.15">
      <c r="C15" s="3"/>
      <c r="D15" s="3"/>
      <c r="E15" s="3"/>
      <c r="F15" s="3"/>
      <c r="G15" s="3"/>
      <c r="H15" s="3"/>
      <c r="I15" s="3"/>
    </row>
    <row r="16" spans="1:9" x14ac:dyDescent="0.15">
      <c r="C16" s="3"/>
      <c r="D16" s="3"/>
      <c r="E16" s="3"/>
      <c r="F16" s="3"/>
      <c r="G16" s="3"/>
      <c r="H16" s="3"/>
      <c r="I16" s="3"/>
    </row>
    <row r="17" spans="3:9" x14ac:dyDescent="0.15">
      <c r="C17" s="3"/>
      <c r="D17" s="3"/>
      <c r="E17" s="3"/>
      <c r="F17" s="3"/>
      <c r="G17" s="3"/>
      <c r="H17" s="3"/>
      <c r="I17" s="3"/>
    </row>
  </sheetData>
  <pageMargins left="0.75" right="0.75" top="1" bottom="1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 enableFormatConditionsCalculation="0">
    <pageSetUpPr fitToPage="1"/>
  </sheetPr>
  <dimension ref="A1:P41"/>
  <sheetViews>
    <sheetView showGridLines="0" zoomScale="90" zoomScaleNormal="90" zoomScalePageLayoutView="90" workbookViewId="0">
      <selection activeCell="G14" sqref="G14"/>
    </sheetView>
  </sheetViews>
  <sheetFormatPr baseColWidth="10" defaultColWidth="11" defaultRowHeight="13" x14ac:dyDescent="0.15"/>
  <cols>
    <col min="1" max="1" width="45.5" customWidth="1"/>
    <col min="2" max="2" width="40.5" customWidth="1"/>
    <col min="3" max="4" width="22.83203125" customWidth="1"/>
    <col min="5" max="5" width="17.5" customWidth="1"/>
    <col min="6" max="6" width="14.5" bestFit="1" customWidth="1"/>
    <col min="7" max="10" width="13.33203125" customWidth="1"/>
    <col min="11" max="11" width="11.33203125" customWidth="1"/>
  </cols>
  <sheetData>
    <row r="1" spans="1:16" ht="14" thickBot="1" x14ac:dyDescent="0.2">
      <c r="A1" s="74" t="s">
        <v>49</v>
      </c>
      <c r="B1" s="3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15">
      <c r="A2" s="211" t="s">
        <v>5</v>
      </c>
      <c r="B2" s="209" t="s">
        <v>139</v>
      </c>
      <c r="C2" s="209" t="s">
        <v>30</v>
      </c>
      <c r="D2" s="209" t="s">
        <v>142</v>
      </c>
      <c r="E2" s="209" t="s">
        <v>29</v>
      </c>
      <c r="F2" s="209" t="s">
        <v>24</v>
      </c>
      <c r="G2" s="28" t="s">
        <v>35</v>
      </c>
      <c r="H2" s="28" t="s">
        <v>7</v>
      </c>
      <c r="I2" s="28" t="s">
        <v>8</v>
      </c>
      <c r="J2" s="28" t="s">
        <v>36</v>
      </c>
      <c r="K2" s="29" t="s">
        <v>37</v>
      </c>
      <c r="L2" s="2"/>
      <c r="M2" s="2"/>
      <c r="N2" s="2"/>
      <c r="O2" s="2"/>
      <c r="P2" s="2"/>
    </row>
    <row r="3" spans="1:16" ht="14" thickBot="1" x14ac:dyDescent="0.2">
      <c r="A3" s="217"/>
      <c r="B3" s="210"/>
      <c r="C3" s="210"/>
      <c r="D3" s="210" t="s">
        <v>142</v>
      </c>
      <c r="E3" s="210"/>
      <c r="F3" s="210"/>
      <c r="G3" s="95" t="s">
        <v>126</v>
      </c>
      <c r="H3" s="95" t="s">
        <v>126</v>
      </c>
      <c r="I3" s="95" t="s">
        <v>126</v>
      </c>
      <c r="J3" s="96" t="s">
        <v>126</v>
      </c>
      <c r="K3" s="90" t="s">
        <v>126</v>
      </c>
      <c r="L3" s="2"/>
      <c r="M3" s="2"/>
      <c r="N3" s="2"/>
      <c r="O3" s="2"/>
      <c r="P3" s="2"/>
    </row>
    <row r="4" spans="1:16" x14ac:dyDescent="0.15">
      <c r="A4" s="48"/>
      <c r="B4" s="17"/>
      <c r="C4" s="206"/>
      <c r="D4" s="141">
        <v>1</v>
      </c>
      <c r="E4" s="117">
        <f>C4*F4</f>
        <v>0</v>
      </c>
      <c r="F4" s="111">
        <f t="shared" ref="F4:F25" si="0">SUM(G4:K4)</f>
        <v>0</v>
      </c>
      <c r="G4" s="17"/>
      <c r="H4" s="17"/>
      <c r="I4" s="17"/>
      <c r="J4" s="17"/>
      <c r="K4" s="26"/>
      <c r="L4" s="2"/>
      <c r="M4" s="2"/>
      <c r="N4" s="2"/>
      <c r="O4" s="2"/>
      <c r="P4" s="2"/>
    </row>
    <row r="5" spans="1:16" x14ac:dyDescent="0.15">
      <c r="A5" s="15"/>
      <c r="B5" s="16"/>
      <c r="C5" s="198"/>
      <c r="D5" s="142">
        <v>1</v>
      </c>
      <c r="E5" s="115">
        <f>C5*F5</f>
        <v>0</v>
      </c>
      <c r="F5" s="104">
        <f t="shared" si="0"/>
        <v>0</v>
      </c>
      <c r="G5" s="16"/>
      <c r="H5" s="16"/>
      <c r="I5" s="16"/>
      <c r="J5" s="16"/>
      <c r="K5" s="25"/>
      <c r="L5" s="2"/>
      <c r="M5" s="2"/>
      <c r="N5" s="2"/>
      <c r="O5" s="2"/>
      <c r="P5" s="2"/>
    </row>
    <row r="6" spans="1:16" x14ac:dyDescent="0.15">
      <c r="A6" s="15"/>
      <c r="B6" s="16"/>
      <c r="C6" s="198"/>
      <c r="D6" s="142">
        <v>1</v>
      </c>
      <c r="E6" s="115">
        <f t="shared" ref="E6:E25" si="1">C6*F6</f>
        <v>0</v>
      </c>
      <c r="F6" s="104">
        <f t="shared" si="0"/>
        <v>0</v>
      </c>
      <c r="G6" s="16"/>
      <c r="H6" s="16"/>
      <c r="I6" s="16"/>
      <c r="J6" s="16"/>
      <c r="K6" s="25"/>
      <c r="L6" s="2"/>
      <c r="M6" s="2"/>
      <c r="N6" s="2"/>
      <c r="O6" s="2"/>
      <c r="P6" s="2"/>
    </row>
    <row r="7" spans="1:16" x14ac:dyDescent="0.15">
      <c r="A7" s="15"/>
      <c r="B7" s="16"/>
      <c r="C7" s="198"/>
      <c r="D7" s="142">
        <v>1</v>
      </c>
      <c r="E7" s="115">
        <f t="shared" si="1"/>
        <v>0</v>
      </c>
      <c r="F7" s="104">
        <f t="shared" si="0"/>
        <v>0</v>
      </c>
      <c r="G7" s="16"/>
      <c r="H7" s="16"/>
      <c r="I7" s="16"/>
      <c r="J7" s="16"/>
      <c r="K7" s="25"/>
      <c r="L7" s="2"/>
      <c r="M7" s="2"/>
      <c r="N7" s="2"/>
      <c r="O7" s="2"/>
      <c r="P7" s="2"/>
    </row>
    <row r="8" spans="1:16" x14ac:dyDescent="0.15">
      <c r="A8" s="15"/>
      <c r="B8" s="16"/>
      <c r="C8" s="198"/>
      <c r="D8" s="142">
        <v>1</v>
      </c>
      <c r="E8" s="115">
        <f t="shared" si="1"/>
        <v>0</v>
      </c>
      <c r="F8" s="104">
        <f t="shared" si="0"/>
        <v>0</v>
      </c>
      <c r="G8" s="16"/>
      <c r="H8" s="16"/>
      <c r="I8" s="16"/>
      <c r="J8" s="16"/>
      <c r="K8" s="25"/>
      <c r="L8" s="2"/>
      <c r="M8" s="2"/>
      <c r="N8" s="2"/>
      <c r="O8" s="2"/>
      <c r="P8" s="2"/>
    </row>
    <row r="9" spans="1:16" x14ac:dyDescent="0.15">
      <c r="A9" s="15"/>
      <c r="B9" s="16"/>
      <c r="C9" s="198"/>
      <c r="D9" s="142">
        <v>1</v>
      </c>
      <c r="E9" s="115">
        <f t="shared" si="1"/>
        <v>0</v>
      </c>
      <c r="F9" s="104">
        <f t="shared" si="0"/>
        <v>0</v>
      </c>
      <c r="G9" s="16"/>
      <c r="H9" s="16"/>
      <c r="I9" s="16"/>
      <c r="J9" s="16"/>
      <c r="K9" s="25"/>
      <c r="L9" s="2"/>
      <c r="M9" s="2"/>
      <c r="N9" s="2"/>
      <c r="O9" s="2"/>
      <c r="P9" s="2"/>
    </row>
    <row r="10" spans="1:16" x14ac:dyDescent="0.15">
      <c r="A10" s="15"/>
      <c r="B10" s="16"/>
      <c r="C10" s="198"/>
      <c r="D10" s="142">
        <v>1</v>
      </c>
      <c r="E10" s="115">
        <f t="shared" si="1"/>
        <v>0</v>
      </c>
      <c r="F10" s="104">
        <f t="shared" si="0"/>
        <v>0</v>
      </c>
      <c r="G10" s="16"/>
      <c r="H10" s="16"/>
      <c r="I10" s="16"/>
      <c r="J10" s="16"/>
      <c r="K10" s="25"/>
      <c r="L10" s="2"/>
      <c r="M10" s="2"/>
      <c r="N10" s="2"/>
      <c r="O10" s="2"/>
      <c r="P10" s="2"/>
    </row>
    <row r="11" spans="1:16" x14ac:dyDescent="0.15">
      <c r="A11" s="15"/>
      <c r="B11" s="16"/>
      <c r="C11" s="198"/>
      <c r="D11" s="142">
        <v>1</v>
      </c>
      <c r="E11" s="115">
        <f t="shared" si="1"/>
        <v>0</v>
      </c>
      <c r="F11" s="104">
        <f t="shared" si="0"/>
        <v>0</v>
      </c>
      <c r="G11" s="16"/>
      <c r="H11" s="16"/>
      <c r="I11" s="16"/>
      <c r="J11" s="16"/>
      <c r="K11" s="25"/>
      <c r="L11" s="2"/>
      <c r="M11" s="2"/>
      <c r="N11" s="2"/>
      <c r="O11" s="2"/>
      <c r="P11" s="2"/>
    </row>
    <row r="12" spans="1:16" x14ac:dyDescent="0.15">
      <c r="A12" s="15"/>
      <c r="B12" s="16"/>
      <c r="C12" s="198"/>
      <c r="D12" s="142">
        <v>1</v>
      </c>
      <c r="E12" s="115">
        <f t="shared" si="1"/>
        <v>0</v>
      </c>
      <c r="F12" s="104">
        <f t="shared" si="0"/>
        <v>0</v>
      </c>
      <c r="G12" s="16"/>
      <c r="H12" s="16"/>
      <c r="I12" s="16"/>
      <c r="J12" s="16"/>
      <c r="K12" s="25"/>
      <c r="L12" s="2"/>
      <c r="M12" s="2"/>
      <c r="N12" s="2"/>
      <c r="O12" s="2"/>
      <c r="P12" s="2"/>
    </row>
    <row r="13" spans="1:16" x14ac:dyDescent="0.15">
      <c r="A13" s="15"/>
      <c r="B13" s="16"/>
      <c r="C13" s="198"/>
      <c r="D13" s="142">
        <v>1</v>
      </c>
      <c r="E13" s="115">
        <f t="shared" si="1"/>
        <v>0</v>
      </c>
      <c r="F13" s="104">
        <f t="shared" si="0"/>
        <v>0</v>
      </c>
      <c r="G13" s="16"/>
      <c r="H13" s="16"/>
      <c r="I13" s="16"/>
      <c r="J13" s="16"/>
      <c r="K13" s="25"/>
      <c r="L13" s="2"/>
      <c r="M13" s="2"/>
      <c r="N13" s="2"/>
      <c r="O13" s="2"/>
      <c r="P13" s="2"/>
    </row>
    <row r="14" spans="1:16" x14ac:dyDescent="0.15">
      <c r="A14" s="15"/>
      <c r="B14" s="16"/>
      <c r="C14" s="198"/>
      <c r="D14" s="142">
        <v>1</v>
      </c>
      <c r="E14" s="115">
        <f t="shared" si="1"/>
        <v>0</v>
      </c>
      <c r="F14" s="104">
        <f t="shared" si="0"/>
        <v>0</v>
      </c>
      <c r="G14" s="16"/>
      <c r="H14" s="16"/>
      <c r="I14" s="16"/>
      <c r="J14" s="16"/>
      <c r="K14" s="25"/>
      <c r="L14" s="2"/>
      <c r="M14" s="2"/>
      <c r="N14" s="2"/>
      <c r="O14" s="2"/>
      <c r="P14" s="2"/>
    </row>
    <row r="15" spans="1:16" x14ac:dyDescent="0.15">
      <c r="A15" s="15"/>
      <c r="B15" s="16"/>
      <c r="C15" s="198"/>
      <c r="D15" s="142">
        <v>1</v>
      </c>
      <c r="E15" s="115">
        <f t="shared" si="1"/>
        <v>0</v>
      </c>
      <c r="F15" s="104">
        <f t="shared" si="0"/>
        <v>0</v>
      </c>
      <c r="G15" s="16"/>
      <c r="H15" s="16"/>
      <c r="I15" s="16"/>
      <c r="J15" s="16"/>
      <c r="K15" s="25"/>
      <c r="L15" s="2"/>
      <c r="M15" s="2"/>
      <c r="N15" s="2"/>
      <c r="O15" s="2"/>
      <c r="P15" s="2"/>
    </row>
    <row r="16" spans="1:16" x14ac:dyDescent="0.15">
      <c r="A16" s="15"/>
      <c r="B16" s="16"/>
      <c r="C16" s="198"/>
      <c r="D16" s="142">
        <v>1</v>
      </c>
      <c r="E16" s="115">
        <f t="shared" si="1"/>
        <v>0</v>
      </c>
      <c r="F16" s="104">
        <f t="shared" si="0"/>
        <v>0</v>
      </c>
      <c r="G16" s="16"/>
      <c r="H16" s="16"/>
      <c r="I16" s="16"/>
      <c r="J16" s="16"/>
      <c r="K16" s="25"/>
      <c r="L16" s="2"/>
      <c r="M16" s="2"/>
      <c r="N16" s="2"/>
      <c r="O16" s="2"/>
      <c r="P16" s="2"/>
    </row>
    <row r="17" spans="1:16" x14ac:dyDescent="0.15">
      <c r="A17" s="15"/>
      <c r="B17" s="16"/>
      <c r="C17" s="198"/>
      <c r="D17" s="142">
        <v>1</v>
      </c>
      <c r="E17" s="115">
        <f t="shared" si="1"/>
        <v>0</v>
      </c>
      <c r="F17" s="104">
        <f t="shared" si="0"/>
        <v>0</v>
      </c>
      <c r="G17" s="16"/>
      <c r="H17" s="16"/>
      <c r="I17" s="16"/>
      <c r="J17" s="16"/>
      <c r="K17" s="25"/>
      <c r="L17" s="2"/>
      <c r="M17" s="2"/>
      <c r="N17" s="2"/>
      <c r="O17" s="2"/>
      <c r="P17" s="2"/>
    </row>
    <row r="18" spans="1:16" x14ac:dyDescent="0.15">
      <c r="A18" s="15"/>
      <c r="B18" s="16"/>
      <c r="C18" s="198"/>
      <c r="D18" s="142">
        <v>1</v>
      </c>
      <c r="E18" s="115">
        <f t="shared" si="1"/>
        <v>0</v>
      </c>
      <c r="F18" s="104">
        <f t="shared" si="0"/>
        <v>0</v>
      </c>
      <c r="G18" s="16"/>
      <c r="H18" s="16"/>
      <c r="I18" s="16"/>
      <c r="J18" s="16"/>
      <c r="K18" s="25"/>
      <c r="L18" s="2"/>
      <c r="M18" s="2"/>
      <c r="N18" s="2"/>
      <c r="O18" s="2"/>
      <c r="P18" s="2"/>
    </row>
    <row r="19" spans="1:16" x14ac:dyDescent="0.15">
      <c r="A19" s="15"/>
      <c r="B19" s="16"/>
      <c r="C19" s="198"/>
      <c r="D19" s="142">
        <v>1</v>
      </c>
      <c r="E19" s="115">
        <f t="shared" si="1"/>
        <v>0</v>
      </c>
      <c r="F19" s="104">
        <f t="shared" si="0"/>
        <v>0</v>
      </c>
      <c r="G19" s="16"/>
      <c r="H19" s="16"/>
      <c r="I19" s="16"/>
      <c r="J19" s="16"/>
      <c r="K19" s="25"/>
      <c r="L19" s="2"/>
      <c r="M19" s="2"/>
      <c r="N19" s="2"/>
      <c r="O19" s="2"/>
      <c r="P19" s="2"/>
    </row>
    <row r="20" spans="1:16" x14ac:dyDescent="0.15">
      <c r="A20" s="15"/>
      <c r="B20" s="16"/>
      <c r="C20" s="198"/>
      <c r="D20" s="142">
        <v>1</v>
      </c>
      <c r="E20" s="115">
        <f t="shared" si="1"/>
        <v>0</v>
      </c>
      <c r="F20" s="104">
        <f t="shared" si="0"/>
        <v>0</v>
      </c>
      <c r="G20" s="16"/>
      <c r="H20" s="16"/>
      <c r="I20" s="16"/>
      <c r="J20" s="16"/>
      <c r="K20" s="25"/>
      <c r="L20" s="2"/>
      <c r="M20" s="2"/>
      <c r="N20" s="2"/>
      <c r="O20" s="2"/>
      <c r="P20" s="2"/>
    </row>
    <row r="21" spans="1:16" x14ac:dyDescent="0.15">
      <c r="A21" s="15"/>
      <c r="B21" s="16"/>
      <c r="C21" s="198"/>
      <c r="D21" s="142">
        <v>1</v>
      </c>
      <c r="E21" s="115">
        <f t="shared" si="1"/>
        <v>0</v>
      </c>
      <c r="F21" s="104">
        <f t="shared" si="0"/>
        <v>0</v>
      </c>
      <c r="G21" s="16"/>
      <c r="H21" s="16"/>
      <c r="I21" s="16"/>
      <c r="J21" s="16"/>
      <c r="K21" s="25"/>
      <c r="L21" s="2"/>
      <c r="M21" s="2"/>
      <c r="N21" s="2"/>
      <c r="O21" s="2"/>
      <c r="P21" s="2"/>
    </row>
    <row r="22" spans="1:16" x14ac:dyDescent="0.15">
      <c r="A22" s="15"/>
      <c r="B22" s="16"/>
      <c r="C22" s="198"/>
      <c r="D22" s="142">
        <v>1</v>
      </c>
      <c r="E22" s="115">
        <f t="shared" si="1"/>
        <v>0</v>
      </c>
      <c r="F22" s="104">
        <f t="shared" si="0"/>
        <v>0</v>
      </c>
      <c r="G22" s="16"/>
      <c r="H22" s="16"/>
      <c r="I22" s="16"/>
      <c r="J22" s="16"/>
      <c r="K22" s="25"/>
      <c r="L22" s="2"/>
      <c r="M22" s="2"/>
      <c r="N22" s="2"/>
      <c r="O22" s="2"/>
      <c r="P22" s="2"/>
    </row>
    <row r="23" spans="1:16" x14ac:dyDescent="0.15">
      <c r="A23" s="15"/>
      <c r="B23" s="16"/>
      <c r="C23" s="198"/>
      <c r="D23" s="142">
        <v>1</v>
      </c>
      <c r="E23" s="115">
        <f t="shared" si="1"/>
        <v>0</v>
      </c>
      <c r="F23" s="104">
        <f t="shared" si="0"/>
        <v>0</v>
      </c>
      <c r="G23" s="16"/>
      <c r="H23" s="16"/>
      <c r="I23" s="16"/>
      <c r="J23" s="16"/>
      <c r="K23" s="25"/>
      <c r="L23" s="2"/>
      <c r="M23" s="2"/>
      <c r="N23" s="2"/>
      <c r="O23" s="2"/>
      <c r="P23" s="2"/>
    </row>
    <row r="24" spans="1:16" x14ac:dyDescent="0.15">
      <c r="A24" s="15"/>
      <c r="B24" s="16"/>
      <c r="C24" s="198"/>
      <c r="D24" s="142">
        <v>1</v>
      </c>
      <c r="E24" s="115">
        <f>C24*F24</f>
        <v>0</v>
      </c>
      <c r="F24" s="104">
        <f t="shared" si="0"/>
        <v>0</v>
      </c>
      <c r="G24" s="16"/>
      <c r="H24" s="16"/>
      <c r="I24" s="16"/>
      <c r="J24" s="16"/>
      <c r="K24" s="25"/>
      <c r="L24" s="2"/>
      <c r="M24" s="2"/>
      <c r="N24" s="2"/>
      <c r="O24" s="2"/>
      <c r="P24" s="2"/>
    </row>
    <row r="25" spans="1:16" ht="14" thickBot="1" x14ac:dyDescent="0.2">
      <c r="A25" s="38"/>
      <c r="B25" s="19"/>
      <c r="C25" s="200"/>
      <c r="D25" s="143">
        <v>1</v>
      </c>
      <c r="E25" s="107">
        <f t="shared" si="1"/>
        <v>0</v>
      </c>
      <c r="F25" s="112">
        <f t="shared" si="0"/>
        <v>0</v>
      </c>
      <c r="G25" s="19"/>
      <c r="H25" s="19"/>
      <c r="I25" s="19"/>
      <c r="J25" s="19"/>
      <c r="K25" s="27"/>
      <c r="L25" s="2"/>
      <c r="M25" s="2"/>
      <c r="N25" s="2"/>
      <c r="O25" s="2"/>
      <c r="P25" s="2"/>
    </row>
    <row r="26" spans="1:16" ht="14" thickBot="1" x14ac:dyDescent="0.2">
      <c r="A26" s="45"/>
      <c r="B26" s="76"/>
      <c r="C26" s="77"/>
      <c r="D26" s="77" t="s">
        <v>151</v>
      </c>
      <c r="E26" s="109">
        <f>SUM(E4:E25)</f>
        <v>0</v>
      </c>
      <c r="F26" s="127"/>
      <c r="G26" s="9"/>
      <c r="H26" s="9"/>
      <c r="I26" s="9"/>
      <c r="J26" s="9"/>
      <c r="K26" s="9"/>
      <c r="L26" s="2"/>
      <c r="M26" s="2"/>
      <c r="N26" s="2"/>
      <c r="O26" s="2"/>
      <c r="P26" s="2"/>
    </row>
    <row r="27" spans="1:16" x14ac:dyDescent="0.15">
      <c r="A27" s="2"/>
      <c r="B27" s="2"/>
      <c r="C27" s="54"/>
      <c r="D27" s="54"/>
      <c r="E27" s="121"/>
      <c r="F27" s="177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4" thickBot="1" x14ac:dyDescent="0.2">
      <c r="A28" s="31" t="s">
        <v>31</v>
      </c>
      <c r="B28" s="2"/>
      <c r="C28" s="59"/>
      <c r="D28" s="59"/>
      <c r="E28" s="178"/>
      <c r="F28" s="177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15">
      <c r="A29" s="211" t="s">
        <v>5</v>
      </c>
      <c r="B29" s="209" t="s">
        <v>139</v>
      </c>
      <c r="C29" s="214" t="s">
        <v>30</v>
      </c>
      <c r="D29" s="209" t="s">
        <v>142</v>
      </c>
      <c r="E29" s="218" t="s">
        <v>29</v>
      </c>
      <c r="F29" s="220" t="s">
        <v>24</v>
      </c>
      <c r="G29" s="28" t="s">
        <v>35</v>
      </c>
      <c r="H29" s="28" t="s">
        <v>7</v>
      </c>
      <c r="I29" s="28" t="s">
        <v>8</v>
      </c>
      <c r="J29" s="28" t="s">
        <v>36</v>
      </c>
      <c r="K29" s="29" t="s">
        <v>37</v>
      </c>
      <c r="L29" s="2"/>
      <c r="M29" s="2"/>
      <c r="N29" s="2"/>
      <c r="O29" s="2"/>
      <c r="P29" s="2"/>
    </row>
    <row r="30" spans="1:16" ht="14" thickBot="1" x14ac:dyDescent="0.2">
      <c r="A30" s="212"/>
      <c r="B30" s="213"/>
      <c r="C30" s="215"/>
      <c r="D30" s="210" t="s">
        <v>142</v>
      </c>
      <c r="E30" s="219"/>
      <c r="F30" s="221"/>
      <c r="G30" s="33"/>
      <c r="H30" s="33"/>
      <c r="I30" s="33"/>
      <c r="J30" s="34"/>
      <c r="K30" s="35"/>
      <c r="L30" s="2"/>
      <c r="M30" s="2"/>
      <c r="N30" s="2"/>
      <c r="O30" s="2"/>
      <c r="P30" s="2"/>
    </row>
    <row r="31" spans="1:16" x14ac:dyDescent="0.15">
      <c r="A31" s="13" t="s">
        <v>39</v>
      </c>
      <c r="B31" s="42" t="s">
        <v>9</v>
      </c>
      <c r="C31" s="64"/>
      <c r="D31" s="176">
        <v>0</v>
      </c>
      <c r="E31" s="114">
        <f t="shared" ref="E31:E36" si="2">C31*F31</f>
        <v>0</v>
      </c>
      <c r="F31" s="110">
        <f t="shared" ref="F31:F36" si="3">SUM(G31:K31)</f>
        <v>0</v>
      </c>
      <c r="G31" s="42"/>
      <c r="H31" s="42"/>
      <c r="I31" s="42"/>
      <c r="J31" s="43"/>
      <c r="K31" s="44"/>
      <c r="L31" s="2"/>
      <c r="M31" s="2"/>
      <c r="N31" s="2"/>
      <c r="O31" s="2"/>
      <c r="P31" s="2"/>
    </row>
    <row r="32" spans="1:16" x14ac:dyDescent="0.15">
      <c r="A32" s="15" t="s">
        <v>38</v>
      </c>
      <c r="B32" s="16" t="s">
        <v>9</v>
      </c>
      <c r="C32" s="61"/>
      <c r="D32" s="142">
        <v>0</v>
      </c>
      <c r="E32" s="115">
        <f t="shared" si="2"/>
        <v>0</v>
      </c>
      <c r="F32" s="104">
        <f t="shared" si="3"/>
        <v>0</v>
      </c>
      <c r="G32" s="16"/>
      <c r="H32" s="16"/>
      <c r="I32" s="16"/>
      <c r="J32" s="37"/>
      <c r="K32" s="25"/>
      <c r="L32" s="2"/>
      <c r="M32" s="2"/>
      <c r="N32" s="2"/>
      <c r="O32" s="2"/>
      <c r="P32" s="2"/>
    </row>
    <row r="33" spans="1:16" x14ac:dyDescent="0.15">
      <c r="A33" s="15"/>
      <c r="B33" s="16"/>
      <c r="C33" s="61"/>
      <c r="D33" s="142">
        <v>1</v>
      </c>
      <c r="E33" s="115">
        <f t="shared" si="2"/>
        <v>0</v>
      </c>
      <c r="F33" s="104">
        <f t="shared" si="3"/>
        <v>0</v>
      </c>
      <c r="G33" s="16"/>
      <c r="H33" s="16"/>
      <c r="I33" s="16"/>
      <c r="J33" s="37"/>
      <c r="K33" s="25"/>
      <c r="L33" s="2"/>
      <c r="M33" s="2"/>
      <c r="N33" s="2"/>
      <c r="O33" s="2"/>
      <c r="P33" s="2"/>
    </row>
    <row r="34" spans="1:16" x14ac:dyDescent="0.15">
      <c r="A34" s="15"/>
      <c r="B34" s="16"/>
      <c r="C34" s="61"/>
      <c r="D34" s="142">
        <v>1</v>
      </c>
      <c r="E34" s="115">
        <f t="shared" si="2"/>
        <v>0</v>
      </c>
      <c r="F34" s="104">
        <f t="shared" si="3"/>
        <v>0</v>
      </c>
      <c r="G34" s="16"/>
      <c r="H34" s="16"/>
      <c r="I34" s="16"/>
      <c r="J34" s="37"/>
      <c r="K34" s="25"/>
      <c r="L34" s="2"/>
      <c r="M34" s="2"/>
      <c r="N34" s="2"/>
      <c r="O34" s="2"/>
      <c r="P34" s="2"/>
    </row>
    <row r="35" spans="1:16" x14ac:dyDescent="0.15">
      <c r="A35" s="15"/>
      <c r="B35" s="16"/>
      <c r="C35" s="61"/>
      <c r="D35" s="142">
        <v>1</v>
      </c>
      <c r="E35" s="115">
        <f t="shared" si="2"/>
        <v>0</v>
      </c>
      <c r="F35" s="104">
        <f t="shared" si="3"/>
        <v>0</v>
      </c>
      <c r="G35" s="16"/>
      <c r="H35" s="16"/>
      <c r="I35" s="16"/>
      <c r="J35" s="37"/>
      <c r="K35" s="25"/>
      <c r="L35" s="2"/>
      <c r="M35" s="2"/>
      <c r="N35" s="2"/>
      <c r="O35" s="2"/>
      <c r="P35" s="2"/>
    </row>
    <row r="36" spans="1:16" ht="14" thickBot="1" x14ac:dyDescent="0.2">
      <c r="A36" s="38"/>
      <c r="B36" s="19"/>
      <c r="C36" s="62"/>
      <c r="D36" s="143">
        <v>1</v>
      </c>
      <c r="E36" s="107">
        <f t="shared" si="2"/>
        <v>0</v>
      </c>
      <c r="F36" s="112">
        <f t="shared" si="3"/>
        <v>0</v>
      </c>
      <c r="G36" s="19"/>
      <c r="H36" s="19"/>
      <c r="I36" s="19"/>
      <c r="J36" s="39"/>
      <c r="K36" s="27"/>
      <c r="L36" s="2"/>
      <c r="M36" s="2"/>
      <c r="N36" s="2"/>
      <c r="O36" s="2"/>
      <c r="P36" s="2"/>
    </row>
    <row r="37" spans="1:16" ht="14" thickBot="1" x14ac:dyDescent="0.2">
      <c r="A37" s="40"/>
      <c r="B37" s="41"/>
      <c r="C37" s="63"/>
      <c r="D37" s="63" t="s">
        <v>152</v>
      </c>
      <c r="E37" s="108">
        <f>SUM(E31:E36)</f>
        <v>0</v>
      </c>
      <c r="F37" s="177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" thickBot="1" x14ac:dyDescent="0.2">
      <c r="A38" s="2"/>
      <c r="B38" s="2"/>
      <c r="C38" s="54"/>
      <c r="D38" s="54"/>
      <c r="E38" s="121"/>
      <c r="F38" s="177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" thickBot="1" x14ac:dyDescent="0.2">
      <c r="A39" s="9"/>
      <c r="B39" s="9"/>
      <c r="C39" s="147"/>
      <c r="D39" s="63" t="s">
        <v>23</v>
      </c>
      <c r="E39" s="108">
        <f>E37+E26</f>
        <v>0</v>
      </c>
      <c r="F39" s="177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4" thickBot="1" x14ac:dyDescent="0.2">
      <c r="A40" s="2"/>
      <c r="B40" s="9"/>
      <c r="C40" s="9"/>
      <c r="D40" s="9"/>
      <c r="E40" s="127"/>
      <c r="F40" s="177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14" thickBot="1" x14ac:dyDescent="0.2">
      <c r="A41" s="2"/>
      <c r="B41" s="9"/>
      <c r="C41" s="148"/>
      <c r="D41" s="63" t="s">
        <v>145</v>
      </c>
      <c r="E41" s="108">
        <f>SUMPRODUCT(D4:D36,E4:E36)</f>
        <v>0</v>
      </c>
      <c r="F41" s="177"/>
      <c r="G41" s="2"/>
      <c r="H41" s="2"/>
      <c r="I41" s="2"/>
      <c r="J41" s="2"/>
      <c r="K41" s="2"/>
      <c r="L41" s="2"/>
      <c r="M41" s="2"/>
      <c r="N41" s="2"/>
      <c r="O41" s="2"/>
      <c r="P41" s="2"/>
    </row>
  </sheetData>
  <sheetProtection sheet="1" objects="1" scenarios="1"/>
  <mergeCells count="12">
    <mergeCell ref="A29:A30"/>
    <mergeCell ref="B29:B30"/>
    <mergeCell ref="C29:C30"/>
    <mergeCell ref="E29:E30"/>
    <mergeCell ref="F29:F30"/>
    <mergeCell ref="D29:D30"/>
    <mergeCell ref="A2:A3"/>
    <mergeCell ref="B2:B3"/>
    <mergeCell ref="C2:C3"/>
    <mergeCell ref="E2:E3"/>
    <mergeCell ref="F2:F3"/>
    <mergeCell ref="D2:D3"/>
  </mergeCells>
  <dataValidations count="1">
    <dataValidation type="whole" allowBlank="1" showInputMessage="1" showErrorMessage="1" sqref="D31 D4:D25 D27:D28">
      <formula1>0</formula1>
      <formula2>1</formula2>
    </dataValidation>
  </dataValidations>
  <pageMargins left="0.74803149606299213" right="0.74803149606299213" top="0.98425196850393704" bottom="0.98425196850393704" header="0.51181102362204722" footer="0.51181102362204722"/>
  <pageSetup paperSize="9" scale="58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pageSetUpPr fitToPage="1"/>
  </sheetPr>
  <dimension ref="A1:Q40"/>
  <sheetViews>
    <sheetView showGridLines="0" workbookViewId="0">
      <selection activeCell="E3" sqref="E3"/>
    </sheetView>
  </sheetViews>
  <sheetFormatPr baseColWidth="10" defaultColWidth="8.6640625" defaultRowHeight="13" x14ac:dyDescent="0.15"/>
  <cols>
    <col min="1" max="1" width="63.6640625" customWidth="1"/>
    <col min="2" max="2" width="20.33203125" customWidth="1"/>
    <col min="3" max="3" width="23.1640625" style="60" customWidth="1"/>
    <col min="4" max="4" width="17.6640625" style="60" customWidth="1"/>
    <col min="5" max="5" width="11.5" customWidth="1"/>
  </cols>
  <sheetData>
    <row r="1" spans="1:17" ht="14" thickBot="1" x14ac:dyDescent="0.2">
      <c r="A1" s="74" t="s">
        <v>62</v>
      </c>
      <c r="B1" s="2"/>
      <c r="C1" s="59"/>
      <c r="D1" s="59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4" thickBot="1" x14ac:dyDescent="0.2">
      <c r="A2" s="46" t="s">
        <v>5</v>
      </c>
      <c r="B2" s="22" t="s">
        <v>139</v>
      </c>
      <c r="C2" s="67" t="s">
        <v>30</v>
      </c>
      <c r="D2" s="67" t="s">
        <v>29</v>
      </c>
      <c r="E2" s="23" t="s">
        <v>132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15">
      <c r="A3" s="135" t="s">
        <v>138</v>
      </c>
      <c r="B3" s="14"/>
      <c r="C3" s="65"/>
      <c r="D3" s="114">
        <f t="shared" ref="D3:D22" si="0">C3*E3</f>
        <v>0</v>
      </c>
      <c r="E3" s="2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15">
      <c r="A4" s="134" t="s">
        <v>137</v>
      </c>
      <c r="B4" s="16"/>
      <c r="C4" s="61"/>
      <c r="D4" s="115">
        <f t="shared" si="0"/>
        <v>0</v>
      </c>
      <c r="E4" s="2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15">
      <c r="A5" s="15" t="s">
        <v>141</v>
      </c>
      <c r="B5" s="16"/>
      <c r="C5" s="61"/>
      <c r="D5" s="115">
        <f t="shared" si="0"/>
        <v>0</v>
      </c>
      <c r="E5" s="2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15">
      <c r="A6" s="15"/>
      <c r="B6" s="16"/>
      <c r="C6" s="61"/>
      <c r="D6" s="115">
        <f t="shared" si="0"/>
        <v>0</v>
      </c>
      <c r="E6" s="2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15">
      <c r="A7" s="15"/>
      <c r="B7" s="16"/>
      <c r="C7" s="61"/>
      <c r="D7" s="115">
        <f t="shared" si="0"/>
        <v>0</v>
      </c>
      <c r="E7" s="2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x14ac:dyDescent="0.15">
      <c r="A8" s="15"/>
      <c r="B8" s="16"/>
      <c r="C8" s="61"/>
      <c r="D8" s="115">
        <f t="shared" si="0"/>
        <v>0</v>
      </c>
      <c r="E8" s="2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15">
      <c r="A9" s="15"/>
      <c r="B9" s="16"/>
      <c r="C9" s="61"/>
      <c r="D9" s="115">
        <f t="shared" si="0"/>
        <v>0</v>
      </c>
      <c r="E9" s="2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x14ac:dyDescent="0.15">
      <c r="A10" s="15"/>
      <c r="B10" s="16"/>
      <c r="C10" s="61"/>
      <c r="D10" s="115">
        <f t="shared" si="0"/>
        <v>0</v>
      </c>
      <c r="E10" s="2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15">
      <c r="A11" s="15"/>
      <c r="B11" s="16"/>
      <c r="C11" s="61"/>
      <c r="D11" s="115">
        <f t="shared" si="0"/>
        <v>0</v>
      </c>
      <c r="E11" s="2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15">
      <c r="A12" s="15"/>
      <c r="B12" s="16"/>
      <c r="C12" s="61"/>
      <c r="D12" s="115">
        <f t="shared" si="0"/>
        <v>0</v>
      </c>
      <c r="E12" s="2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15">
      <c r="A13" s="15"/>
      <c r="B13" s="16"/>
      <c r="C13" s="61"/>
      <c r="D13" s="115">
        <f t="shared" si="0"/>
        <v>0</v>
      </c>
      <c r="E13" s="2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15">
      <c r="A14" s="15"/>
      <c r="B14" s="16"/>
      <c r="C14" s="61"/>
      <c r="D14" s="115">
        <f t="shared" si="0"/>
        <v>0</v>
      </c>
      <c r="E14" s="25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15">
      <c r="A15" s="15"/>
      <c r="B15" s="16"/>
      <c r="C15" s="61"/>
      <c r="D15" s="115">
        <f t="shared" si="0"/>
        <v>0</v>
      </c>
      <c r="E15" s="25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15">
      <c r="A16" s="15"/>
      <c r="B16" s="16"/>
      <c r="C16" s="61"/>
      <c r="D16" s="115">
        <f t="shared" si="0"/>
        <v>0</v>
      </c>
      <c r="E16" s="2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15">
      <c r="A17" s="15"/>
      <c r="B17" s="16"/>
      <c r="C17" s="61"/>
      <c r="D17" s="115">
        <f t="shared" si="0"/>
        <v>0</v>
      </c>
      <c r="E17" s="2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15">
      <c r="A18" s="15"/>
      <c r="B18" s="16"/>
      <c r="C18" s="61"/>
      <c r="D18" s="115">
        <f t="shared" si="0"/>
        <v>0</v>
      </c>
      <c r="E18" s="2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15">
      <c r="A19" s="15"/>
      <c r="B19" s="16"/>
      <c r="C19" s="61"/>
      <c r="D19" s="115">
        <f t="shared" si="0"/>
        <v>0</v>
      </c>
      <c r="E19" s="2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15">
      <c r="A20" s="15"/>
      <c r="B20" s="16"/>
      <c r="C20" s="61"/>
      <c r="D20" s="115">
        <f t="shared" si="0"/>
        <v>0</v>
      </c>
      <c r="E20" s="2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15">
      <c r="A21" s="15"/>
      <c r="B21" s="16"/>
      <c r="C21" s="61"/>
      <c r="D21" s="115">
        <f t="shared" si="0"/>
        <v>0</v>
      </c>
      <c r="E21" s="2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15">
      <c r="A22" s="15"/>
      <c r="B22" s="16"/>
      <c r="C22" s="61"/>
      <c r="D22" s="115">
        <f t="shared" si="0"/>
        <v>0</v>
      </c>
      <c r="E22" s="2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4" thickBot="1" x14ac:dyDescent="0.2">
      <c r="A23" s="38"/>
      <c r="B23" s="19"/>
      <c r="C23" s="62"/>
      <c r="D23" s="107">
        <f>C23*E23</f>
        <v>0</v>
      </c>
      <c r="E23" s="27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4" thickBot="1" x14ac:dyDescent="0.2">
      <c r="A24" s="9"/>
      <c r="B24" s="9"/>
      <c r="C24" s="68" t="s">
        <v>63</v>
      </c>
      <c r="D24" s="118">
        <f>SUM(D3:D23)</f>
        <v>0</v>
      </c>
      <c r="E24" s="9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15">
      <c r="A25" s="2"/>
      <c r="B25" s="2"/>
      <c r="C25" s="54"/>
      <c r="D25" s="5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15">
      <c r="A26" s="2"/>
      <c r="B26" s="2"/>
      <c r="C26" s="59"/>
      <c r="D26" s="5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15">
      <c r="A27" s="2"/>
      <c r="B27" s="2"/>
      <c r="C27" s="59"/>
      <c r="D27" s="5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15">
      <c r="A28" s="2"/>
      <c r="B28" s="2"/>
      <c r="C28" s="59"/>
      <c r="D28" s="5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15">
      <c r="A29" s="2"/>
      <c r="B29" s="2"/>
      <c r="C29" s="59"/>
      <c r="D29" s="5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15">
      <c r="A30" s="2"/>
      <c r="B30" s="2"/>
      <c r="C30" s="59"/>
      <c r="D30" s="5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15">
      <c r="A31" s="2"/>
      <c r="B31" s="2"/>
      <c r="C31" s="59"/>
      <c r="D31" s="5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15">
      <c r="A32" s="2"/>
      <c r="B32" s="2"/>
      <c r="C32" s="59"/>
      <c r="D32" s="5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x14ac:dyDescent="0.15">
      <c r="A33" s="2"/>
      <c r="B33" s="2"/>
      <c r="C33" s="59"/>
      <c r="D33" s="5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x14ac:dyDescent="0.15">
      <c r="A34" s="2"/>
      <c r="B34" s="2"/>
      <c r="C34" s="59"/>
      <c r="D34" s="5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15">
      <c r="A35" s="2"/>
      <c r="B35" s="2"/>
      <c r="C35" s="59"/>
      <c r="D35" s="5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15">
      <c r="A36" s="2"/>
      <c r="B36" s="2"/>
      <c r="C36" s="59"/>
      <c r="D36" s="59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15">
      <c r="A37" s="2"/>
      <c r="B37" s="2"/>
      <c r="C37" s="59"/>
      <c r="D37" s="59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15">
      <c r="A38" s="2"/>
      <c r="B38" s="2"/>
      <c r="C38" s="59"/>
      <c r="D38" s="59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x14ac:dyDescent="0.15">
      <c r="A39" s="2"/>
      <c r="B39" s="2"/>
      <c r="C39" s="59"/>
      <c r="D39" s="59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15">
      <c r="A40" s="2"/>
      <c r="B40" s="2"/>
      <c r="C40" s="59"/>
      <c r="D40" s="5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91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pageSetUpPr fitToPage="1"/>
  </sheetPr>
  <dimension ref="A1:R38"/>
  <sheetViews>
    <sheetView showGridLines="0" workbookViewId="0">
      <selection activeCell="C3" sqref="C3"/>
    </sheetView>
  </sheetViews>
  <sheetFormatPr baseColWidth="10" defaultColWidth="8.6640625" defaultRowHeight="13" x14ac:dyDescent="0.15"/>
  <cols>
    <col min="1" max="1" width="55.33203125" bestFit="1" customWidth="1"/>
    <col min="2" max="2" width="20" bestFit="1" customWidth="1"/>
    <col min="3" max="3" width="22.83203125" style="60" customWidth="1"/>
    <col min="4" max="4" width="22.83203125" customWidth="1"/>
    <col min="5" max="5" width="17.5" style="60" customWidth="1"/>
    <col min="6" max="6" width="11.1640625" customWidth="1"/>
  </cols>
  <sheetData>
    <row r="1" spans="1:18" ht="14" thickBot="1" x14ac:dyDescent="0.2">
      <c r="A1" s="32" t="s">
        <v>21</v>
      </c>
      <c r="B1" s="2"/>
      <c r="C1" s="59"/>
      <c r="D1" s="2"/>
      <c r="E1" s="59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4" thickBot="1" x14ac:dyDescent="0.2">
      <c r="A2" s="46" t="s">
        <v>5</v>
      </c>
      <c r="B2" s="22" t="s">
        <v>139</v>
      </c>
      <c r="C2" s="67" t="s">
        <v>30</v>
      </c>
      <c r="D2" s="155" t="s">
        <v>142</v>
      </c>
      <c r="E2" s="67" t="s">
        <v>29</v>
      </c>
      <c r="F2" s="23" t="s">
        <v>132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15">
      <c r="A3" s="47"/>
      <c r="B3" s="14"/>
      <c r="C3" s="65"/>
      <c r="D3" s="156">
        <v>1</v>
      </c>
      <c r="E3" s="114">
        <f t="shared" ref="E3:E22" si="0">C3*F3</f>
        <v>0</v>
      </c>
      <c r="F3" s="2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x14ac:dyDescent="0.15">
      <c r="A4" s="15"/>
      <c r="B4" s="16"/>
      <c r="C4" s="61"/>
      <c r="D4" s="142">
        <v>1</v>
      </c>
      <c r="E4" s="115">
        <f t="shared" si="0"/>
        <v>0</v>
      </c>
      <c r="F4" s="2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15">
      <c r="A5" s="15"/>
      <c r="B5" s="16"/>
      <c r="C5" s="61"/>
      <c r="D5" s="142">
        <v>1</v>
      </c>
      <c r="E5" s="115">
        <f t="shared" si="0"/>
        <v>0</v>
      </c>
      <c r="F5" s="2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x14ac:dyDescent="0.15">
      <c r="A6" s="15"/>
      <c r="B6" s="16"/>
      <c r="C6" s="61"/>
      <c r="D6" s="142">
        <v>1</v>
      </c>
      <c r="E6" s="115">
        <f t="shared" si="0"/>
        <v>0</v>
      </c>
      <c r="F6" s="2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x14ac:dyDescent="0.15">
      <c r="A7" s="15"/>
      <c r="B7" s="16"/>
      <c r="C7" s="61"/>
      <c r="D7" s="142">
        <v>1</v>
      </c>
      <c r="E7" s="115">
        <f t="shared" si="0"/>
        <v>0</v>
      </c>
      <c r="F7" s="2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x14ac:dyDescent="0.15">
      <c r="A8" s="15"/>
      <c r="B8" s="16"/>
      <c r="C8" s="61"/>
      <c r="D8" s="142">
        <v>1</v>
      </c>
      <c r="E8" s="115">
        <f t="shared" si="0"/>
        <v>0</v>
      </c>
      <c r="F8" s="25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x14ac:dyDescent="0.15">
      <c r="A9" s="15"/>
      <c r="B9" s="16"/>
      <c r="C9" s="61"/>
      <c r="D9" s="142">
        <v>1</v>
      </c>
      <c r="E9" s="115">
        <f t="shared" si="0"/>
        <v>0</v>
      </c>
      <c r="F9" s="25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x14ac:dyDescent="0.15">
      <c r="A10" s="15"/>
      <c r="B10" s="16"/>
      <c r="C10" s="61"/>
      <c r="D10" s="142">
        <v>1</v>
      </c>
      <c r="E10" s="115">
        <f t="shared" si="0"/>
        <v>0</v>
      </c>
      <c r="F10" s="2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x14ac:dyDescent="0.15">
      <c r="A11" s="15"/>
      <c r="B11" s="16"/>
      <c r="C11" s="61"/>
      <c r="D11" s="142">
        <v>1</v>
      </c>
      <c r="E11" s="115">
        <f t="shared" si="0"/>
        <v>0</v>
      </c>
      <c r="F11" s="25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x14ac:dyDescent="0.15">
      <c r="A12" s="15"/>
      <c r="B12" s="16"/>
      <c r="C12" s="61"/>
      <c r="D12" s="142">
        <v>1</v>
      </c>
      <c r="E12" s="115">
        <f t="shared" si="0"/>
        <v>0</v>
      </c>
      <c r="F12" s="2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x14ac:dyDescent="0.15">
      <c r="A13" s="15"/>
      <c r="B13" s="16"/>
      <c r="C13" s="61"/>
      <c r="D13" s="142">
        <v>1</v>
      </c>
      <c r="E13" s="115">
        <f t="shared" si="0"/>
        <v>0</v>
      </c>
      <c r="F13" s="2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x14ac:dyDescent="0.15">
      <c r="A14" s="15"/>
      <c r="B14" s="16"/>
      <c r="C14" s="61"/>
      <c r="D14" s="142">
        <v>1</v>
      </c>
      <c r="E14" s="115">
        <f t="shared" si="0"/>
        <v>0</v>
      </c>
      <c r="F14" s="25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x14ac:dyDescent="0.15">
      <c r="A15" s="15"/>
      <c r="B15" s="16"/>
      <c r="C15" s="61"/>
      <c r="D15" s="142">
        <v>1</v>
      </c>
      <c r="E15" s="115">
        <f t="shared" si="0"/>
        <v>0</v>
      </c>
      <c r="F15" s="2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15">
      <c r="A16" s="15"/>
      <c r="B16" s="16"/>
      <c r="C16" s="61"/>
      <c r="D16" s="142">
        <v>1</v>
      </c>
      <c r="E16" s="115">
        <f t="shared" si="0"/>
        <v>0</v>
      </c>
      <c r="F16" s="2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x14ac:dyDescent="0.15">
      <c r="A17" s="15"/>
      <c r="B17" s="16"/>
      <c r="C17" s="61"/>
      <c r="D17" s="142">
        <v>1</v>
      </c>
      <c r="E17" s="115">
        <f t="shared" si="0"/>
        <v>0</v>
      </c>
      <c r="F17" s="2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x14ac:dyDescent="0.15">
      <c r="A18" s="15"/>
      <c r="B18" s="16"/>
      <c r="C18" s="61"/>
      <c r="D18" s="142">
        <v>1</v>
      </c>
      <c r="E18" s="115">
        <f t="shared" si="0"/>
        <v>0</v>
      </c>
      <c r="F18" s="2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x14ac:dyDescent="0.15">
      <c r="A19" s="15"/>
      <c r="B19" s="16"/>
      <c r="C19" s="61"/>
      <c r="D19" s="142">
        <v>1</v>
      </c>
      <c r="E19" s="115">
        <f t="shared" si="0"/>
        <v>0</v>
      </c>
      <c r="F19" s="25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x14ac:dyDescent="0.15">
      <c r="A20" s="15"/>
      <c r="B20" s="16"/>
      <c r="C20" s="61"/>
      <c r="D20" s="142">
        <v>1</v>
      </c>
      <c r="E20" s="115">
        <f t="shared" si="0"/>
        <v>0</v>
      </c>
      <c r="F20" s="2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x14ac:dyDescent="0.15">
      <c r="A21" s="15"/>
      <c r="B21" s="16"/>
      <c r="C21" s="61"/>
      <c r="D21" s="142">
        <v>1</v>
      </c>
      <c r="E21" s="115">
        <f t="shared" si="0"/>
        <v>0</v>
      </c>
      <c r="F21" s="2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x14ac:dyDescent="0.15">
      <c r="A22" s="15"/>
      <c r="B22" s="16"/>
      <c r="C22" s="61"/>
      <c r="D22" s="142">
        <v>1</v>
      </c>
      <c r="E22" s="115">
        <f t="shared" si="0"/>
        <v>0</v>
      </c>
      <c r="F22" s="2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4" thickBot="1" x14ac:dyDescent="0.2">
      <c r="A23" s="38"/>
      <c r="B23" s="19"/>
      <c r="C23" s="62"/>
      <c r="D23" s="143">
        <v>1</v>
      </c>
      <c r="E23" s="107">
        <f>C23*F23</f>
        <v>0</v>
      </c>
      <c r="F23" s="2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4" thickBot="1" x14ac:dyDescent="0.2">
      <c r="A24" s="9"/>
      <c r="B24" s="9"/>
      <c r="C24" s="179"/>
      <c r="D24" s="180" t="s">
        <v>23</v>
      </c>
      <c r="E24" s="118">
        <f>SUM(E3:E23)</f>
        <v>0</v>
      </c>
      <c r="F24" s="9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4" thickBot="1" x14ac:dyDescent="0.2">
      <c r="A25" s="2"/>
      <c r="B25" s="2"/>
      <c r="C25" s="9"/>
      <c r="D25" s="9"/>
      <c r="E25" s="127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4" thickBot="1" x14ac:dyDescent="0.2">
      <c r="A26" s="2"/>
      <c r="B26" s="2"/>
      <c r="C26" s="148"/>
      <c r="D26" s="63" t="s">
        <v>145</v>
      </c>
      <c r="E26" s="205">
        <f>SUMPRODUCT(D3:D23,E3:E23)</f>
        <v>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x14ac:dyDescent="0.15">
      <c r="A27" s="2"/>
      <c r="B27" s="2"/>
      <c r="C27" s="59"/>
      <c r="E27" s="59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x14ac:dyDescent="0.15">
      <c r="A28" s="2"/>
      <c r="B28" s="2"/>
      <c r="C28" s="59"/>
      <c r="E28" s="59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x14ac:dyDescent="0.15">
      <c r="A29" s="2"/>
      <c r="B29" s="2"/>
      <c r="C29" s="59"/>
      <c r="E29" s="59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x14ac:dyDescent="0.15">
      <c r="A30" s="2"/>
      <c r="B30" s="2"/>
      <c r="C30" s="59"/>
      <c r="E30" s="59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x14ac:dyDescent="0.15">
      <c r="A31" s="2"/>
      <c r="B31" s="2"/>
      <c r="C31" s="59"/>
      <c r="E31" s="59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15">
      <c r="A32" s="2"/>
      <c r="B32" s="2"/>
      <c r="C32" s="59"/>
      <c r="E32" s="59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15">
      <c r="A33" s="2"/>
      <c r="B33" s="2"/>
      <c r="C33" s="59"/>
      <c r="E33" s="59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15">
      <c r="A34" s="2"/>
      <c r="B34" s="2"/>
      <c r="C34" s="59"/>
      <c r="E34" s="59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15">
      <c r="A35" s="2"/>
      <c r="B35" s="2"/>
      <c r="C35" s="59"/>
      <c r="E35" s="59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15">
      <c r="A36" s="2"/>
      <c r="B36" s="2"/>
      <c r="C36" s="59"/>
      <c r="E36" s="59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15">
      <c r="A37" s="2"/>
      <c r="B37" s="2"/>
      <c r="C37" s="59"/>
      <c r="E37" s="59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15">
      <c r="A38" s="2"/>
      <c r="B38" s="2"/>
      <c r="C38" s="59"/>
      <c r="E38" s="59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</sheetData>
  <sheetProtection sheet="1" objects="1" scenarios="1"/>
  <dataValidations count="1">
    <dataValidation type="whole" allowBlank="1" showInputMessage="1" showErrorMessage="1" sqref="D5:D23">
      <formula1>0</formula1>
      <formula2>1</formula2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pageSetUpPr fitToPage="1"/>
  </sheetPr>
  <dimension ref="A1:Q40"/>
  <sheetViews>
    <sheetView showGridLines="0" workbookViewId="0">
      <selection activeCell="E4" sqref="E4"/>
    </sheetView>
  </sheetViews>
  <sheetFormatPr baseColWidth="10" defaultColWidth="8.6640625" defaultRowHeight="13" x14ac:dyDescent="0.15"/>
  <cols>
    <col min="1" max="1" width="55" customWidth="1"/>
    <col min="2" max="2" width="19.6640625" customWidth="1"/>
    <col min="3" max="3" width="23.33203125" style="60" customWidth="1"/>
    <col min="4" max="4" width="17.6640625" style="60" customWidth="1"/>
    <col min="5" max="5" width="11.33203125" customWidth="1"/>
  </cols>
  <sheetData>
    <row r="1" spans="1:17" ht="14" thickBot="1" x14ac:dyDescent="0.2">
      <c r="A1" s="74" t="s">
        <v>48</v>
      </c>
      <c r="B1" s="2"/>
      <c r="C1" s="59"/>
      <c r="D1" s="59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4" thickBot="1" x14ac:dyDescent="0.2">
      <c r="A2" s="46" t="s">
        <v>5</v>
      </c>
      <c r="B2" s="22" t="s">
        <v>139</v>
      </c>
      <c r="C2" s="67" t="s">
        <v>30</v>
      </c>
      <c r="D2" s="67" t="s">
        <v>29</v>
      </c>
      <c r="E2" s="23" t="s">
        <v>6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15">
      <c r="A3" s="47"/>
      <c r="B3" s="14"/>
      <c r="C3" s="65"/>
      <c r="D3" s="114">
        <f t="shared" ref="D3:D22" si="0">C3*E3</f>
        <v>0</v>
      </c>
      <c r="E3" s="24">
        <v>12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15">
      <c r="A4" s="15"/>
      <c r="B4" s="16"/>
      <c r="C4" s="61"/>
      <c r="D4" s="115">
        <f t="shared" si="0"/>
        <v>0</v>
      </c>
      <c r="E4" s="2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15">
      <c r="A5" s="15"/>
      <c r="B5" s="16"/>
      <c r="C5" s="61"/>
      <c r="D5" s="115">
        <f t="shared" si="0"/>
        <v>0</v>
      </c>
      <c r="E5" s="2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15">
      <c r="A6" s="15"/>
      <c r="B6" s="16"/>
      <c r="C6" s="61"/>
      <c r="D6" s="115">
        <f t="shared" si="0"/>
        <v>0</v>
      </c>
      <c r="E6" s="2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15">
      <c r="A7" s="15"/>
      <c r="B7" s="16"/>
      <c r="C7" s="61"/>
      <c r="D7" s="115">
        <f t="shared" si="0"/>
        <v>0</v>
      </c>
      <c r="E7" s="2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x14ac:dyDescent="0.15">
      <c r="A8" s="15"/>
      <c r="B8" s="16"/>
      <c r="C8" s="61"/>
      <c r="D8" s="115">
        <f t="shared" si="0"/>
        <v>0</v>
      </c>
      <c r="E8" s="2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15">
      <c r="A9" s="15"/>
      <c r="B9" s="16"/>
      <c r="C9" s="61"/>
      <c r="D9" s="115">
        <f t="shared" si="0"/>
        <v>0</v>
      </c>
      <c r="E9" s="2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x14ac:dyDescent="0.15">
      <c r="A10" s="15"/>
      <c r="B10" s="16"/>
      <c r="C10" s="61"/>
      <c r="D10" s="115">
        <f t="shared" si="0"/>
        <v>0</v>
      </c>
      <c r="E10" s="2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15">
      <c r="A11" s="15"/>
      <c r="B11" s="16"/>
      <c r="C11" s="61"/>
      <c r="D11" s="115">
        <f t="shared" si="0"/>
        <v>0</v>
      </c>
      <c r="E11" s="2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15">
      <c r="A12" s="15"/>
      <c r="B12" s="16"/>
      <c r="C12" s="61"/>
      <c r="D12" s="115">
        <f t="shared" si="0"/>
        <v>0</v>
      </c>
      <c r="E12" s="2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15">
      <c r="A13" s="15"/>
      <c r="B13" s="16"/>
      <c r="C13" s="61"/>
      <c r="D13" s="115">
        <f t="shared" si="0"/>
        <v>0</v>
      </c>
      <c r="E13" s="2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15">
      <c r="A14" s="15"/>
      <c r="B14" s="16"/>
      <c r="C14" s="61"/>
      <c r="D14" s="115">
        <f t="shared" si="0"/>
        <v>0</v>
      </c>
      <c r="E14" s="25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15">
      <c r="A15" s="15"/>
      <c r="B15" s="16"/>
      <c r="C15" s="61"/>
      <c r="D15" s="115">
        <f t="shared" si="0"/>
        <v>0</v>
      </c>
      <c r="E15" s="25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15">
      <c r="A16" s="15"/>
      <c r="B16" s="16"/>
      <c r="C16" s="61"/>
      <c r="D16" s="115">
        <f t="shared" si="0"/>
        <v>0</v>
      </c>
      <c r="E16" s="2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15">
      <c r="A17" s="15"/>
      <c r="B17" s="16"/>
      <c r="C17" s="61"/>
      <c r="D17" s="115">
        <f t="shared" si="0"/>
        <v>0</v>
      </c>
      <c r="E17" s="2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15">
      <c r="A18" s="15"/>
      <c r="B18" s="16"/>
      <c r="C18" s="61"/>
      <c r="D18" s="115">
        <f t="shared" si="0"/>
        <v>0</v>
      </c>
      <c r="E18" s="2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15">
      <c r="A19" s="15"/>
      <c r="B19" s="16"/>
      <c r="C19" s="61"/>
      <c r="D19" s="115">
        <f t="shared" si="0"/>
        <v>0</v>
      </c>
      <c r="E19" s="2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15">
      <c r="A20" s="15"/>
      <c r="B20" s="16"/>
      <c r="C20" s="61"/>
      <c r="D20" s="115">
        <f t="shared" si="0"/>
        <v>0</v>
      </c>
      <c r="E20" s="2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15">
      <c r="A21" s="15"/>
      <c r="B21" s="16"/>
      <c r="C21" s="61"/>
      <c r="D21" s="115">
        <f t="shared" si="0"/>
        <v>0</v>
      </c>
      <c r="E21" s="2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15">
      <c r="A22" s="15"/>
      <c r="B22" s="16"/>
      <c r="C22" s="61"/>
      <c r="D22" s="115">
        <f t="shared" si="0"/>
        <v>0</v>
      </c>
      <c r="E22" s="2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4" thickBot="1" x14ac:dyDescent="0.2">
      <c r="A23" s="38"/>
      <c r="B23" s="19"/>
      <c r="C23" s="62"/>
      <c r="D23" s="107">
        <f>C23*E23</f>
        <v>0</v>
      </c>
      <c r="E23" s="27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4" thickBot="1" x14ac:dyDescent="0.2">
      <c r="A24" s="9"/>
      <c r="B24" s="9"/>
      <c r="C24" s="68" t="s">
        <v>22</v>
      </c>
      <c r="D24" s="118">
        <f>SUM(D3:D23)</f>
        <v>0</v>
      </c>
      <c r="E24" s="9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15">
      <c r="A25" s="2"/>
      <c r="B25" s="2"/>
      <c r="C25" s="59"/>
      <c r="D25" s="5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15">
      <c r="A26" s="2"/>
      <c r="B26" s="2"/>
      <c r="C26" s="59"/>
      <c r="D26" s="5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15">
      <c r="A27" s="2"/>
      <c r="B27" s="2"/>
      <c r="C27" s="59"/>
      <c r="D27" s="5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15">
      <c r="A28" s="2"/>
      <c r="B28" s="2"/>
      <c r="C28" s="59"/>
      <c r="D28" s="5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15">
      <c r="A29" s="2"/>
      <c r="B29" s="2"/>
      <c r="C29" s="59"/>
      <c r="D29" s="5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15">
      <c r="A30" s="2"/>
      <c r="B30" s="2"/>
      <c r="C30" s="59"/>
      <c r="D30" s="5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15">
      <c r="A31" s="2"/>
      <c r="B31" s="2"/>
      <c r="C31" s="59"/>
      <c r="D31" s="5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15">
      <c r="A32" s="2"/>
      <c r="B32" s="2"/>
      <c r="C32" s="59"/>
      <c r="D32" s="5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x14ac:dyDescent="0.15">
      <c r="A33" s="2"/>
      <c r="B33" s="2"/>
      <c r="C33" s="59"/>
      <c r="D33" s="5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x14ac:dyDescent="0.15">
      <c r="A34" s="2"/>
      <c r="B34" s="2"/>
      <c r="C34" s="59"/>
      <c r="D34" s="5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15">
      <c r="A35" s="2"/>
      <c r="B35" s="2"/>
      <c r="C35" s="59"/>
      <c r="D35" s="5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15">
      <c r="A36" s="2"/>
      <c r="B36" s="2"/>
      <c r="C36" s="59"/>
      <c r="D36" s="59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15">
      <c r="A37" s="2"/>
      <c r="B37" s="2"/>
      <c r="C37" s="59"/>
      <c r="D37" s="59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15">
      <c r="A38" s="2"/>
      <c r="B38" s="2"/>
      <c r="C38" s="59"/>
      <c r="D38" s="59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x14ac:dyDescent="0.15">
      <c r="A39" s="2"/>
      <c r="B39" s="2"/>
      <c r="C39" s="59"/>
      <c r="D39" s="59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15">
      <c r="A40" s="2"/>
      <c r="B40" s="2"/>
      <c r="C40" s="59"/>
      <c r="D40" s="5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9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O39"/>
  <sheetViews>
    <sheetView showGridLines="0" zoomScaleNormal="70" zoomScalePageLayoutView="70" workbookViewId="0">
      <selection activeCell="C10" sqref="C10"/>
    </sheetView>
  </sheetViews>
  <sheetFormatPr baseColWidth="10" defaultColWidth="11" defaultRowHeight="13" x14ac:dyDescent="0.15"/>
  <cols>
    <col min="1" max="1" width="39.5" style="1" bestFit="1" customWidth="1"/>
    <col min="2" max="2" width="17.6640625" style="1" bestFit="1" customWidth="1"/>
    <col min="3" max="3" width="14.83203125" style="1" customWidth="1"/>
    <col min="4" max="4" width="22.6640625" style="1" customWidth="1"/>
    <col min="5" max="5" width="11" style="1"/>
    <col min="6" max="6" width="14" style="1" bestFit="1" customWidth="1"/>
    <col min="7" max="16384" width="11" style="1"/>
  </cols>
  <sheetData>
    <row r="1" spans="1:15" ht="14" thickBot="1" x14ac:dyDescent="0.2">
      <c r="A1" s="8" t="s">
        <v>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4" thickBot="1" x14ac:dyDescent="0.2">
      <c r="A2" s="10" t="s">
        <v>25</v>
      </c>
      <c r="B2" s="11" t="s">
        <v>149</v>
      </c>
      <c r="C2" s="11" t="s">
        <v>10</v>
      </c>
      <c r="D2" s="12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x14ac:dyDescent="0.15">
      <c r="A3" s="13" t="s">
        <v>69</v>
      </c>
      <c r="B3" s="55">
        <f>'Core network DWDM - Phase A'!E42</f>
        <v>0</v>
      </c>
      <c r="C3" s="110">
        <v>1</v>
      </c>
      <c r="D3" s="50">
        <f t="shared" ref="D3:D11" si="0">B3*C3</f>
        <v>0</v>
      </c>
      <c r="E3" s="9"/>
      <c r="F3" s="73"/>
      <c r="G3" s="9"/>
      <c r="H3" s="9"/>
      <c r="I3" s="9"/>
      <c r="J3" s="9"/>
      <c r="K3" s="9"/>
      <c r="L3" s="9"/>
      <c r="M3" s="9"/>
      <c r="N3" s="9"/>
      <c r="O3" s="9"/>
    </row>
    <row r="4" spans="1:15" x14ac:dyDescent="0.15">
      <c r="A4" s="15" t="s">
        <v>70</v>
      </c>
      <c r="B4" s="56">
        <f>'Core network DWDM - Phase B'!E46</f>
        <v>0</v>
      </c>
      <c r="C4" s="104">
        <v>1</v>
      </c>
      <c r="D4" s="51">
        <f t="shared" ref="D4" si="1">B4*C4</f>
        <v>0</v>
      </c>
      <c r="E4" s="9"/>
      <c r="F4" s="73"/>
      <c r="G4" s="9"/>
      <c r="H4" s="9"/>
      <c r="I4" s="9"/>
      <c r="J4" s="9"/>
      <c r="K4" s="9"/>
      <c r="L4" s="9"/>
      <c r="M4" s="9"/>
      <c r="N4" s="9"/>
      <c r="O4" s="9"/>
    </row>
    <row r="5" spans="1:15" x14ac:dyDescent="0.15">
      <c r="A5" s="15" t="s">
        <v>53</v>
      </c>
      <c r="B5" s="56">
        <f>'Access Ring 1 Model 1'!E39</f>
        <v>0</v>
      </c>
      <c r="C5" s="104">
        <v>10</v>
      </c>
      <c r="D5" s="51">
        <f t="shared" si="0"/>
        <v>0</v>
      </c>
      <c r="E5" s="9"/>
      <c r="F5" s="73"/>
      <c r="G5" s="9"/>
      <c r="H5" s="9"/>
      <c r="I5" s="9"/>
      <c r="J5" s="9"/>
      <c r="K5" s="9"/>
      <c r="L5" s="9"/>
      <c r="M5" s="9"/>
      <c r="N5" s="9"/>
      <c r="O5" s="9"/>
    </row>
    <row r="6" spans="1:15" x14ac:dyDescent="0.15">
      <c r="A6" s="15" t="s">
        <v>52</v>
      </c>
      <c r="B6" s="56">
        <f>'Access Ring 1 Model 2'!E39</f>
        <v>0</v>
      </c>
      <c r="C6" s="104">
        <v>10</v>
      </c>
      <c r="D6" s="51">
        <f>B6*C6</f>
        <v>0</v>
      </c>
      <c r="E6" s="9"/>
      <c r="F6" s="73"/>
      <c r="G6" s="9"/>
      <c r="H6" s="9"/>
      <c r="I6" s="9"/>
      <c r="J6" s="9"/>
      <c r="K6" s="9"/>
      <c r="L6" s="9"/>
      <c r="M6" s="9"/>
      <c r="N6" s="9"/>
      <c r="O6" s="9"/>
    </row>
    <row r="7" spans="1:15" x14ac:dyDescent="0.15">
      <c r="A7" s="15" t="s">
        <v>51</v>
      </c>
      <c r="B7" s="56">
        <f>'Access Ring 2 Model 1'!E39</f>
        <v>0</v>
      </c>
      <c r="C7" s="104">
        <v>10</v>
      </c>
      <c r="D7" s="51">
        <f t="shared" si="0"/>
        <v>0</v>
      </c>
      <c r="E7" s="9"/>
      <c r="F7" s="73"/>
      <c r="G7" s="9"/>
      <c r="H7" s="9"/>
      <c r="I7" s="9"/>
      <c r="J7" s="9"/>
      <c r="K7" s="9"/>
      <c r="L7" s="9"/>
      <c r="M7" s="9"/>
      <c r="N7" s="9"/>
      <c r="O7" s="9"/>
    </row>
    <row r="8" spans="1:15" x14ac:dyDescent="0.15">
      <c r="A8" s="15" t="s">
        <v>50</v>
      </c>
      <c r="B8" s="56">
        <f>'Access Ring 2 Model 2'!E39</f>
        <v>0</v>
      </c>
      <c r="C8" s="104">
        <v>10</v>
      </c>
      <c r="D8" s="51">
        <f t="shared" si="0"/>
        <v>0</v>
      </c>
      <c r="E8" s="9"/>
      <c r="F8" s="73"/>
      <c r="G8" s="9"/>
      <c r="H8" s="9"/>
      <c r="I8" s="9"/>
      <c r="J8" s="9"/>
      <c r="K8" s="9"/>
      <c r="L8" s="9"/>
      <c r="M8" s="9"/>
      <c r="N8" s="9"/>
      <c r="O8" s="9"/>
    </row>
    <row r="9" spans="1:15" x14ac:dyDescent="0.15">
      <c r="A9" s="15" t="s">
        <v>49</v>
      </c>
      <c r="B9" s="56">
        <f>'Access Ring 2 Model 3'!E39</f>
        <v>0</v>
      </c>
      <c r="C9" s="104">
        <v>5</v>
      </c>
      <c r="D9" s="51">
        <f>B9*C9</f>
        <v>0</v>
      </c>
      <c r="E9" s="9"/>
      <c r="F9" s="73"/>
      <c r="G9" s="9"/>
      <c r="H9" s="9"/>
      <c r="I9" s="9"/>
      <c r="J9" s="9"/>
      <c r="K9" s="9"/>
      <c r="L9" s="9"/>
      <c r="M9" s="9"/>
      <c r="N9" s="9"/>
      <c r="O9" s="9"/>
    </row>
    <row r="10" spans="1:15" x14ac:dyDescent="0.15">
      <c r="A10" s="79" t="s">
        <v>48</v>
      </c>
      <c r="B10" s="56">
        <f>Spares!D24</f>
        <v>0</v>
      </c>
      <c r="C10" s="104">
        <v>1</v>
      </c>
      <c r="D10" s="51">
        <f t="shared" si="0"/>
        <v>0</v>
      </c>
      <c r="E10" s="9"/>
      <c r="F10" s="73"/>
      <c r="G10" s="9"/>
      <c r="H10" s="9"/>
      <c r="I10" s="9"/>
      <c r="J10" s="9"/>
      <c r="K10" s="9"/>
      <c r="L10" s="9"/>
      <c r="M10" s="9"/>
      <c r="N10" s="9"/>
      <c r="O10" s="9"/>
    </row>
    <row r="11" spans="1:15" x14ac:dyDescent="0.15">
      <c r="A11" s="79"/>
      <c r="B11" s="56"/>
      <c r="C11" s="104"/>
      <c r="D11" s="51">
        <f t="shared" si="0"/>
        <v>0</v>
      </c>
      <c r="E11" s="9"/>
      <c r="F11" s="73"/>
      <c r="G11" s="9"/>
      <c r="H11" s="9"/>
      <c r="I11" s="9"/>
      <c r="J11" s="9"/>
      <c r="K11" s="9"/>
      <c r="L11" s="9"/>
      <c r="M11" s="9"/>
      <c r="N11" s="9"/>
      <c r="O11" s="9"/>
    </row>
    <row r="12" spans="1:15" ht="14" thickBot="1" x14ac:dyDescent="0.2">
      <c r="A12" s="18"/>
      <c r="B12" s="57"/>
      <c r="C12" s="112"/>
      <c r="D12" s="52">
        <f>B12*C12</f>
        <v>0</v>
      </c>
      <c r="E12" s="9"/>
      <c r="F12" s="73"/>
      <c r="G12" s="9"/>
      <c r="H12" s="9"/>
      <c r="I12" s="9"/>
      <c r="J12" s="9"/>
      <c r="K12" s="9"/>
      <c r="L12" s="9"/>
      <c r="M12" s="9"/>
      <c r="N12" s="9"/>
      <c r="O12" s="9"/>
    </row>
    <row r="13" spans="1:15" ht="13.5" customHeight="1" thickBot="1" x14ac:dyDescent="0.2">
      <c r="A13" s="9"/>
      <c r="B13" s="119"/>
      <c r="C13" s="120" t="s">
        <v>150</v>
      </c>
      <c r="D13" s="109">
        <f>SUM(D3:D11)</f>
        <v>0</v>
      </c>
      <c r="E13" s="9"/>
      <c r="F13" s="73"/>
      <c r="G13" s="9"/>
      <c r="H13" s="9"/>
      <c r="I13" s="9"/>
      <c r="J13" s="9"/>
      <c r="K13" s="9"/>
      <c r="L13" s="9"/>
      <c r="M13" s="9"/>
      <c r="N13" s="9"/>
      <c r="O13" s="9"/>
    </row>
    <row r="14" spans="1:15" ht="13.5" customHeight="1" thickBot="1" x14ac:dyDescent="0.2">
      <c r="A14" s="9"/>
      <c r="B14" s="121"/>
      <c r="C14" s="122"/>
      <c r="D14" s="123"/>
      <c r="E14" s="9"/>
      <c r="F14" s="73"/>
      <c r="G14" s="9"/>
      <c r="H14" s="9"/>
      <c r="I14" s="9"/>
      <c r="J14" s="9"/>
      <c r="K14" s="9"/>
      <c r="L14" s="9"/>
      <c r="M14" s="9"/>
      <c r="N14" s="9"/>
      <c r="O14" s="9"/>
    </row>
    <row r="15" spans="1:15" ht="14" thickBot="1" x14ac:dyDescent="0.2">
      <c r="A15" s="21" t="s">
        <v>20</v>
      </c>
      <c r="B15" s="11" t="s">
        <v>149</v>
      </c>
      <c r="C15" s="124" t="s">
        <v>10</v>
      </c>
      <c r="D15" s="125"/>
      <c r="E15" s="9"/>
      <c r="F15" s="73"/>
      <c r="G15" s="9"/>
      <c r="H15" s="9"/>
      <c r="I15" s="9"/>
      <c r="J15" s="9"/>
      <c r="K15" s="9"/>
      <c r="L15" s="9"/>
      <c r="M15" s="9"/>
      <c r="N15" s="9"/>
      <c r="O15" s="9"/>
    </row>
    <row r="16" spans="1:15" ht="14" thickBot="1" x14ac:dyDescent="0.2">
      <c r="A16" s="20" t="s">
        <v>11</v>
      </c>
      <c r="B16" s="58">
        <f>NMS!E24</f>
        <v>0</v>
      </c>
      <c r="C16" s="181">
        <v>1</v>
      </c>
      <c r="D16" s="53">
        <f>B16*C16</f>
        <v>0</v>
      </c>
      <c r="E16" s="9"/>
      <c r="F16" s="73"/>
      <c r="G16" s="9"/>
      <c r="H16" s="9"/>
      <c r="I16" s="9"/>
      <c r="J16" s="9"/>
      <c r="K16" s="9"/>
      <c r="L16" s="9"/>
      <c r="M16" s="9"/>
      <c r="N16" s="9"/>
      <c r="O16" s="9"/>
    </row>
    <row r="17" spans="1:15" ht="13.5" customHeight="1" thickBot="1" x14ac:dyDescent="0.2">
      <c r="A17" s="9"/>
      <c r="B17" s="126"/>
      <c r="C17" s="120" t="s">
        <v>19</v>
      </c>
      <c r="D17" s="109">
        <f>D16</f>
        <v>0</v>
      </c>
      <c r="E17" s="9"/>
      <c r="F17" s="73"/>
      <c r="G17" s="9"/>
      <c r="H17" s="9"/>
      <c r="I17" s="9"/>
      <c r="J17" s="9"/>
      <c r="K17" s="9"/>
      <c r="L17" s="9"/>
      <c r="M17" s="9"/>
      <c r="N17" s="9"/>
      <c r="O17" s="9"/>
    </row>
    <row r="18" spans="1:15" ht="13.5" customHeight="1" thickBot="1" x14ac:dyDescent="0.2">
      <c r="A18" s="9"/>
      <c r="B18" s="127"/>
      <c r="C18" s="122"/>
      <c r="D18" s="123"/>
      <c r="E18" s="9"/>
      <c r="F18" s="73"/>
      <c r="G18" s="9"/>
      <c r="H18" s="9"/>
      <c r="I18" s="9"/>
      <c r="J18" s="9"/>
      <c r="K18" s="9"/>
      <c r="L18" s="9"/>
      <c r="M18" s="9"/>
      <c r="N18" s="9"/>
      <c r="O18" s="9"/>
    </row>
    <row r="19" spans="1:15" ht="14" thickBot="1" x14ac:dyDescent="0.2">
      <c r="A19" s="21" t="s">
        <v>71</v>
      </c>
      <c r="B19" s="11" t="s">
        <v>149</v>
      </c>
      <c r="C19" s="124" t="s">
        <v>10</v>
      </c>
      <c r="D19" s="125"/>
      <c r="E19" s="9"/>
      <c r="F19" s="73"/>
      <c r="G19" s="9"/>
      <c r="H19" s="9"/>
      <c r="I19" s="9"/>
      <c r="J19" s="9"/>
      <c r="K19" s="9"/>
      <c r="L19" s="9"/>
      <c r="M19" s="9"/>
      <c r="N19" s="9"/>
      <c r="O19" s="9"/>
    </row>
    <row r="20" spans="1:15" ht="14" thickBot="1" x14ac:dyDescent="0.2">
      <c r="A20" s="91" t="s">
        <v>71</v>
      </c>
      <c r="B20" s="58">
        <f>Miscellaneous!D24</f>
        <v>0</v>
      </c>
      <c r="C20" s="181">
        <v>1</v>
      </c>
      <c r="D20" s="53">
        <f>B20*C20</f>
        <v>0</v>
      </c>
      <c r="E20" s="9"/>
      <c r="F20" s="73"/>
      <c r="G20" s="9"/>
      <c r="H20" s="9"/>
      <c r="I20" s="9"/>
      <c r="J20" s="9"/>
      <c r="K20" s="9"/>
      <c r="L20" s="9"/>
      <c r="M20" s="9"/>
      <c r="N20" s="9"/>
      <c r="O20" s="9"/>
    </row>
    <row r="21" spans="1:15" ht="13.5" customHeight="1" thickBot="1" x14ac:dyDescent="0.2">
      <c r="A21" s="9"/>
      <c r="B21" s="126"/>
      <c r="C21" s="120" t="s">
        <v>147</v>
      </c>
      <c r="D21" s="109">
        <f>D20</f>
        <v>0</v>
      </c>
      <c r="E21" s="9"/>
      <c r="F21" s="73"/>
      <c r="G21" s="9"/>
      <c r="H21" s="9"/>
      <c r="I21" s="9"/>
      <c r="J21" s="9"/>
      <c r="K21" s="9"/>
      <c r="L21" s="9"/>
      <c r="M21" s="9"/>
      <c r="N21" s="9"/>
      <c r="O21" s="9"/>
    </row>
    <row r="22" spans="1:15" ht="13.5" customHeight="1" thickBot="1" x14ac:dyDescent="0.2">
      <c r="A22" s="9"/>
      <c r="B22" s="127"/>
      <c r="C22" s="122"/>
      <c r="D22" s="128"/>
      <c r="E22" s="9"/>
      <c r="F22" s="73"/>
      <c r="G22" s="9"/>
      <c r="H22" s="9"/>
      <c r="I22" s="9"/>
      <c r="J22" s="9"/>
      <c r="K22" s="9"/>
      <c r="L22" s="9"/>
      <c r="M22" s="9"/>
      <c r="N22" s="9"/>
      <c r="O22" s="9"/>
    </row>
    <row r="23" spans="1:15" ht="13.5" customHeight="1" thickBot="1" x14ac:dyDescent="0.2">
      <c r="A23" s="78" t="s">
        <v>156</v>
      </c>
      <c r="B23" s="129"/>
      <c r="C23" s="130"/>
      <c r="D23" s="131"/>
      <c r="E23" s="9"/>
      <c r="F23" s="73"/>
      <c r="G23" s="9"/>
      <c r="H23" s="9"/>
      <c r="I23" s="9"/>
      <c r="J23" s="9"/>
      <c r="K23" s="9"/>
      <c r="L23" s="9"/>
      <c r="M23" s="9"/>
      <c r="N23" s="9"/>
      <c r="O23" s="9"/>
    </row>
    <row r="24" spans="1:15" x14ac:dyDescent="0.15">
      <c r="A24" s="87" t="s">
        <v>12</v>
      </c>
      <c r="B24" s="163"/>
      <c r="C24" s="164"/>
      <c r="D24" s="50">
        <f>'M&amp;S'!C31</f>
        <v>0</v>
      </c>
      <c r="E24" s="69"/>
      <c r="F24" s="73"/>
      <c r="G24" s="9"/>
      <c r="H24" s="9"/>
      <c r="I24" s="9"/>
      <c r="J24" s="9"/>
      <c r="K24" s="9"/>
      <c r="L24" s="9"/>
      <c r="M24" s="9"/>
      <c r="N24" s="9"/>
      <c r="O24" s="9"/>
    </row>
    <row r="25" spans="1:15" x14ac:dyDescent="0.15">
      <c r="A25" s="165" t="s">
        <v>13</v>
      </c>
      <c r="B25" s="166"/>
      <c r="C25" s="167"/>
      <c r="D25" s="51">
        <f>'M&amp;S'!D31</f>
        <v>0</v>
      </c>
      <c r="E25" s="69"/>
      <c r="F25" s="73"/>
      <c r="G25" s="9"/>
      <c r="H25" s="9"/>
      <c r="I25" s="9"/>
      <c r="J25" s="9"/>
      <c r="K25" s="9"/>
      <c r="L25" s="9"/>
      <c r="M25" s="9"/>
      <c r="N25" s="9"/>
      <c r="O25" s="9"/>
    </row>
    <row r="26" spans="1:15" x14ac:dyDescent="0.15">
      <c r="A26" s="165" t="s">
        <v>14</v>
      </c>
      <c r="B26" s="166"/>
      <c r="C26" s="167"/>
      <c r="D26" s="51">
        <f>'M&amp;S'!E31</f>
        <v>0</v>
      </c>
      <c r="E26" s="69"/>
      <c r="F26" s="73"/>
      <c r="G26" s="9"/>
      <c r="H26" s="9"/>
      <c r="I26" s="9"/>
      <c r="J26" s="9"/>
      <c r="K26" s="9"/>
      <c r="L26" s="9"/>
      <c r="M26" s="9"/>
      <c r="N26" s="9"/>
      <c r="O26" s="9"/>
    </row>
    <row r="27" spans="1:15" x14ac:dyDescent="0.15">
      <c r="A27" s="165" t="s">
        <v>15</v>
      </c>
      <c r="B27" s="166"/>
      <c r="C27" s="167"/>
      <c r="D27" s="51">
        <f>'M&amp;S'!F31</f>
        <v>0</v>
      </c>
      <c r="E27" s="69"/>
      <c r="F27" s="73"/>
      <c r="G27" s="9"/>
      <c r="H27" s="9"/>
      <c r="I27" s="9"/>
      <c r="J27" s="9"/>
      <c r="K27" s="9"/>
      <c r="L27" s="9"/>
      <c r="M27" s="9"/>
      <c r="N27" s="9"/>
      <c r="O27" s="9"/>
    </row>
    <row r="28" spans="1:15" x14ac:dyDescent="0.15">
      <c r="A28" s="165" t="s">
        <v>16</v>
      </c>
      <c r="B28" s="166"/>
      <c r="C28" s="167"/>
      <c r="D28" s="51">
        <f>'M&amp;S'!G31</f>
        <v>0</v>
      </c>
      <c r="E28" s="69"/>
      <c r="F28" s="73"/>
      <c r="G28" s="9"/>
      <c r="H28" s="9"/>
      <c r="I28" s="9"/>
      <c r="J28" s="9"/>
      <c r="K28" s="9"/>
      <c r="L28" s="9"/>
      <c r="M28" s="9"/>
      <c r="N28" s="9"/>
      <c r="O28" s="9"/>
    </row>
    <row r="29" spans="1:15" x14ac:dyDescent="0.15">
      <c r="A29" s="165" t="s">
        <v>17</v>
      </c>
      <c r="B29" s="166"/>
      <c r="C29" s="167"/>
      <c r="D29" s="51">
        <f>'M&amp;S'!H31</f>
        <v>0</v>
      </c>
      <c r="E29" s="69"/>
      <c r="F29" s="73"/>
      <c r="G29" s="9"/>
      <c r="H29" s="9"/>
      <c r="I29" s="9"/>
      <c r="J29" s="9"/>
      <c r="K29" s="9"/>
      <c r="L29" s="9"/>
      <c r="M29" s="9"/>
      <c r="N29" s="9"/>
      <c r="O29" s="9"/>
    </row>
    <row r="30" spans="1:15" x14ac:dyDescent="0.15">
      <c r="A30" s="165" t="s">
        <v>55</v>
      </c>
      <c r="B30" s="166"/>
      <c r="C30" s="167"/>
      <c r="D30" s="51">
        <f>'M&amp;S'!I31</f>
        <v>0</v>
      </c>
      <c r="E30" s="69"/>
      <c r="F30" s="73"/>
      <c r="G30" s="9"/>
      <c r="H30" s="9"/>
      <c r="I30" s="9"/>
      <c r="J30" s="9"/>
      <c r="K30" s="9"/>
      <c r="L30" s="9"/>
      <c r="M30" s="9"/>
      <c r="N30" s="9"/>
      <c r="O30" s="9"/>
    </row>
    <row r="31" spans="1:15" x14ac:dyDescent="0.15">
      <c r="A31" s="165" t="s">
        <v>56</v>
      </c>
      <c r="B31" s="166"/>
      <c r="C31" s="167"/>
      <c r="D31" s="51">
        <f>'M&amp;S'!J31</f>
        <v>0</v>
      </c>
      <c r="E31" s="69"/>
      <c r="F31" s="73"/>
      <c r="G31" s="9"/>
      <c r="H31" s="9"/>
      <c r="I31" s="9"/>
      <c r="J31" s="9"/>
      <c r="K31" s="9"/>
      <c r="L31" s="9"/>
      <c r="M31" s="9"/>
      <c r="N31" s="9"/>
      <c r="O31" s="9"/>
    </row>
    <row r="32" spans="1:15" x14ac:dyDescent="0.15">
      <c r="A32" s="165" t="s">
        <v>57</v>
      </c>
      <c r="B32" s="166"/>
      <c r="C32" s="167"/>
      <c r="D32" s="51">
        <f>'M&amp;S'!K31</f>
        <v>0</v>
      </c>
      <c r="E32" s="69"/>
      <c r="F32" s="73"/>
      <c r="G32" s="9"/>
      <c r="H32" s="9"/>
      <c r="I32" s="9"/>
      <c r="J32" s="9"/>
      <c r="K32" s="9"/>
      <c r="L32" s="9"/>
      <c r="M32" s="9"/>
      <c r="N32" s="9"/>
      <c r="O32" s="9"/>
    </row>
    <row r="33" spans="1:15" ht="14" thickBot="1" x14ac:dyDescent="0.2">
      <c r="A33" s="168" t="s">
        <v>58</v>
      </c>
      <c r="B33" s="169"/>
      <c r="C33" s="170"/>
      <c r="D33" s="52">
        <f>'M&amp;S'!L31</f>
        <v>0</v>
      </c>
      <c r="E33" s="69"/>
      <c r="F33" s="73"/>
      <c r="G33" s="9"/>
      <c r="H33" s="9"/>
      <c r="I33" s="9"/>
      <c r="J33" s="9"/>
      <c r="K33" s="9"/>
      <c r="L33" s="9"/>
      <c r="M33" s="9"/>
      <c r="N33" s="9"/>
      <c r="O33" s="9"/>
    </row>
    <row r="34" spans="1:15" ht="13.5" customHeight="1" thickBot="1" x14ac:dyDescent="0.2">
      <c r="A34" s="9"/>
      <c r="B34" s="126"/>
      <c r="C34" s="120" t="s">
        <v>18</v>
      </c>
      <c r="D34" s="109">
        <f>SUM(D24:D33)</f>
        <v>0</v>
      </c>
      <c r="E34" s="9"/>
      <c r="F34" s="73"/>
      <c r="G34" s="9"/>
      <c r="H34" s="9"/>
      <c r="I34" s="9"/>
      <c r="J34" s="9"/>
      <c r="K34" s="9"/>
      <c r="L34" s="9"/>
      <c r="M34" s="9"/>
      <c r="N34" s="9"/>
      <c r="O34" s="9"/>
    </row>
    <row r="35" spans="1:15" ht="14" thickBot="1" x14ac:dyDescent="0.2">
      <c r="A35" s="9"/>
      <c r="B35" s="127"/>
      <c r="C35" s="127"/>
      <c r="D35" s="121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 ht="13.5" customHeight="1" thickBot="1" x14ac:dyDescent="0.2">
      <c r="A36" s="9"/>
      <c r="B36" s="132"/>
      <c r="C36" s="133" t="s">
        <v>26</v>
      </c>
      <c r="D36" s="108">
        <f>D13+D17+D21+D34</f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 x14ac:dyDescent="0.15">
      <c r="D38" s="72"/>
    </row>
    <row r="39" spans="1:15" x14ac:dyDescent="0.15">
      <c r="D39" s="72"/>
    </row>
  </sheetData>
  <sheetProtection sheet="1" objects="1" scenarios="1"/>
  <pageMargins left="0.74803149606299213" right="0.74803149606299213" top="0.98425196850393704" bottom="0.98425196850393704" header="0.51181102362204722" footer="0.51181102362204722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pageSetUpPr fitToPage="1"/>
  </sheetPr>
  <dimension ref="A1:Z45"/>
  <sheetViews>
    <sheetView showGridLines="0" zoomScale="84" zoomScaleNormal="70" zoomScalePageLayoutView="70" workbookViewId="0">
      <selection activeCell="B4" sqref="B4"/>
    </sheetView>
  </sheetViews>
  <sheetFormatPr baseColWidth="10" defaultColWidth="11" defaultRowHeight="13" x14ac:dyDescent="0.15"/>
  <cols>
    <col min="1" max="1" width="32" customWidth="1"/>
    <col min="2" max="2" width="23.5" customWidth="1"/>
    <col min="3" max="12" width="12" customWidth="1"/>
    <col min="13" max="13" width="13.83203125" customWidth="1"/>
    <col min="14" max="23" width="12.5" customWidth="1"/>
  </cols>
  <sheetData>
    <row r="1" spans="1:26" ht="14" thickBot="1" x14ac:dyDescent="0.2">
      <c r="A1" s="8" t="s">
        <v>32</v>
      </c>
      <c r="B1" s="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53" thickBot="1" x14ac:dyDescent="0.2">
      <c r="A2" s="8"/>
      <c r="B2" s="160" t="s">
        <v>143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" thickBot="1" x14ac:dyDescent="0.2">
      <c r="A3" s="8"/>
      <c r="B3" s="208">
        <v>0.02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" thickBot="1" x14ac:dyDescent="0.2">
      <c r="A4" s="8"/>
      <c r="B4" s="8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" thickBot="1" x14ac:dyDescent="0.2">
      <c r="A5" s="157" t="s">
        <v>5</v>
      </c>
      <c r="B5" s="158" t="s">
        <v>144</v>
      </c>
      <c r="C5" s="159" t="s">
        <v>27</v>
      </c>
      <c r="D5" s="22" t="s">
        <v>4</v>
      </c>
      <c r="E5" s="22" t="s">
        <v>0</v>
      </c>
      <c r="F5" s="22" t="s">
        <v>1</v>
      </c>
      <c r="G5" s="22" t="s">
        <v>2</v>
      </c>
      <c r="H5" s="22" t="s">
        <v>3</v>
      </c>
      <c r="I5" s="22" t="s">
        <v>43</v>
      </c>
      <c r="J5" s="23" t="s">
        <v>44</v>
      </c>
      <c r="K5" s="22" t="s">
        <v>45</v>
      </c>
      <c r="L5" s="23" t="s">
        <v>46</v>
      </c>
      <c r="X5" s="2"/>
      <c r="Y5" s="2"/>
      <c r="Z5" s="2"/>
    </row>
    <row r="6" spans="1:26" x14ac:dyDescent="0.15">
      <c r="A6" s="13" t="s">
        <v>69</v>
      </c>
      <c r="B6" s="191">
        <f>'Core network DWDM - Phase A'!E44</f>
        <v>0</v>
      </c>
      <c r="C6" s="194">
        <f t="shared" ref="C6:L6" si="0">$B6*$B$3</f>
        <v>0</v>
      </c>
      <c r="D6" s="195">
        <f t="shared" si="0"/>
        <v>0</v>
      </c>
      <c r="E6" s="195">
        <f t="shared" si="0"/>
        <v>0</v>
      </c>
      <c r="F6" s="195">
        <f t="shared" si="0"/>
        <v>0</v>
      </c>
      <c r="G6" s="195">
        <f t="shared" si="0"/>
        <v>0</v>
      </c>
      <c r="H6" s="195">
        <f t="shared" si="0"/>
        <v>0</v>
      </c>
      <c r="I6" s="195">
        <f t="shared" si="0"/>
        <v>0</v>
      </c>
      <c r="J6" s="195">
        <f t="shared" si="0"/>
        <v>0</v>
      </c>
      <c r="K6" s="195">
        <f t="shared" si="0"/>
        <v>0</v>
      </c>
      <c r="L6" s="196">
        <f t="shared" si="0"/>
        <v>0</v>
      </c>
      <c r="X6" s="70"/>
      <c r="Y6" s="2"/>
      <c r="Z6" s="2"/>
    </row>
    <row r="7" spans="1:26" x14ac:dyDescent="0.15">
      <c r="A7" s="15" t="s">
        <v>70</v>
      </c>
      <c r="B7" s="192">
        <f>'Core network DWDM - Phase B'!E48</f>
        <v>0</v>
      </c>
      <c r="C7" s="197">
        <v>0</v>
      </c>
      <c r="D7" s="197">
        <v>0</v>
      </c>
      <c r="E7" s="197">
        <v>0</v>
      </c>
      <c r="F7" s="198">
        <f t="shared" ref="F7:L13" si="1">$B7*$B$3</f>
        <v>0</v>
      </c>
      <c r="G7" s="198">
        <f t="shared" si="1"/>
        <v>0</v>
      </c>
      <c r="H7" s="198">
        <f t="shared" si="1"/>
        <v>0</v>
      </c>
      <c r="I7" s="198">
        <f t="shared" si="1"/>
        <v>0</v>
      </c>
      <c r="J7" s="198">
        <f t="shared" si="1"/>
        <v>0</v>
      </c>
      <c r="K7" s="198">
        <f t="shared" si="1"/>
        <v>0</v>
      </c>
      <c r="L7" s="199">
        <f t="shared" si="1"/>
        <v>0</v>
      </c>
      <c r="X7" s="70"/>
      <c r="Y7" s="2"/>
      <c r="Z7" s="2"/>
    </row>
    <row r="8" spans="1:26" x14ac:dyDescent="0.15">
      <c r="A8" s="15" t="s">
        <v>40</v>
      </c>
      <c r="B8" s="192">
        <f>'Access Ring 1 Model 1'!E41</f>
        <v>0</v>
      </c>
      <c r="C8" s="198">
        <f t="shared" ref="C8:E13" si="2">$B8*$B$3</f>
        <v>0</v>
      </c>
      <c r="D8" s="198">
        <f t="shared" si="2"/>
        <v>0</v>
      </c>
      <c r="E8" s="198">
        <f t="shared" si="2"/>
        <v>0</v>
      </c>
      <c r="F8" s="198">
        <f t="shared" si="1"/>
        <v>0</v>
      </c>
      <c r="G8" s="198">
        <f t="shared" si="1"/>
        <v>0</v>
      </c>
      <c r="H8" s="198">
        <f t="shared" si="1"/>
        <v>0</v>
      </c>
      <c r="I8" s="198">
        <f t="shared" si="1"/>
        <v>0</v>
      </c>
      <c r="J8" s="198">
        <f t="shared" si="1"/>
        <v>0</v>
      </c>
      <c r="K8" s="198">
        <f t="shared" si="1"/>
        <v>0</v>
      </c>
      <c r="L8" s="199">
        <f t="shared" si="1"/>
        <v>0</v>
      </c>
      <c r="X8" s="70"/>
      <c r="Y8" s="2"/>
      <c r="Z8" s="2"/>
    </row>
    <row r="9" spans="1:26" x14ac:dyDescent="0.15">
      <c r="A9" s="15" t="s">
        <v>41</v>
      </c>
      <c r="B9" s="192">
        <f>'Access Ring 1 Model 2'!E41</f>
        <v>0</v>
      </c>
      <c r="C9" s="198">
        <f t="shared" si="2"/>
        <v>0</v>
      </c>
      <c r="D9" s="198">
        <f t="shared" si="2"/>
        <v>0</v>
      </c>
      <c r="E9" s="198">
        <f t="shared" si="2"/>
        <v>0</v>
      </c>
      <c r="F9" s="198">
        <f t="shared" si="1"/>
        <v>0</v>
      </c>
      <c r="G9" s="198">
        <f t="shared" si="1"/>
        <v>0</v>
      </c>
      <c r="H9" s="198">
        <f t="shared" si="1"/>
        <v>0</v>
      </c>
      <c r="I9" s="198">
        <f t="shared" si="1"/>
        <v>0</v>
      </c>
      <c r="J9" s="198">
        <f t="shared" si="1"/>
        <v>0</v>
      </c>
      <c r="K9" s="198">
        <f t="shared" si="1"/>
        <v>0</v>
      </c>
      <c r="L9" s="199">
        <f t="shared" si="1"/>
        <v>0</v>
      </c>
      <c r="X9" s="70"/>
      <c r="Y9" s="2"/>
      <c r="Z9" s="2"/>
    </row>
    <row r="10" spans="1:26" x14ac:dyDescent="0.15">
      <c r="A10" s="15" t="s">
        <v>47</v>
      </c>
      <c r="B10" s="192">
        <f>'Access Ring 2 Model 1'!E41</f>
        <v>0</v>
      </c>
      <c r="C10" s="198">
        <f t="shared" si="2"/>
        <v>0</v>
      </c>
      <c r="D10" s="198">
        <f t="shared" si="2"/>
        <v>0</v>
      </c>
      <c r="E10" s="198">
        <f t="shared" si="2"/>
        <v>0</v>
      </c>
      <c r="F10" s="198">
        <f t="shared" si="1"/>
        <v>0</v>
      </c>
      <c r="G10" s="198">
        <f t="shared" si="1"/>
        <v>0</v>
      </c>
      <c r="H10" s="198">
        <f t="shared" si="1"/>
        <v>0</v>
      </c>
      <c r="I10" s="198">
        <f t="shared" si="1"/>
        <v>0</v>
      </c>
      <c r="J10" s="198">
        <f t="shared" si="1"/>
        <v>0</v>
      </c>
      <c r="K10" s="198">
        <f t="shared" si="1"/>
        <v>0</v>
      </c>
      <c r="L10" s="199">
        <f t="shared" si="1"/>
        <v>0</v>
      </c>
      <c r="X10" s="70"/>
      <c r="Y10" s="2"/>
      <c r="Z10" s="2"/>
    </row>
    <row r="11" spans="1:26" x14ac:dyDescent="0.15">
      <c r="A11" s="15" t="s">
        <v>42</v>
      </c>
      <c r="B11" s="192">
        <f>'Access Ring 2 Model 2'!E41</f>
        <v>0</v>
      </c>
      <c r="C11" s="198">
        <f t="shared" si="2"/>
        <v>0</v>
      </c>
      <c r="D11" s="198">
        <f t="shared" si="2"/>
        <v>0</v>
      </c>
      <c r="E11" s="198">
        <f t="shared" si="2"/>
        <v>0</v>
      </c>
      <c r="F11" s="198">
        <f t="shared" si="1"/>
        <v>0</v>
      </c>
      <c r="G11" s="198">
        <f t="shared" si="1"/>
        <v>0</v>
      </c>
      <c r="H11" s="198">
        <f t="shared" si="1"/>
        <v>0</v>
      </c>
      <c r="I11" s="198">
        <f t="shared" si="1"/>
        <v>0</v>
      </c>
      <c r="J11" s="198">
        <f t="shared" si="1"/>
        <v>0</v>
      </c>
      <c r="K11" s="198">
        <f t="shared" si="1"/>
        <v>0</v>
      </c>
      <c r="L11" s="199">
        <f t="shared" si="1"/>
        <v>0</v>
      </c>
      <c r="X11" s="70"/>
      <c r="Y11" s="2"/>
      <c r="Z11" s="2"/>
    </row>
    <row r="12" spans="1:26" x14ac:dyDescent="0.15">
      <c r="A12" s="15" t="s">
        <v>54</v>
      </c>
      <c r="B12" s="192">
        <f>'Access Ring 2 Model 3'!E41</f>
        <v>0</v>
      </c>
      <c r="C12" s="198">
        <f t="shared" si="2"/>
        <v>0</v>
      </c>
      <c r="D12" s="198">
        <f t="shared" si="2"/>
        <v>0</v>
      </c>
      <c r="E12" s="198">
        <f t="shared" si="2"/>
        <v>0</v>
      </c>
      <c r="F12" s="198">
        <f t="shared" si="1"/>
        <v>0</v>
      </c>
      <c r="G12" s="198">
        <f t="shared" si="1"/>
        <v>0</v>
      </c>
      <c r="H12" s="198">
        <f t="shared" si="1"/>
        <v>0</v>
      </c>
      <c r="I12" s="198">
        <f t="shared" si="1"/>
        <v>0</v>
      </c>
      <c r="J12" s="198">
        <f t="shared" si="1"/>
        <v>0</v>
      </c>
      <c r="K12" s="198">
        <f t="shared" si="1"/>
        <v>0</v>
      </c>
      <c r="L12" s="199">
        <f t="shared" si="1"/>
        <v>0</v>
      </c>
      <c r="X12" s="70"/>
      <c r="Y12" s="2"/>
      <c r="Z12" s="2"/>
    </row>
    <row r="13" spans="1:26" ht="14" thickBot="1" x14ac:dyDescent="0.2">
      <c r="A13" s="18" t="s">
        <v>21</v>
      </c>
      <c r="B13" s="193">
        <f>NMS!E26</f>
        <v>0</v>
      </c>
      <c r="C13" s="200">
        <f t="shared" si="2"/>
        <v>0</v>
      </c>
      <c r="D13" s="200">
        <f t="shared" si="2"/>
        <v>0</v>
      </c>
      <c r="E13" s="200">
        <f t="shared" si="2"/>
        <v>0</v>
      </c>
      <c r="F13" s="200">
        <f t="shared" si="1"/>
        <v>0</v>
      </c>
      <c r="G13" s="200">
        <f t="shared" si="1"/>
        <v>0</v>
      </c>
      <c r="H13" s="200">
        <f t="shared" si="1"/>
        <v>0</v>
      </c>
      <c r="I13" s="200">
        <f t="shared" si="1"/>
        <v>0</v>
      </c>
      <c r="J13" s="200">
        <f t="shared" si="1"/>
        <v>0</v>
      </c>
      <c r="K13" s="200">
        <f t="shared" si="1"/>
        <v>0</v>
      </c>
      <c r="L13" s="201">
        <f t="shared" si="1"/>
        <v>0</v>
      </c>
      <c r="X13" s="70"/>
      <c r="Y13" s="2"/>
      <c r="Z13" s="2"/>
    </row>
    <row r="14" spans="1:26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X14" s="2"/>
      <c r="Y14" s="2"/>
      <c r="Z14" s="2"/>
    </row>
    <row r="15" spans="1:26" ht="14" thickBo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" thickBot="1" x14ac:dyDescent="0.2">
      <c r="A16" s="182" t="s">
        <v>5</v>
      </c>
      <c r="B16" s="159" t="s">
        <v>10</v>
      </c>
      <c r="C16" s="159" t="s">
        <v>27</v>
      </c>
      <c r="D16" s="22" t="s">
        <v>4</v>
      </c>
      <c r="E16" s="22" t="s">
        <v>0</v>
      </c>
      <c r="F16" s="22" t="s">
        <v>1</v>
      </c>
      <c r="G16" s="22" t="s">
        <v>2</v>
      </c>
      <c r="H16" s="22" t="s">
        <v>3</v>
      </c>
      <c r="I16" s="22" t="s">
        <v>43</v>
      </c>
      <c r="J16" s="23" t="s">
        <v>44</v>
      </c>
      <c r="K16" s="22" t="s">
        <v>45</v>
      </c>
      <c r="L16" s="23" t="s">
        <v>46</v>
      </c>
      <c r="X16" s="2"/>
      <c r="Y16" s="2"/>
      <c r="Z16" s="2"/>
    </row>
    <row r="17" spans="1:26" x14ac:dyDescent="0.15">
      <c r="A17" s="13" t="s">
        <v>69</v>
      </c>
      <c r="B17" s="5">
        <v>1</v>
      </c>
      <c r="C17" s="202">
        <f t="shared" ref="C17:L17" si="3">$B17*C6</f>
        <v>0</v>
      </c>
      <c r="D17" s="202">
        <f t="shared" si="3"/>
        <v>0</v>
      </c>
      <c r="E17" s="202">
        <f t="shared" si="3"/>
        <v>0</v>
      </c>
      <c r="F17" s="202">
        <f t="shared" si="3"/>
        <v>0</v>
      </c>
      <c r="G17" s="202">
        <f t="shared" si="3"/>
        <v>0</v>
      </c>
      <c r="H17" s="202">
        <f t="shared" si="3"/>
        <v>0</v>
      </c>
      <c r="I17" s="202">
        <f t="shared" si="3"/>
        <v>0</v>
      </c>
      <c r="J17" s="202">
        <f t="shared" si="3"/>
        <v>0</v>
      </c>
      <c r="K17" s="202">
        <f t="shared" si="3"/>
        <v>0</v>
      </c>
      <c r="L17" s="203">
        <f t="shared" si="3"/>
        <v>0</v>
      </c>
      <c r="X17" s="2"/>
      <c r="Y17" s="2"/>
      <c r="Z17" s="2"/>
    </row>
    <row r="18" spans="1:26" x14ac:dyDescent="0.15">
      <c r="A18" s="15" t="s">
        <v>70</v>
      </c>
      <c r="B18" s="6">
        <v>1</v>
      </c>
      <c r="C18" s="197">
        <f t="shared" ref="C18:L18" si="4">$B18*C7</f>
        <v>0</v>
      </c>
      <c r="D18" s="197">
        <f t="shared" si="4"/>
        <v>0</v>
      </c>
      <c r="E18" s="197">
        <f t="shared" si="4"/>
        <v>0</v>
      </c>
      <c r="F18" s="197">
        <f t="shared" si="4"/>
        <v>0</v>
      </c>
      <c r="G18" s="197">
        <f t="shared" si="4"/>
        <v>0</v>
      </c>
      <c r="H18" s="197">
        <f t="shared" si="4"/>
        <v>0</v>
      </c>
      <c r="I18" s="197">
        <f t="shared" si="4"/>
        <v>0</v>
      </c>
      <c r="J18" s="197">
        <f t="shared" si="4"/>
        <v>0</v>
      </c>
      <c r="K18" s="197">
        <f t="shared" si="4"/>
        <v>0</v>
      </c>
      <c r="L18" s="204">
        <f t="shared" si="4"/>
        <v>0</v>
      </c>
      <c r="X18" s="2"/>
      <c r="Y18" s="2"/>
      <c r="Z18" s="2"/>
    </row>
    <row r="19" spans="1:26" x14ac:dyDescent="0.15">
      <c r="A19" s="15" t="s">
        <v>40</v>
      </c>
      <c r="B19" s="6">
        <v>10</v>
      </c>
      <c r="C19" s="197">
        <f t="shared" ref="C19:L19" si="5">$B19*C8</f>
        <v>0</v>
      </c>
      <c r="D19" s="197">
        <f t="shared" si="5"/>
        <v>0</v>
      </c>
      <c r="E19" s="197">
        <f t="shared" si="5"/>
        <v>0</v>
      </c>
      <c r="F19" s="197">
        <f t="shared" si="5"/>
        <v>0</v>
      </c>
      <c r="G19" s="197">
        <f t="shared" si="5"/>
        <v>0</v>
      </c>
      <c r="H19" s="197">
        <f t="shared" si="5"/>
        <v>0</v>
      </c>
      <c r="I19" s="197">
        <f t="shared" si="5"/>
        <v>0</v>
      </c>
      <c r="J19" s="197">
        <f t="shared" si="5"/>
        <v>0</v>
      </c>
      <c r="K19" s="197">
        <f t="shared" si="5"/>
        <v>0</v>
      </c>
      <c r="L19" s="204">
        <f t="shared" si="5"/>
        <v>0</v>
      </c>
      <c r="X19" s="2"/>
      <c r="Y19" s="2"/>
      <c r="Z19" s="2"/>
    </row>
    <row r="20" spans="1:26" x14ac:dyDescent="0.15">
      <c r="A20" s="15" t="s">
        <v>41</v>
      </c>
      <c r="B20" s="6">
        <v>10</v>
      </c>
      <c r="C20" s="197">
        <f t="shared" ref="C20:L20" si="6">$B20*C9</f>
        <v>0</v>
      </c>
      <c r="D20" s="197">
        <f t="shared" si="6"/>
        <v>0</v>
      </c>
      <c r="E20" s="197">
        <f t="shared" si="6"/>
        <v>0</v>
      </c>
      <c r="F20" s="197">
        <f t="shared" si="6"/>
        <v>0</v>
      </c>
      <c r="G20" s="197">
        <f t="shared" si="6"/>
        <v>0</v>
      </c>
      <c r="H20" s="197">
        <f t="shared" si="6"/>
        <v>0</v>
      </c>
      <c r="I20" s="197">
        <f t="shared" si="6"/>
        <v>0</v>
      </c>
      <c r="J20" s="197">
        <f t="shared" si="6"/>
        <v>0</v>
      </c>
      <c r="K20" s="197">
        <f t="shared" si="6"/>
        <v>0</v>
      </c>
      <c r="L20" s="204">
        <f t="shared" si="6"/>
        <v>0</v>
      </c>
      <c r="X20" s="2"/>
      <c r="Y20" s="2"/>
      <c r="Z20" s="2"/>
    </row>
    <row r="21" spans="1:26" x14ac:dyDescent="0.15">
      <c r="A21" s="15" t="s">
        <v>47</v>
      </c>
      <c r="B21" s="6">
        <v>10</v>
      </c>
      <c r="C21" s="197">
        <f t="shared" ref="C21:L21" si="7">$B21*C10</f>
        <v>0</v>
      </c>
      <c r="D21" s="197">
        <f t="shared" si="7"/>
        <v>0</v>
      </c>
      <c r="E21" s="197">
        <f t="shared" si="7"/>
        <v>0</v>
      </c>
      <c r="F21" s="197">
        <f t="shared" si="7"/>
        <v>0</v>
      </c>
      <c r="G21" s="197">
        <f t="shared" si="7"/>
        <v>0</v>
      </c>
      <c r="H21" s="197">
        <f t="shared" si="7"/>
        <v>0</v>
      </c>
      <c r="I21" s="197">
        <f t="shared" si="7"/>
        <v>0</v>
      </c>
      <c r="J21" s="197">
        <f t="shared" si="7"/>
        <v>0</v>
      </c>
      <c r="K21" s="197">
        <f t="shared" si="7"/>
        <v>0</v>
      </c>
      <c r="L21" s="204">
        <f t="shared" si="7"/>
        <v>0</v>
      </c>
      <c r="X21" s="2"/>
      <c r="Y21" s="2"/>
      <c r="Z21" s="2"/>
    </row>
    <row r="22" spans="1:26" x14ac:dyDescent="0.15">
      <c r="A22" s="15" t="s">
        <v>42</v>
      </c>
      <c r="B22" s="6">
        <v>10</v>
      </c>
      <c r="C22" s="197">
        <f t="shared" ref="C22:L22" si="8">$B22*C11</f>
        <v>0</v>
      </c>
      <c r="D22" s="197">
        <f t="shared" si="8"/>
        <v>0</v>
      </c>
      <c r="E22" s="197">
        <f t="shared" si="8"/>
        <v>0</v>
      </c>
      <c r="F22" s="197">
        <f t="shared" si="8"/>
        <v>0</v>
      </c>
      <c r="G22" s="197">
        <f t="shared" si="8"/>
        <v>0</v>
      </c>
      <c r="H22" s="197">
        <f t="shared" si="8"/>
        <v>0</v>
      </c>
      <c r="I22" s="197">
        <f t="shared" si="8"/>
        <v>0</v>
      </c>
      <c r="J22" s="197">
        <f t="shared" si="8"/>
        <v>0</v>
      </c>
      <c r="K22" s="197">
        <f t="shared" si="8"/>
        <v>0</v>
      </c>
      <c r="L22" s="204">
        <f t="shared" si="8"/>
        <v>0</v>
      </c>
      <c r="X22" s="2"/>
      <c r="Y22" s="2"/>
      <c r="Z22" s="2"/>
    </row>
    <row r="23" spans="1:26" x14ac:dyDescent="0.15">
      <c r="A23" s="15" t="s">
        <v>54</v>
      </c>
      <c r="B23" s="6">
        <v>5</v>
      </c>
      <c r="C23" s="197">
        <f t="shared" ref="C23:L23" si="9">$B23*C12</f>
        <v>0</v>
      </c>
      <c r="D23" s="197">
        <f t="shared" si="9"/>
        <v>0</v>
      </c>
      <c r="E23" s="197">
        <f t="shared" si="9"/>
        <v>0</v>
      </c>
      <c r="F23" s="197">
        <f t="shared" si="9"/>
        <v>0</v>
      </c>
      <c r="G23" s="197">
        <f t="shared" si="9"/>
        <v>0</v>
      </c>
      <c r="H23" s="197">
        <f t="shared" si="9"/>
        <v>0</v>
      </c>
      <c r="I23" s="197">
        <f t="shared" si="9"/>
        <v>0</v>
      </c>
      <c r="J23" s="197">
        <f t="shared" si="9"/>
        <v>0</v>
      </c>
      <c r="K23" s="197">
        <f t="shared" si="9"/>
        <v>0</v>
      </c>
      <c r="L23" s="204">
        <f t="shared" si="9"/>
        <v>0</v>
      </c>
      <c r="X23" s="2"/>
      <c r="Y23" s="2"/>
      <c r="Z23" s="2"/>
    </row>
    <row r="24" spans="1:26" ht="14" thickBot="1" x14ac:dyDescent="0.2">
      <c r="A24" s="18" t="s">
        <v>21</v>
      </c>
      <c r="B24" s="7">
        <v>1</v>
      </c>
      <c r="C24" s="189">
        <f t="shared" ref="C24:L24" si="10">$B24*C13</f>
        <v>0</v>
      </c>
      <c r="D24" s="189">
        <f t="shared" si="10"/>
        <v>0</v>
      </c>
      <c r="E24" s="189">
        <f t="shared" si="10"/>
        <v>0</v>
      </c>
      <c r="F24" s="189">
        <f t="shared" si="10"/>
        <v>0</v>
      </c>
      <c r="G24" s="189">
        <f t="shared" si="10"/>
        <v>0</v>
      </c>
      <c r="H24" s="189">
        <f t="shared" si="10"/>
        <v>0</v>
      </c>
      <c r="I24" s="189">
        <f t="shared" si="10"/>
        <v>0</v>
      </c>
      <c r="J24" s="189">
        <f t="shared" si="10"/>
        <v>0</v>
      </c>
      <c r="K24" s="189">
        <f t="shared" si="10"/>
        <v>0</v>
      </c>
      <c r="L24" s="190">
        <f t="shared" si="10"/>
        <v>0</v>
      </c>
    </row>
    <row r="25" spans="1:26" ht="14" thickBot="1" x14ac:dyDescent="0.2">
      <c r="C25" s="185">
        <f t="shared" ref="C25:L25" si="11">SUM(C17:C24)</f>
        <v>0</v>
      </c>
      <c r="D25" s="186">
        <f t="shared" si="11"/>
        <v>0</v>
      </c>
      <c r="E25" s="186">
        <f t="shared" si="11"/>
        <v>0</v>
      </c>
      <c r="F25" s="186">
        <f t="shared" si="11"/>
        <v>0</v>
      </c>
      <c r="G25" s="186">
        <f t="shared" si="11"/>
        <v>0</v>
      </c>
      <c r="H25" s="186">
        <f t="shared" si="11"/>
        <v>0</v>
      </c>
      <c r="I25" s="186">
        <f t="shared" si="11"/>
        <v>0</v>
      </c>
      <c r="J25" s="186">
        <f t="shared" si="11"/>
        <v>0</v>
      </c>
      <c r="K25" s="186">
        <f t="shared" si="11"/>
        <v>0</v>
      </c>
      <c r="L25" s="187">
        <f t="shared" si="11"/>
        <v>0</v>
      </c>
    </row>
    <row r="28" spans="1:26" ht="14" thickBot="1" x14ac:dyDescent="0.2"/>
    <row r="29" spans="1:26" x14ac:dyDescent="0.15">
      <c r="A29" s="30"/>
      <c r="B29" s="97"/>
      <c r="C29" s="98" t="s">
        <v>27</v>
      </c>
      <c r="D29" s="28" t="s">
        <v>4</v>
      </c>
      <c r="E29" s="28" t="s">
        <v>0</v>
      </c>
      <c r="F29" s="28" t="s">
        <v>1</v>
      </c>
      <c r="G29" s="28" t="s">
        <v>2</v>
      </c>
      <c r="H29" s="28" t="s">
        <v>3</v>
      </c>
      <c r="I29" s="28" t="s">
        <v>43</v>
      </c>
      <c r="J29" s="28" t="s">
        <v>44</v>
      </c>
      <c r="K29" s="28" t="s">
        <v>45</v>
      </c>
      <c r="L29" s="29" t="s">
        <v>46</v>
      </c>
    </row>
    <row r="30" spans="1:26" x14ac:dyDescent="0.15">
      <c r="A30" s="173">
        <v>0.05</v>
      </c>
      <c r="B30" s="183" t="s">
        <v>133</v>
      </c>
      <c r="C30" s="103">
        <v>1</v>
      </c>
      <c r="D30" s="104">
        <f t="shared" ref="D30:L30" si="12">C30*(1-$A$30)</f>
        <v>0.95</v>
      </c>
      <c r="E30" s="104">
        <f t="shared" si="12"/>
        <v>0.90249999999999997</v>
      </c>
      <c r="F30" s="104">
        <f t="shared" si="12"/>
        <v>0.85737499999999989</v>
      </c>
      <c r="G30" s="104">
        <f t="shared" si="12"/>
        <v>0.81450624999999988</v>
      </c>
      <c r="H30" s="104">
        <f t="shared" si="12"/>
        <v>0.77378093749999988</v>
      </c>
      <c r="I30" s="104">
        <f t="shared" si="12"/>
        <v>0.7350918906249998</v>
      </c>
      <c r="J30" s="104">
        <f t="shared" si="12"/>
        <v>0.69833729609374973</v>
      </c>
      <c r="K30" s="104">
        <f t="shared" si="12"/>
        <v>0.66342043128906225</v>
      </c>
      <c r="L30" s="105">
        <f t="shared" si="12"/>
        <v>0.63024940972460908</v>
      </c>
    </row>
    <row r="31" spans="1:26" ht="14" thickBot="1" x14ac:dyDescent="0.2">
      <c r="A31" s="139" t="s">
        <v>28</v>
      </c>
      <c r="B31" s="140"/>
      <c r="C31" s="188">
        <f t="shared" ref="C31:L31" si="13">C30*C25</f>
        <v>0</v>
      </c>
      <c r="D31" s="189">
        <f t="shared" si="13"/>
        <v>0</v>
      </c>
      <c r="E31" s="189">
        <f t="shared" si="13"/>
        <v>0</v>
      </c>
      <c r="F31" s="189">
        <f t="shared" si="13"/>
        <v>0</v>
      </c>
      <c r="G31" s="189">
        <f t="shared" si="13"/>
        <v>0</v>
      </c>
      <c r="H31" s="189">
        <f t="shared" si="13"/>
        <v>0</v>
      </c>
      <c r="I31" s="189">
        <f t="shared" si="13"/>
        <v>0</v>
      </c>
      <c r="J31" s="189">
        <f t="shared" si="13"/>
        <v>0</v>
      </c>
      <c r="K31" s="189">
        <f t="shared" si="13"/>
        <v>0</v>
      </c>
      <c r="L31" s="190">
        <f t="shared" si="13"/>
        <v>0</v>
      </c>
    </row>
    <row r="32" spans="1:26" ht="14" thickBo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3" ht="14" thickBot="1" x14ac:dyDescent="0.2">
      <c r="A33" s="148"/>
      <c r="B33" s="63" t="s">
        <v>63</v>
      </c>
      <c r="C33" s="108">
        <f>SUM(C31:L31)</f>
        <v>0</v>
      </c>
      <c r="E33" s="2"/>
      <c r="F33" s="2"/>
      <c r="G33" s="2"/>
      <c r="H33" s="2"/>
      <c r="I33" s="2"/>
      <c r="J33" s="2"/>
      <c r="K33" s="2"/>
      <c r="L33" s="2"/>
    </row>
    <row r="34" spans="1:13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3" x14ac:dyDescent="0.1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15">
      <c r="B36" s="2"/>
      <c r="C36" s="2"/>
      <c r="D36" s="2"/>
      <c r="E36" s="2"/>
      <c r="F36" s="2"/>
      <c r="G36" s="2"/>
      <c r="H36" s="2"/>
      <c r="J36" s="2"/>
      <c r="K36" s="2"/>
      <c r="L36" s="2"/>
    </row>
    <row r="38" spans="1:13" x14ac:dyDescent="0.15">
      <c r="A38" s="2"/>
    </row>
    <row r="39" spans="1:13" x14ac:dyDescent="0.15">
      <c r="A39" s="2"/>
    </row>
    <row r="40" spans="1:13" x14ac:dyDescent="0.15">
      <c r="A40" s="2"/>
    </row>
    <row r="41" spans="1:13" x14ac:dyDescent="0.15">
      <c r="A41" s="2"/>
    </row>
    <row r="42" spans="1:13" x14ac:dyDescent="0.15">
      <c r="A42" s="2"/>
    </row>
    <row r="43" spans="1:13" x14ac:dyDescent="0.15">
      <c r="A43" s="2"/>
    </row>
    <row r="44" spans="1:13" x14ac:dyDescent="0.15">
      <c r="A44" s="2"/>
    </row>
    <row r="45" spans="1:13" x14ac:dyDescent="0.15">
      <c r="A45" s="2"/>
    </row>
  </sheetData>
  <sheetProtection sheet="1" objects="1" scenarios="1"/>
  <pageMargins left="0.74803149606299213" right="0.74803149606299213" top="0.98425196850393704" bottom="0.98425196850393704" header="0.51181102362204722" footer="0.51181102362204722"/>
  <pageSetup paperSize="9" scale="8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pageSetUpPr fitToPage="1"/>
  </sheetPr>
  <dimension ref="A1:BH46"/>
  <sheetViews>
    <sheetView showGridLines="0" zoomScale="82" workbookViewId="0">
      <selection activeCell="C5" sqref="C5"/>
    </sheetView>
  </sheetViews>
  <sheetFormatPr baseColWidth="10" defaultColWidth="11" defaultRowHeight="13" x14ac:dyDescent="0.15"/>
  <cols>
    <col min="1" max="1" width="49.5" bestFit="1" customWidth="1"/>
    <col min="2" max="2" width="13.5" bestFit="1" customWidth="1"/>
    <col min="3" max="3" width="22.83203125" style="60" customWidth="1"/>
    <col min="4" max="4" width="18" style="60" customWidth="1"/>
    <col min="5" max="5" width="17.5" style="60" customWidth="1"/>
    <col min="6" max="6" width="14.5" bestFit="1" customWidth="1"/>
    <col min="7" max="7" width="8.6640625" bestFit="1" customWidth="1"/>
    <col min="8" max="8" width="9.6640625" bestFit="1" customWidth="1"/>
    <col min="9" max="9" width="10" bestFit="1" customWidth="1"/>
    <col min="10" max="10" width="8.5" bestFit="1" customWidth="1"/>
    <col min="11" max="13" width="9.83203125" bestFit="1" customWidth="1"/>
    <col min="14" max="14" width="8.6640625" bestFit="1" customWidth="1"/>
    <col min="15" max="15" width="8.5" bestFit="1" customWidth="1"/>
    <col min="16" max="16" width="8.33203125" bestFit="1" customWidth="1"/>
    <col min="17" max="17" width="10" bestFit="1" customWidth="1"/>
    <col min="18" max="18" width="9.6640625" bestFit="1" customWidth="1"/>
    <col min="19" max="20" width="8.5" bestFit="1" customWidth="1"/>
    <col min="21" max="21" width="8.6640625" bestFit="1" customWidth="1"/>
    <col min="22" max="23" width="9.6640625" bestFit="1" customWidth="1"/>
    <col min="24" max="24" width="8.5" bestFit="1" customWidth="1"/>
    <col min="25" max="26" width="8.33203125" bestFit="1" customWidth="1"/>
    <col min="27" max="28" width="8.6640625" bestFit="1" customWidth="1"/>
    <col min="29" max="30" width="8.5" bestFit="1" customWidth="1"/>
    <col min="31" max="31" width="9.6640625" bestFit="1" customWidth="1"/>
    <col min="32" max="32" width="8.5" bestFit="1" customWidth="1"/>
    <col min="33" max="33" width="9.83203125" bestFit="1" customWidth="1"/>
    <col min="34" max="35" width="12.1640625" bestFit="1" customWidth="1"/>
    <col min="36" max="36" width="11" bestFit="1" customWidth="1"/>
    <col min="37" max="38" width="9.33203125" bestFit="1" customWidth="1"/>
    <col min="39" max="39" width="10" bestFit="1" customWidth="1"/>
    <col min="40" max="40" width="8.6640625" bestFit="1" customWidth="1"/>
    <col min="41" max="41" width="11.5" bestFit="1" customWidth="1"/>
    <col min="42" max="43" width="9" bestFit="1" customWidth="1"/>
    <col min="44" max="48" width="8.33203125" bestFit="1" customWidth="1"/>
    <col min="49" max="52" width="9.6640625" bestFit="1" customWidth="1"/>
    <col min="53" max="54" width="8.5" bestFit="1" customWidth="1"/>
    <col min="55" max="55" width="8.33203125" bestFit="1" customWidth="1"/>
    <col min="56" max="57" width="9.1640625" bestFit="1" customWidth="1"/>
    <col min="58" max="59" width="8.1640625" bestFit="1" customWidth="1"/>
    <col min="60" max="60" width="8.33203125" bestFit="1" customWidth="1"/>
  </cols>
  <sheetData>
    <row r="1" spans="1:60" ht="14" thickBot="1" x14ac:dyDescent="0.2">
      <c r="A1" s="74"/>
      <c r="B1" s="32"/>
      <c r="C1" s="59"/>
      <c r="D1" s="59"/>
      <c r="E1" s="59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</row>
    <row r="2" spans="1:60" x14ac:dyDescent="0.15">
      <c r="A2" s="211" t="s">
        <v>5</v>
      </c>
      <c r="B2" s="209" t="s">
        <v>139</v>
      </c>
      <c r="C2" s="214" t="s">
        <v>30</v>
      </c>
      <c r="D2" s="136"/>
      <c r="E2" s="214" t="s">
        <v>29</v>
      </c>
      <c r="F2" s="209" t="s">
        <v>24</v>
      </c>
      <c r="G2" s="22" t="s">
        <v>72</v>
      </c>
      <c r="H2" s="22" t="s">
        <v>73</v>
      </c>
      <c r="I2" s="22" t="s">
        <v>74</v>
      </c>
      <c r="J2" s="92" t="s">
        <v>75</v>
      </c>
      <c r="K2" s="92" t="s">
        <v>76</v>
      </c>
      <c r="L2" s="92" t="s">
        <v>77</v>
      </c>
      <c r="M2" s="92" t="s">
        <v>78</v>
      </c>
      <c r="N2" s="92" t="s">
        <v>79</v>
      </c>
      <c r="O2" s="92" t="s">
        <v>80</v>
      </c>
      <c r="P2" s="92" t="s">
        <v>81</v>
      </c>
      <c r="Q2" s="92" t="s">
        <v>82</v>
      </c>
      <c r="R2" s="92" t="s">
        <v>83</v>
      </c>
      <c r="S2" s="92" t="s">
        <v>84</v>
      </c>
      <c r="T2" s="92" t="s">
        <v>85</v>
      </c>
      <c r="U2" s="92" t="s">
        <v>86</v>
      </c>
      <c r="V2" s="92" t="s">
        <v>87</v>
      </c>
      <c r="W2" s="92" t="s">
        <v>88</v>
      </c>
      <c r="X2" s="92" t="s">
        <v>89</v>
      </c>
      <c r="Y2" s="92" t="s">
        <v>90</v>
      </c>
      <c r="Z2" s="92" t="s">
        <v>91</v>
      </c>
      <c r="AA2" s="92" t="s">
        <v>92</v>
      </c>
      <c r="AB2" s="92" t="s">
        <v>93</v>
      </c>
      <c r="AC2" s="92" t="s">
        <v>94</v>
      </c>
      <c r="AD2" s="22" t="s">
        <v>95</v>
      </c>
      <c r="AE2" s="22" t="s">
        <v>96</v>
      </c>
      <c r="AF2" s="22" t="s">
        <v>97</v>
      </c>
      <c r="AG2" s="22" t="s">
        <v>98</v>
      </c>
      <c r="AH2" s="22" t="s">
        <v>99</v>
      </c>
      <c r="AI2" s="22" t="s">
        <v>100</v>
      </c>
      <c r="AJ2" s="22" t="s">
        <v>101</v>
      </c>
      <c r="AK2" s="22" t="s">
        <v>102</v>
      </c>
      <c r="AL2" s="22" t="s">
        <v>103</v>
      </c>
      <c r="AM2" s="22" t="s">
        <v>104</v>
      </c>
      <c r="AN2" s="22" t="s">
        <v>105</v>
      </c>
      <c r="AO2" s="22" t="s">
        <v>106</v>
      </c>
      <c r="AP2" s="22" t="s">
        <v>107</v>
      </c>
      <c r="AQ2" s="22" t="s">
        <v>108</v>
      </c>
      <c r="AR2" s="22" t="s">
        <v>109</v>
      </c>
      <c r="AS2" s="22" t="s">
        <v>110</v>
      </c>
      <c r="AT2" s="22" t="s">
        <v>111</v>
      </c>
      <c r="AU2" s="22" t="s">
        <v>112</v>
      </c>
      <c r="AV2" s="22" t="s">
        <v>113</v>
      </c>
      <c r="AW2" s="22" t="s">
        <v>114</v>
      </c>
      <c r="AX2" s="22" t="s">
        <v>115</v>
      </c>
      <c r="AY2" s="22" t="s">
        <v>116</v>
      </c>
      <c r="AZ2" s="22" t="s">
        <v>117</v>
      </c>
      <c r="BA2" s="22" t="s">
        <v>118</v>
      </c>
      <c r="BB2" s="22" t="s">
        <v>119</v>
      </c>
      <c r="BC2" s="22" t="s">
        <v>120</v>
      </c>
      <c r="BD2" s="22" t="s">
        <v>121</v>
      </c>
      <c r="BE2" s="22" t="s">
        <v>122</v>
      </c>
      <c r="BF2" s="22" t="s">
        <v>123</v>
      </c>
      <c r="BG2" s="22" t="s">
        <v>124</v>
      </c>
      <c r="BH2" s="23" t="s">
        <v>125</v>
      </c>
    </row>
    <row r="3" spans="1:60" ht="14" thickBot="1" x14ac:dyDescent="0.2">
      <c r="A3" s="212"/>
      <c r="B3" s="213"/>
      <c r="C3" s="215"/>
      <c r="D3" s="137" t="s">
        <v>142</v>
      </c>
      <c r="E3" s="216"/>
      <c r="F3" s="210"/>
      <c r="G3" s="33" t="s">
        <v>126</v>
      </c>
      <c r="H3" s="33" t="s">
        <v>126</v>
      </c>
      <c r="I3" s="33" t="s">
        <v>126</v>
      </c>
      <c r="J3" s="34" t="s">
        <v>126</v>
      </c>
      <c r="K3" s="34" t="s">
        <v>127</v>
      </c>
      <c r="L3" s="34" t="s">
        <v>127</v>
      </c>
      <c r="M3" s="34" t="s">
        <v>128</v>
      </c>
      <c r="N3" s="34" t="s">
        <v>127</v>
      </c>
      <c r="O3" s="34" t="s">
        <v>129</v>
      </c>
      <c r="P3" s="34" t="s">
        <v>128</v>
      </c>
      <c r="Q3" s="34" t="s">
        <v>126</v>
      </c>
      <c r="R3" s="34" t="s">
        <v>129</v>
      </c>
      <c r="S3" s="34" t="s">
        <v>127</v>
      </c>
      <c r="T3" s="34" t="s">
        <v>129</v>
      </c>
      <c r="U3" s="34" t="s">
        <v>126</v>
      </c>
      <c r="V3" s="34" t="s">
        <v>127</v>
      </c>
      <c r="W3" s="34" t="s">
        <v>129</v>
      </c>
      <c r="X3" s="34" t="s">
        <v>128</v>
      </c>
      <c r="Y3" s="34" t="s">
        <v>129</v>
      </c>
      <c r="Z3" s="34" t="s">
        <v>129</v>
      </c>
      <c r="AA3" s="34" t="s">
        <v>127</v>
      </c>
      <c r="AB3" s="34" t="s">
        <v>129</v>
      </c>
      <c r="AC3" s="34" t="s">
        <v>129</v>
      </c>
      <c r="AD3" s="33" t="s">
        <v>129</v>
      </c>
      <c r="AE3" s="33" t="s">
        <v>129</v>
      </c>
      <c r="AF3" s="33" t="s">
        <v>126</v>
      </c>
      <c r="AG3" s="33" t="s">
        <v>126</v>
      </c>
      <c r="AH3" s="33" t="s">
        <v>128</v>
      </c>
      <c r="AI3" s="33" t="s">
        <v>129</v>
      </c>
      <c r="AJ3" s="33" t="s">
        <v>129</v>
      </c>
      <c r="AK3" s="33" t="s">
        <v>128</v>
      </c>
      <c r="AL3" s="33" t="s">
        <v>128</v>
      </c>
      <c r="AM3" s="33" t="s">
        <v>128</v>
      </c>
      <c r="AN3" s="33" t="s">
        <v>129</v>
      </c>
      <c r="AO3" s="33" t="s">
        <v>128</v>
      </c>
      <c r="AP3" s="33" t="s">
        <v>127</v>
      </c>
      <c r="AQ3" s="33" t="s">
        <v>129</v>
      </c>
      <c r="AR3" s="33" t="s">
        <v>129</v>
      </c>
      <c r="AS3" s="33" t="s">
        <v>129</v>
      </c>
      <c r="AT3" s="33" t="s">
        <v>128</v>
      </c>
      <c r="AU3" s="33" t="s">
        <v>129</v>
      </c>
      <c r="AV3" s="33" t="s">
        <v>129</v>
      </c>
      <c r="AW3" s="33" t="s">
        <v>128</v>
      </c>
      <c r="AX3" s="33" t="s">
        <v>126</v>
      </c>
      <c r="AY3" s="33" t="s">
        <v>126</v>
      </c>
      <c r="AZ3" s="33" t="s">
        <v>128</v>
      </c>
      <c r="BA3" s="33" t="s">
        <v>127</v>
      </c>
      <c r="BB3" s="33" t="s">
        <v>129</v>
      </c>
      <c r="BC3" s="33" t="s">
        <v>128</v>
      </c>
      <c r="BD3" s="33" t="s">
        <v>129</v>
      </c>
      <c r="BE3" s="33" t="s">
        <v>129</v>
      </c>
      <c r="BF3" s="33" t="s">
        <v>127</v>
      </c>
      <c r="BG3" s="33" t="s">
        <v>129</v>
      </c>
      <c r="BH3" s="35" t="s">
        <v>128</v>
      </c>
    </row>
    <row r="4" spans="1:60" x14ac:dyDescent="0.15">
      <c r="A4" s="13"/>
      <c r="B4" s="14"/>
      <c r="C4" s="65"/>
      <c r="D4" s="150">
        <v>1</v>
      </c>
      <c r="E4" s="55">
        <f>C4*F4</f>
        <v>0</v>
      </c>
      <c r="F4" s="110">
        <f>SUM(G4:BH4)</f>
        <v>0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24"/>
    </row>
    <row r="5" spans="1:60" x14ac:dyDescent="0.15">
      <c r="A5" s="15"/>
      <c r="B5" s="16"/>
      <c r="C5" s="66"/>
      <c r="D5" s="151">
        <v>1</v>
      </c>
      <c r="E5" s="56">
        <f t="shared" ref="E5:E20" si="0">C5*F5</f>
        <v>0</v>
      </c>
      <c r="F5" s="111">
        <f t="shared" ref="F5:F20" si="1">SUM(G5:BH5)</f>
        <v>0</v>
      </c>
      <c r="G5" s="17"/>
      <c r="H5" s="17"/>
      <c r="I5" s="17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71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26"/>
    </row>
    <row r="6" spans="1:60" x14ac:dyDescent="0.15">
      <c r="A6" s="48"/>
      <c r="B6" s="17"/>
      <c r="C6" s="66"/>
      <c r="D6" s="151">
        <v>1</v>
      </c>
      <c r="E6" s="56">
        <f t="shared" si="0"/>
        <v>0</v>
      </c>
      <c r="F6" s="111">
        <f t="shared" si="1"/>
        <v>0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49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26"/>
    </row>
    <row r="7" spans="1:60" x14ac:dyDescent="0.15">
      <c r="A7" s="48"/>
      <c r="B7" s="17"/>
      <c r="C7" s="66"/>
      <c r="D7" s="151">
        <v>1</v>
      </c>
      <c r="E7" s="56">
        <f t="shared" si="0"/>
        <v>0</v>
      </c>
      <c r="F7" s="111">
        <f t="shared" si="1"/>
        <v>0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49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26"/>
    </row>
    <row r="8" spans="1:60" x14ac:dyDescent="0.15">
      <c r="A8" s="48"/>
      <c r="B8" s="17"/>
      <c r="C8" s="66"/>
      <c r="D8" s="151">
        <v>1</v>
      </c>
      <c r="E8" s="56">
        <f t="shared" si="0"/>
        <v>0</v>
      </c>
      <c r="F8" s="111">
        <f t="shared" si="1"/>
        <v>0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49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26"/>
    </row>
    <row r="9" spans="1:60" x14ac:dyDescent="0.15">
      <c r="A9" s="48"/>
      <c r="B9" s="17"/>
      <c r="C9" s="66"/>
      <c r="D9" s="151">
        <v>1</v>
      </c>
      <c r="E9" s="56">
        <f t="shared" si="0"/>
        <v>0</v>
      </c>
      <c r="F9" s="111">
        <f t="shared" si="1"/>
        <v>0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49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26"/>
    </row>
    <row r="10" spans="1:60" x14ac:dyDescent="0.15">
      <c r="A10" s="48"/>
      <c r="B10" s="17"/>
      <c r="C10" s="66"/>
      <c r="D10" s="151">
        <v>1</v>
      </c>
      <c r="E10" s="56">
        <f t="shared" si="0"/>
        <v>0</v>
      </c>
      <c r="F10" s="111">
        <f t="shared" si="1"/>
        <v>0</v>
      </c>
      <c r="G10" s="17"/>
      <c r="H10" s="17"/>
      <c r="I10" s="17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26"/>
    </row>
    <row r="11" spans="1:60" x14ac:dyDescent="0.15">
      <c r="A11" s="48"/>
      <c r="B11" s="17"/>
      <c r="C11" s="66"/>
      <c r="D11" s="151">
        <v>1</v>
      </c>
      <c r="E11" s="56">
        <f t="shared" si="0"/>
        <v>0</v>
      </c>
      <c r="F11" s="111">
        <f t="shared" si="1"/>
        <v>0</v>
      </c>
      <c r="G11" s="17"/>
      <c r="H11" s="17"/>
      <c r="I11" s="17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26"/>
    </row>
    <row r="12" spans="1:60" x14ac:dyDescent="0.15">
      <c r="A12" s="48"/>
      <c r="B12" s="17"/>
      <c r="C12" s="66"/>
      <c r="D12" s="151">
        <v>1</v>
      </c>
      <c r="E12" s="56">
        <f t="shared" si="0"/>
        <v>0</v>
      </c>
      <c r="F12" s="111">
        <f t="shared" si="1"/>
        <v>0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49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26"/>
    </row>
    <row r="13" spans="1:60" x14ac:dyDescent="0.15">
      <c r="A13" s="48"/>
      <c r="B13" s="17"/>
      <c r="C13" s="66"/>
      <c r="D13" s="151">
        <v>1</v>
      </c>
      <c r="E13" s="56">
        <f t="shared" si="0"/>
        <v>0</v>
      </c>
      <c r="F13" s="111">
        <f t="shared" si="1"/>
        <v>0</v>
      </c>
      <c r="G13" s="17"/>
      <c r="H13" s="17"/>
      <c r="I13" s="17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26"/>
    </row>
    <row r="14" spans="1:60" x14ac:dyDescent="0.15">
      <c r="A14" s="48"/>
      <c r="B14" s="17"/>
      <c r="C14" s="66"/>
      <c r="D14" s="151">
        <v>1</v>
      </c>
      <c r="E14" s="56">
        <f t="shared" si="0"/>
        <v>0</v>
      </c>
      <c r="F14" s="111">
        <f t="shared" si="1"/>
        <v>0</v>
      </c>
      <c r="G14" s="17"/>
      <c r="H14" s="17"/>
      <c r="I14" s="17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26"/>
    </row>
    <row r="15" spans="1:60" x14ac:dyDescent="0.15">
      <c r="A15" s="48"/>
      <c r="B15" s="17"/>
      <c r="C15" s="66"/>
      <c r="D15" s="151">
        <v>1</v>
      </c>
      <c r="E15" s="82">
        <f t="shared" si="0"/>
        <v>0</v>
      </c>
      <c r="F15" s="111">
        <f t="shared" si="1"/>
        <v>0</v>
      </c>
      <c r="G15" s="17"/>
      <c r="H15" s="17"/>
      <c r="I15" s="17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26"/>
    </row>
    <row r="16" spans="1:60" x14ac:dyDescent="0.15">
      <c r="A16" s="48"/>
      <c r="B16" s="17"/>
      <c r="C16" s="66"/>
      <c r="D16" s="151">
        <v>1</v>
      </c>
      <c r="E16" s="56">
        <f t="shared" si="0"/>
        <v>0</v>
      </c>
      <c r="F16" s="111">
        <f t="shared" si="1"/>
        <v>0</v>
      </c>
      <c r="G16" s="17"/>
      <c r="H16" s="17"/>
      <c r="I16" s="17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26"/>
    </row>
    <row r="17" spans="1:60" x14ac:dyDescent="0.15">
      <c r="A17" s="48"/>
      <c r="B17" s="17"/>
      <c r="C17" s="66"/>
      <c r="D17" s="151">
        <v>1</v>
      </c>
      <c r="E17" s="56">
        <f t="shared" si="0"/>
        <v>0</v>
      </c>
      <c r="F17" s="111">
        <f t="shared" si="1"/>
        <v>0</v>
      </c>
      <c r="G17" s="16"/>
      <c r="H17" s="16"/>
      <c r="I17" s="16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25"/>
    </row>
    <row r="18" spans="1:60" x14ac:dyDescent="0.15">
      <c r="A18" s="48"/>
      <c r="B18" s="17"/>
      <c r="C18" s="66"/>
      <c r="D18" s="151">
        <v>1</v>
      </c>
      <c r="E18" s="56">
        <f t="shared" si="0"/>
        <v>0</v>
      </c>
      <c r="F18" s="111">
        <f t="shared" si="1"/>
        <v>0</v>
      </c>
      <c r="G18" s="16"/>
      <c r="H18" s="16"/>
      <c r="I18" s="16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25"/>
    </row>
    <row r="19" spans="1:60" x14ac:dyDescent="0.15">
      <c r="A19" s="48"/>
      <c r="B19" s="16"/>
      <c r="C19" s="61"/>
      <c r="D19" s="145">
        <v>1</v>
      </c>
      <c r="E19" s="56">
        <f t="shared" si="0"/>
        <v>0</v>
      </c>
      <c r="F19" s="104">
        <f t="shared" si="1"/>
        <v>0</v>
      </c>
      <c r="G19" s="16"/>
      <c r="H19" s="16"/>
      <c r="I19" s="16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25"/>
    </row>
    <row r="20" spans="1:60" ht="14" thickBot="1" x14ac:dyDescent="0.2">
      <c r="A20" s="38"/>
      <c r="B20" s="19"/>
      <c r="C20" s="62"/>
      <c r="D20" s="146">
        <v>1</v>
      </c>
      <c r="E20" s="57">
        <f t="shared" si="0"/>
        <v>0</v>
      </c>
      <c r="F20" s="112">
        <f t="shared" si="1"/>
        <v>0</v>
      </c>
      <c r="G20" s="19"/>
      <c r="H20" s="19"/>
      <c r="I20" s="1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27"/>
    </row>
    <row r="21" spans="1:60" ht="14" thickBot="1" x14ac:dyDescent="0.2">
      <c r="A21" s="40"/>
      <c r="B21" s="41"/>
      <c r="C21" s="63"/>
      <c r="D21" s="63" t="s">
        <v>151</v>
      </c>
      <c r="E21" s="108">
        <f>SUM(E4:E20)</f>
        <v>0</v>
      </c>
      <c r="F21" s="127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</row>
    <row r="22" spans="1:60" ht="14" thickBot="1" x14ac:dyDescent="0.2">
      <c r="A22" s="9"/>
      <c r="B22" s="83"/>
      <c r="C22" s="84"/>
      <c r="D22" s="84"/>
      <c r="E22" s="174"/>
      <c r="F22" s="127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</row>
    <row r="23" spans="1:60" ht="14" thickBot="1" x14ac:dyDescent="0.2">
      <c r="A23" s="102" t="s">
        <v>131</v>
      </c>
      <c r="B23" s="100"/>
      <c r="C23" s="100"/>
      <c r="D23" s="100"/>
      <c r="E23" s="175"/>
      <c r="F23" s="175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1"/>
    </row>
    <row r="24" spans="1:60" x14ac:dyDescent="0.15">
      <c r="A24" s="13"/>
      <c r="B24" s="14"/>
      <c r="C24" s="65"/>
      <c r="D24" s="156">
        <v>0</v>
      </c>
      <c r="E24" s="55">
        <f>C24*F24</f>
        <v>0</v>
      </c>
      <c r="F24" s="110">
        <f t="shared" ref="F24:F31" si="2">SUM(G24:BH24)</f>
        <v>0</v>
      </c>
      <c r="G24" s="14"/>
      <c r="H24" s="14"/>
      <c r="I24" s="14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24"/>
    </row>
    <row r="25" spans="1:60" x14ac:dyDescent="0.15">
      <c r="A25" s="15"/>
      <c r="B25" s="16"/>
      <c r="C25" s="66"/>
      <c r="D25" s="141">
        <v>0</v>
      </c>
      <c r="E25" s="56">
        <f t="shared" ref="E25:E29" si="3">C25*F25</f>
        <v>0</v>
      </c>
      <c r="F25" s="111">
        <f t="shared" si="2"/>
        <v>0</v>
      </c>
      <c r="G25" s="17"/>
      <c r="H25" s="17"/>
      <c r="I25" s="17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71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26"/>
    </row>
    <row r="26" spans="1:60" x14ac:dyDescent="0.15">
      <c r="A26" s="48"/>
      <c r="B26" s="17"/>
      <c r="C26" s="66"/>
      <c r="D26" s="141">
        <v>0</v>
      </c>
      <c r="E26" s="56">
        <f t="shared" si="3"/>
        <v>0</v>
      </c>
      <c r="F26" s="111">
        <f t="shared" si="2"/>
        <v>0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49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26"/>
    </row>
    <row r="27" spans="1:60" x14ac:dyDescent="0.15">
      <c r="A27" s="48"/>
      <c r="B27" s="17"/>
      <c r="C27" s="66"/>
      <c r="D27" s="141">
        <v>0</v>
      </c>
      <c r="E27" s="56">
        <f t="shared" si="3"/>
        <v>0</v>
      </c>
      <c r="F27" s="111">
        <f t="shared" si="2"/>
        <v>0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49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26"/>
    </row>
    <row r="28" spans="1:60" x14ac:dyDescent="0.15">
      <c r="A28" s="48"/>
      <c r="B28" s="17"/>
      <c r="C28" s="66"/>
      <c r="D28" s="141">
        <v>0</v>
      </c>
      <c r="E28" s="56">
        <f t="shared" si="3"/>
        <v>0</v>
      </c>
      <c r="F28" s="111">
        <f t="shared" si="2"/>
        <v>0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49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26"/>
    </row>
    <row r="29" spans="1:60" x14ac:dyDescent="0.15">
      <c r="A29" s="48"/>
      <c r="B29" s="17"/>
      <c r="C29" s="66"/>
      <c r="D29" s="142">
        <v>0</v>
      </c>
      <c r="E29" s="56">
        <f t="shared" si="3"/>
        <v>0</v>
      </c>
      <c r="F29" s="111">
        <f t="shared" si="2"/>
        <v>0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49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26"/>
    </row>
    <row r="30" spans="1:60" x14ac:dyDescent="0.15">
      <c r="A30" s="48"/>
      <c r="B30" s="16"/>
      <c r="C30" s="61"/>
      <c r="D30" s="142">
        <v>0</v>
      </c>
      <c r="E30" s="56">
        <f t="shared" ref="E30:E31" si="4">C30*F30</f>
        <v>0</v>
      </c>
      <c r="F30" s="104">
        <f t="shared" si="2"/>
        <v>0</v>
      </c>
      <c r="G30" s="16"/>
      <c r="H30" s="16"/>
      <c r="I30" s="16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25"/>
    </row>
    <row r="31" spans="1:60" ht="14" thickBot="1" x14ac:dyDescent="0.2">
      <c r="A31" s="38"/>
      <c r="B31" s="19"/>
      <c r="C31" s="62"/>
      <c r="D31" s="143">
        <v>0</v>
      </c>
      <c r="E31" s="57">
        <f t="shared" si="4"/>
        <v>0</v>
      </c>
      <c r="F31" s="112">
        <f t="shared" si="2"/>
        <v>0</v>
      </c>
      <c r="G31" s="19"/>
      <c r="H31" s="19"/>
      <c r="I31" s="1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27"/>
    </row>
    <row r="32" spans="1:60" ht="14" thickBot="1" x14ac:dyDescent="0.2">
      <c r="A32" s="40"/>
      <c r="B32" s="41"/>
      <c r="C32" s="63"/>
      <c r="D32" s="63" t="s">
        <v>151</v>
      </c>
      <c r="E32" s="108">
        <f>SUM(E24:E31)</f>
        <v>0</v>
      </c>
      <c r="F32" s="127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</row>
    <row r="33" spans="1:60" x14ac:dyDescent="0.15">
      <c r="A33" s="9"/>
      <c r="B33" s="9"/>
      <c r="C33" s="80"/>
      <c r="D33" s="80"/>
      <c r="E33" s="81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</row>
    <row r="34" spans="1:60" x14ac:dyDescent="0.15">
      <c r="A34" s="9"/>
      <c r="B34" s="9"/>
      <c r="C34" s="80"/>
      <c r="D34" s="80"/>
      <c r="E34" s="81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</row>
    <row r="35" spans="1:60" ht="14" thickBot="1" x14ac:dyDescent="0.2">
      <c r="A35" s="31"/>
      <c r="B35" s="2"/>
      <c r="C35" s="59"/>
      <c r="D35" s="59"/>
      <c r="E35" s="59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</row>
    <row r="36" spans="1:60" x14ac:dyDescent="0.15">
      <c r="A36" s="211" t="s">
        <v>130</v>
      </c>
      <c r="B36" s="209"/>
      <c r="C36" s="214" t="s">
        <v>30</v>
      </c>
      <c r="D36" s="136"/>
      <c r="E36" s="214" t="s">
        <v>29</v>
      </c>
      <c r="F36" s="93" t="s">
        <v>60</v>
      </c>
    </row>
    <row r="37" spans="1:60" ht="14" thickBot="1" x14ac:dyDescent="0.2">
      <c r="A37" s="212"/>
      <c r="B37" s="213"/>
      <c r="C37" s="215"/>
      <c r="D37" s="137"/>
      <c r="E37" s="215"/>
      <c r="F37" s="94" t="s">
        <v>148</v>
      </c>
    </row>
    <row r="38" spans="1:60" x14ac:dyDescent="0.15">
      <c r="A38" s="47" t="s">
        <v>59</v>
      </c>
      <c r="B38" s="42"/>
      <c r="C38" s="106">
        <v>100000</v>
      </c>
      <c r="D38" s="171">
        <v>0</v>
      </c>
      <c r="E38" s="55">
        <f t="shared" ref="E38:E39" si="5">C38*F38</f>
        <v>0</v>
      </c>
      <c r="F38" s="24"/>
    </row>
    <row r="39" spans="1:60" ht="14" thickBot="1" x14ac:dyDescent="0.2">
      <c r="A39" s="38" t="s">
        <v>61</v>
      </c>
      <c r="B39" s="19"/>
      <c r="C39" s="107">
        <v>100000</v>
      </c>
      <c r="D39" s="172">
        <v>0</v>
      </c>
      <c r="E39" s="57">
        <f t="shared" si="5"/>
        <v>0</v>
      </c>
      <c r="F39" s="27"/>
    </row>
    <row r="40" spans="1:60" ht="14" thickBot="1" x14ac:dyDescent="0.2">
      <c r="A40" s="45"/>
      <c r="B40" s="76"/>
      <c r="C40" s="77"/>
      <c r="D40" s="77" t="s">
        <v>151</v>
      </c>
      <c r="E40" s="109">
        <f>SUM(E38:E39)</f>
        <v>0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</row>
    <row r="41" spans="1:60" ht="14" thickBot="1" x14ac:dyDescent="0.2">
      <c r="A41" s="2"/>
      <c r="B41" s="2"/>
      <c r="C41" s="54"/>
      <c r="D41" s="54"/>
      <c r="E41" s="5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</row>
    <row r="42" spans="1:60" ht="14" thickBot="1" x14ac:dyDescent="0.2">
      <c r="A42" s="45"/>
      <c r="B42" s="41"/>
      <c r="C42" s="63"/>
      <c r="D42" s="63" t="s">
        <v>23</v>
      </c>
      <c r="E42" s="108">
        <f>E40+E32+E21</f>
        <v>0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60" ht="14" thickBot="1" x14ac:dyDescent="0.2">
      <c r="A43" s="2"/>
      <c r="B43" s="2"/>
      <c r="C43" s="54"/>
      <c r="D43" s="54"/>
      <c r="E43" s="54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</row>
    <row r="44" spans="1:60" ht="14" thickBot="1" x14ac:dyDescent="0.2">
      <c r="A44" s="45"/>
      <c r="B44" s="41"/>
      <c r="C44" s="63"/>
      <c r="D44" s="63" t="s">
        <v>145</v>
      </c>
      <c r="E44" s="108">
        <f>SUMPRODUCT(D4:D39,E4:E39)</f>
        <v>0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</row>
    <row r="45" spans="1:60" x14ac:dyDescent="0.15">
      <c r="C45"/>
      <c r="D45"/>
    </row>
    <row r="46" spans="1:60" x14ac:dyDescent="0.15">
      <c r="C46"/>
      <c r="D46"/>
    </row>
  </sheetData>
  <sheetProtection sheet="1" objects="1" scenarios="1"/>
  <mergeCells count="9">
    <mergeCell ref="F2:F3"/>
    <mergeCell ref="A36:A37"/>
    <mergeCell ref="B36:B37"/>
    <mergeCell ref="C36:C37"/>
    <mergeCell ref="E36:E37"/>
    <mergeCell ref="A2:A3"/>
    <mergeCell ref="B2:B3"/>
    <mergeCell ref="C2:C3"/>
    <mergeCell ref="E2:E3"/>
  </mergeCells>
  <dataValidations count="1">
    <dataValidation type="whole" allowBlank="1" showInputMessage="1" showErrorMessage="1" sqref="D4:D20 D24:D31">
      <formula1>0</formula1>
      <formula2>1</formula2>
    </dataValidation>
  </dataValidations>
  <pageMargins left="0.74803149606299213" right="0.74803149606299213" top="0.98425196850393704" bottom="0.98425196850393704" header="0.51181102362204722" footer="0.51181102362204722"/>
  <pageSetup paperSize="8" scale="4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pageSetUpPr fitToPage="1"/>
  </sheetPr>
  <dimension ref="A1:AI48"/>
  <sheetViews>
    <sheetView showGridLines="0" tabSelected="1" topLeftCell="A14" zoomScale="91" workbookViewId="0">
      <selection activeCell="A29" sqref="A29"/>
    </sheetView>
  </sheetViews>
  <sheetFormatPr baseColWidth="10" defaultColWidth="11" defaultRowHeight="13" x14ac:dyDescent="0.15"/>
  <cols>
    <col min="1" max="1" width="49.5" bestFit="1" customWidth="1"/>
    <col min="2" max="2" width="13.5" bestFit="1" customWidth="1"/>
    <col min="3" max="4" width="22.83203125" style="60" customWidth="1"/>
    <col min="5" max="5" width="17.5" style="60" customWidth="1"/>
    <col min="6" max="6" width="14.5" bestFit="1" customWidth="1"/>
    <col min="7" max="7" width="9.83203125" bestFit="1" customWidth="1"/>
    <col min="8" max="8" width="12.6640625" bestFit="1" customWidth="1"/>
    <col min="9" max="10" width="13.5" bestFit="1" customWidth="1"/>
    <col min="11" max="11" width="8.1640625" bestFit="1" customWidth="1"/>
    <col min="12" max="12" width="7" bestFit="1" customWidth="1"/>
    <col min="13" max="13" width="12.5" bestFit="1" customWidth="1"/>
    <col min="14" max="14" width="11.6640625" bestFit="1" customWidth="1"/>
    <col min="15" max="15" width="12" bestFit="1" customWidth="1"/>
    <col min="16" max="17" width="12.5" bestFit="1" customWidth="1"/>
    <col min="18" max="18" width="11.6640625" bestFit="1" customWidth="1"/>
    <col min="19" max="20" width="12.33203125" bestFit="1" customWidth="1"/>
    <col min="21" max="21" width="8.83203125" bestFit="1" customWidth="1"/>
    <col min="22" max="22" width="12.5" bestFit="1" customWidth="1"/>
    <col min="23" max="23" width="11.5" bestFit="1" customWidth="1"/>
    <col min="24" max="24" width="12.5" bestFit="1" customWidth="1"/>
    <col min="25" max="25" width="9" bestFit="1" customWidth="1"/>
    <col min="26" max="26" width="9.5" bestFit="1" customWidth="1"/>
    <col min="27" max="27" width="14.5" bestFit="1" customWidth="1"/>
    <col min="28" max="28" width="8.6640625" bestFit="1" customWidth="1"/>
    <col min="29" max="30" width="11.33203125" customWidth="1"/>
  </cols>
  <sheetData>
    <row r="1" spans="1:34" ht="14" thickBot="1" x14ac:dyDescent="0.2">
      <c r="A1" s="89" t="s">
        <v>68</v>
      </c>
      <c r="B1" s="32"/>
      <c r="C1" s="59"/>
      <c r="D1" s="59"/>
      <c r="E1" s="59"/>
      <c r="F1" s="2"/>
      <c r="G1" s="2"/>
      <c r="H1" s="2"/>
      <c r="I1" s="2"/>
      <c r="J1" s="2"/>
      <c r="K1" s="2"/>
      <c r="L1" s="2"/>
    </row>
    <row r="2" spans="1:34" x14ac:dyDescent="0.15">
      <c r="A2" s="211" t="s">
        <v>5</v>
      </c>
      <c r="B2" s="209" t="s">
        <v>139</v>
      </c>
      <c r="C2" s="214" t="s">
        <v>30</v>
      </c>
      <c r="D2" s="209" t="s">
        <v>142</v>
      </c>
      <c r="E2" s="214" t="s">
        <v>29</v>
      </c>
      <c r="F2" s="209" t="s">
        <v>24</v>
      </c>
      <c r="G2" s="88" t="s">
        <v>60</v>
      </c>
      <c r="H2" s="2"/>
      <c r="I2" s="2"/>
      <c r="J2" s="2"/>
      <c r="K2" s="2"/>
      <c r="L2" s="2"/>
    </row>
    <row r="3" spans="1:34" ht="14" thickBot="1" x14ac:dyDescent="0.2">
      <c r="A3" s="217"/>
      <c r="B3" s="210"/>
      <c r="C3" s="216"/>
      <c r="D3" s="210" t="s">
        <v>142</v>
      </c>
      <c r="E3" s="216"/>
      <c r="F3" s="210"/>
      <c r="G3" s="90"/>
      <c r="H3" s="2"/>
      <c r="I3" s="2"/>
      <c r="J3" s="2"/>
      <c r="K3" s="2"/>
      <c r="L3" s="2"/>
    </row>
    <row r="4" spans="1:34" x14ac:dyDescent="0.15">
      <c r="A4" s="13"/>
      <c r="B4" s="14"/>
      <c r="C4" s="65"/>
      <c r="D4" s="150">
        <v>1</v>
      </c>
      <c r="E4" s="114">
        <f>C4*F4</f>
        <v>0</v>
      </c>
      <c r="F4" s="110">
        <f>SUM(G4:G4)</f>
        <v>0</v>
      </c>
      <c r="G4" s="24"/>
      <c r="H4" s="2"/>
      <c r="I4" s="2"/>
      <c r="J4" s="2"/>
      <c r="K4" s="2"/>
      <c r="L4" s="2"/>
    </row>
    <row r="5" spans="1:34" x14ac:dyDescent="0.15">
      <c r="A5" s="15"/>
      <c r="B5" s="16"/>
      <c r="C5" s="66"/>
      <c r="D5" s="151">
        <v>0</v>
      </c>
      <c r="E5" s="115">
        <f t="shared" ref="E5:E6" si="0">C5*F5</f>
        <v>0</v>
      </c>
      <c r="F5" s="111">
        <f>SUM(G5:G5)</f>
        <v>0</v>
      </c>
      <c r="G5" s="26"/>
      <c r="H5" s="2"/>
      <c r="I5" s="2"/>
      <c r="J5" s="2"/>
      <c r="K5" s="2"/>
      <c r="L5" s="2"/>
    </row>
    <row r="6" spans="1:34" ht="14" thickBot="1" x14ac:dyDescent="0.2">
      <c r="A6" s="38"/>
      <c r="B6" s="19"/>
      <c r="C6" s="86"/>
      <c r="D6" s="152">
        <v>1</v>
      </c>
      <c r="E6" s="116">
        <f t="shared" si="0"/>
        <v>0</v>
      </c>
      <c r="F6" s="112">
        <f>SUM(G6:G6)</f>
        <v>0</v>
      </c>
      <c r="G6" s="27"/>
      <c r="H6" s="2"/>
      <c r="I6" s="2"/>
      <c r="J6" s="2"/>
      <c r="K6" s="2"/>
      <c r="L6" s="2"/>
    </row>
    <row r="7" spans="1:34" x14ac:dyDescent="0.15">
      <c r="A7" s="83"/>
      <c r="C7" s="87" t="s">
        <v>64</v>
      </c>
      <c r="D7" s="149" t="s">
        <v>151</v>
      </c>
      <c r="E7" s="184">
        <f>SUM(E4:E6)</f>
        <v>0</v>
      </c>
      <c r="F7" s="9"/>
      <c r="G7" s="9"/>
      <c r="H7" s="2"/>
      <c r="I7" s="2"/>
      <c r="J7" s="2"/>
      <c r="K7" s="2"/>
      <c r="L7" s="2"/>
    </row>
    <row r="8" spans="1:34" ht="14" thickBot="1" x14ac:dyDescent="0.2">
      <c r="A8" s="9"/>
      <c r="C8" s="113">
        <v>10</v>
      </c>
      <c r="D8" s="99" t="s">
        <v>140</v>
      </c>
      <c r="E8" s="109">
        <f>E7*C8</f>
        <v>0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2"/>
      <c r="AE8" s="2"/>
      <c r="AF8" s="2"/>
      <c r="AG8" s="2"/>
      <c r="AH8" s="2"/>
    </row>
    <row r="9" spans="1:34" x14ac:dyDescent="0.15">
      <c r="A9" s="9"/>
      <c r="B9" s="1"/>
      <c r="C9" s="80"/>
      <c r="D9" s="80"/>
      <c r="E9" s="81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2"/>
      <c r="AE9" s="2"/>
      <c r="AF9" s="2"/>
      <c r="AG9" s="2"/>
      <c r="AH9" s="2"/>
    </row>
    <row r="10" spans="1:34" ht="14" thickBot="1" x14ac:dyDescent="0.2">
      <c r="A10" s="89" t="s">
        <v>65</v>
      </c>
      <c r="B10" s="32"/>
      <c r="C10" s="59"/>
      <c r="D10" s="59"/>
      <c r="E10" s="59"/>
      <c r="F10" s="2"/>
      <c r="G10" s="2"/>
      <c r="H10" s="2"/>
      <c r="I10" s="2"/>
      <c r="J10" s="2"/>
      <c r="K10" s="2"/>
      <c r="L10" s="2"/>
    </row>
    <row r="11" spans="1:34" x14ac:dyDescent="0.15">
      <c r="A11" s="211" t="s">
        <v>5</v>
      </c>
      <c r="B11" s="209" t="s">
        <v>139</v>
      </c>
      <c r="C11" s="214" t="s">
        <v>30</v>
      </c>
      <c r="D11" s="209" t="s">
        <v>142</v>
      </c>
      <c r="E11" s="214" t="s">
        <v>29</v>
      </c>
      <c r="F11" s="209" t="s">
        <v>24</v>
      </c>
      <c r="G11" s="88" t="s">
        <v>60</v>
      </c>
      <c r="H11" s="2"/>
      <c r="I11" s="2"/>
      <c r="J11" s="2"/>
      <c r="K11" s="2"/>
      <c r="L11" s="2"/>
    </row>
    <row r="12" spans="1:34" ht="14" thickBot="1" x14ac:dyDescent="0.2">
      <c r="A12" s="217"/>
      <c r="B12" s="213"/>
      <c r="C12" s="215"/>
      <c r="D12" s="210" t="s">
        <v>142</v>
      </c>
      <c r="E12" s="215"/>
      <c r="F12" s="210"/>
      <c r="G12" s="35"/>
      <c r="H12" s="2"/>
      <c r="I12" s="2"/>
      <c r="J12" s="2"/>
      <c r="K12" s="2"/>
      <c r="L12" s="2"/>
    </row>
    <row r="13" spans="1:34" x14ac:dyDescent="0.15">
      <c r="A13" s="13"/>
      <c r="B13" s="14"/>
      <c r="C13" s="65"/>
      <c r="D13" s="150">
        <v>1</v>
      </c>
      <c r="E13" s="114">
        <f>C13*F13</f>
        <v>0</v>
      </c>
      <c r="F13" s="110">
        <f>SUM(G13:G13)</f>
        <v>0</v>
      </c>
      <c r="G13" s="24"/>
      <c r="H13" s="2"/>
      <c r="I13" s="2"/>
      <c r="J13" s="2"/>
      <c r="K13" s="2"/>
      <c r="L13" s="2"/>
    </row>
    <row r="14" spans="1:34" x14ac:dyDescent="0.15">
      <c r="A14" s="15"/>
      <c r="B14" s="16"/>
      <c r="C14" s="66"/>
      <c r="D14" s="151">
        <v>1</v>
      </c>
      <c r="E14" s="115">
        <f t="shared" ref="E14:E15" si="1">C14*F14</f>
        <v>0</v>
      </c>
      <c r="F14" s="111">
        <f>SUM(G14:G14)</f>
        <v>0</v>
      </c>
      <c r="G14" s="26"/>
      <c r="H14" s="2"/>
      <c r="I14" s="2"/>
      <c r="J14" s="2"/>
      <c r="K14" s="2"/>
      <c r="L14" s="2"/>
    </row>
    <row r="15" spans="1:34" ht="14" thickBot="1" x14ac:dyDescent="0.2">
      <c r="A15" s="38"/>
      <c r="B15" s="85"/>
      <c r="C15" s="62"/>
      <c r="D15" s="146">
        <v>1</v>
      </c>
      <c r="E15" s="116">
        <f t="shared" si="1"/>
        <v>0</v>
      </c>
      <c r="F15" s="112">
        <f>SUM(G15:G15)</f>
        <v>0</v>
      </c>
      <c r="G15" s="27"/>
      <c r="H15" s="2"/>
      <c r="I15" s="2"/>
      <c r="J15" s="2"/>
      <c r="K15" s="2"/>
      <c r="L15" s="2"/>
    </row>
    <row r="16" spans="1:34" x14ac:dyDescent="0.15">
      <c r="A16" s="83"/>
      <c r="B16" s="83"/>
      <c r="C16" s="87" t="s">
        <v>64</v>
      </c>
      <c r="D16" s="149" t="s">
        <v>151</v>
      </c>
      <c r="E16" s="184">
        <f>SUM(E13:E15)</f>
        <v>0</v>
      </c>
      <c r="F16" s="127"/>
      <c r="G16" s="9"/>
      <c r="H16" s="2"/>
      <c r="I16" s="2"/>
      <c r="J16" s="2"/>
      <c r="K16" s="2"/>
      <c r="L16" s="2"/>
    </row>
    <row r="17" spans="1:35" ht="14" thickBot="1" x14ac:dyDescent="0.2">
      <c r="A17" s="9"/>
      <c r="B17" s="9"/>
      <c r="C17" s="113">
        <v>40</v>
      </c>
      <c r="D17" s="99" t="s">
        <v>140</v>
      </c>
      <c r="E17" s="109">
        <f>E16*C17</f>
        <v>0</v>
      </c>
      <c r="F17" s="127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2"/>
      <c r="AF17" s="2"/>
      <c r="AG17" s="2"/>
      <c r="AH17" s="2"/>
      <c r="AI17" s="2"/>
    </row>
    <row r="18" spans="1:35" x14ac:dyDescent="0.15">
      <c r="A18" s="9"/>
      <c r="B18" s="1"/>
      <c r="C18" s="80"/>
      <c r="D18" s="153"/>
      <c r="E18" s="81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2"/>
      <c r="AF18" s="2"/>
      <c r="AG18" s="2"/>
      <c r="AH18" s="2"/>
      <c r="AI18" s="2"/>
    </row>
    <row r="19" spans="1:35" ht="14" thickBot="1" x14ac:dyDescent="0.2">
      <c r="A19" s="89" t="s">
        <v>66</v>
      </c>
      <c r="B19" s="32"/>
      <c r="C19" s="59"/>
      <c r="D19" s="154"/>
      <c r="E19" s="59"/>
      <c r="F19" s="2"/>
      <c r="G19" s="2"/>
      <c r="H19" s="2"/>
      <c r="I19" s="2"/>
      <c r="J19" s="2"/>
      <c r="K19" s="2"/>
      <c r="L19" s="2"/>
      <c r="M19" s="2"/>
    </row>
    <row r="20" spans="1:35" x14ac:dyDescent="0.15">
      <c r="A20" s="211" t="s">
        <v>5</v>
      </c>
      <c r="B20" s="209" t="s">
        <v>139</v>
      </c>
      <c r="C20" s="214" t="s">
        <v>30</v>
      </c>
      <c r="D20" s="209" t="s">
        <v>142</v>
      </c>
      <c r="E20" s="214" t="s">
        <v>29</v>
      </c>
      <c r="F20" s="209" t="s">
        <v>24</v>
      </c>
      <c r="G20" s="75" t="s">
        <v>60</v>
      </c>
      <c r="H20" s="29"/>
      <c r="I20" s="2"/>
      <c r="J20" s="2"/>
      <c r="K20" s="2"/>
      <c r="L20" s="2"/>
      <c r="M20" s="2"/>
    </row>
    <row r="21" spans="1:35" ht="14" thickBot="1" x14ac:dyDescent="0.2">
      <c r="A21" s="217"/>
      <c r="B21" s="213"/>
      <c r="C21" s="215"/>
      <c r="D21" s="210" t="s">
        <v>142</v>
      </c>
      <c r="E21" s="215"/>
      <c r="F21" s="210"/>
      <c r="G21" s="33"/>
      <c r="H21" s="35"/>
      <c r="I21" s="2"/>
      <c r="J21" s="2"/>
      <c r="K21" s="2"/>
      <c r="L21" s="2"/>
      <c r="M21" s="2"/>
    </row>
    <row r="22" spans="1:35" x14ac:dyDescent="0.15">
      <c r="A22" s="13"/>
      <c r="B22" s="14"/>
      <c r="C22" s="65"/>
      <c r="D22" s="150">
        <v>1</v>
      </c>
      <c r="E22" s="114">
        <f>C22*F22</f>
        <v>0</v>
      </c>
      <c r="F22" s="110">
        <f t="shared" ref="F22:F28" si="2">SUM(G22:H22)</f>
        <v>0</v>
      </c>
      <c r="G22" s="14"/>
      <c r="H22" s="24"/>
      <c r="I22" s="2"/>
      <c r="J22" s="2"/>
      <c r="K22" s="2"/>
      <c r="L22" s="2"/>
      <c r="M22" s="2"/>
    </row>
    <row r="23" spans="1:35" x14ac:dyDescent="0.15">
      <c r="A23" s="15"/>
      <c r="B23" s="16"/>
      <c r="C23" s="66"/>
      <c r="D23" s="151">
        <v>1</v>
      </c>
      <c r="E23" s="115">
        <f t="shared" ref="E23:E28" si="3">C23*F23</f>
        <v>0</v>
      </c>
      <c r="F23" s="111">
        <f t="shared" si="2"/>
        <v>0</v>
      </c>
      <c r="G23" s="17"/>
      <c r="H23" s="26"/>
      <c r="I23" s="2"/>
      <c r="J23" s="2"/>
      <c r="K23" s="2"/>
      <c r="L23" s="2"/>
      <c r="M23" s="2"/>
    </row>
    <row r="24" spans="1:35" x14ac:dyDescent="0.15">
      <c r="A24" s="48"/>
      <c r="B24" s="17"/>
      <c r="C24" s="66"/>
      <c r="D24" s="151">
        <v>1</v>
      </c>
      <c r="E24" s="115">
        <f t="shared" si="3"/>
        <v>0</v>
      </c>
      <c r="F24" s="111">
        <f t="shared" si="2"/>
        <v>0</v>
      </c>
      <c r="G24" s="17"/>
      <c r="H24" s="26"/>
      <c r="I24" s="2"/>
      <c r="J24" s="2"/>
      <c r="K24" s="2"/>
      <c r="L24" s="2"/>
      <c r="M24" s="2"/>
    </row>
    <row r="25" spans="1:35" x14ac:dyDescent="0.15">
      <c r="A25" s="48"/>
      <c r="B25" s="17"/>
      <c r="C25" s="66"/>
      <c r="D25" s="151">
        <v>1</v>
      </c>
      <c r="E25" s="115">
        <f t="shared" si="3"/>
        <v>0</v>
      </c>
      <c r="F25" s="111">
        <f t="shared" si="2"/>
        <v>0</v>
      </c>
      <c r="G25" s="16"/>
      <c r="H25" s="25"/>
      <c r="I25" s="2"/>
      <c r="J25" s="2"/>
      <c r="K25" s="2"/>
      <c r="L25" s="2"/>
      <c r="M25" s="2"/>
    </row>
    <row r="26" spans="1:35" x14ac:dyDescent="0.15">
      <c r="A26" s="48"/>
      <c r="B26" s="17"/>
      <c r="C26" s="66"/>
      <c r="D26" s="151">
        <v>1</v>
      </c>
      <c r="E26" s="115">
        <f t="shared" si="3"/>
        <v>0</v>
      </c>
      <c r="F26" s="111">
        <f t="shared" si="2"/>
        <v>0</v>
      </c>
      <c r="G26" s="16"/>
      <c r="H26" s="25"/>
      <c r="I26" s="2"/>
      <c r="J26" s="2"/>
      <c r="K26" s="2"/>
      <c r="L26" s="2"/>
      <c r="M26" s="2"/>
    </row>
    <row r="27" spans="1:35" x14ac:dyDescent="0.15">
      <c r="A27" s="48"/>
      <c r="B27" s="16"/>
      <c r="C27" s="61"/>
      <c r="D27" s="145">
        <v>1</v>
      </c>
      <c r="E27" s="115">
        <f t="shared" si="3"/>
        <v>0</v>
      </c>
      <c r="F27" s="104">
        <f t="shared" si="2"/>
        <v>0</v>
      </c>
      <c r="G27" s="16"/>
      <c r="H27" s="25"/>
      <c r="I27" s="2"/>
      <c r="J27" s="2"/>
      <c r="K27" s="2"/>
      <c r="L27" s="2"/>
      <c r="M27" s="2"/>
    </row>
    <row r="28" spans="1:35" ht="14" thickBot="1" x14ac:dyDescent="0.2">
      <c r="A28" s="38"/>
      <c r="B28" s="85"/>
      <c r="C28" s="86"/>
      <c r="D28" s="152">
        <v>1</v>
      </c>
      <c r="E28" s="116">
        <f t="shared" si="3"/>
        <v>0</v>
      </c>
      <c r="F28" s="112">
        <f t="shared" si="2"/>
        <v>0</v>
      </c>
      <c r="G28" s="19"/>
      <c r="H28" s="27"/>
      <c r="I28" s="2"/>
      <c r="J28" s="2"/>
      <c r="K28" s="2"/>
      <c r="L28" s="2"/>
      <c r="M28" s="2"/>
    </row>
    <row r="29" spans="1:35" x14ac:dyDescent="0.15">
      <c r="A29" s="83"/>
      <c r="B29" s="83"/>
      <c r="C29" s="87" t="s">
        <v>64</v>
      </c>
      <c r="D29" s="149" t="s">
        <v>151</v>
      </c>
      <c r="E29" s="184">
        <f>SUM(E22:E28)</f>
        <v>0</v>
      </c>
      <c r="F29" s="127"/>
      <c r="G29" s="9"/>
      <c r="H29" s="9"/>
      <c r="I29" s="2"/>
      <c r="J29" s="2"/>
      <c r="K29" s="2"/>
      <c r="L29" s="2"/>
      <c r="M29" s="2"/>
    </row>
    <row r="30" spans="1:35" ht="14" thickBot="1" x14ac:dyDescent="0.2">
      <c r="A30" s="9"/>
      <c r="B30" s="9"/>
      <c r="C30" s="113">
        <v>5</v>
      </c>
      <c r="D30" s="99" t="s">
        <v>140</v>
      </c>
      <c r="E30" s="109">
        <f>E29*C30</f>
        <v>0</v>
      </c>
      <c r="F30" s="127"/>
      <c r="G30" s="9"/>
      <c r="H30" s="9"/>
      <c r="I30" s="2"/>
      <c r="J30" s="2"/>
      <c r="K30" s="2"/>
      <c r="L30" s="2"/>
      <c r="M30" s="2"/>
    </row>
    <row r="31" spans="1:35" x14ac:dyDescent="0.15">
      <c r="A31" s="9"/>
      <c r="B31" s="9"/>
      <c r="C31" s="80"/>
      <c r="D31" s="153"/>
      <c r="E31" s="81"/>
      <c r="F31" s="9"/>
      <c r="G31" s="9"/>
      <c r="H31" s="9"/>
      <c r="I31" s="2"/>
      <c r="J31" s="2"/>
      <c r="K31" s="2"/>
      <c r="L31" s="2"/>
      <c r="M31" s="2"/>
    </row>
    <row r="32" spans="1:35" ht="14" thickBot="1" x14ac:dyDescent="0.2">
      <c r="A32" s="89" t="s">
        <v>67</v>
      </c>
      <c r="B32" s="32"/>
      <c r="C32" s="59"/>
      <c r="D32" s="154"/>
      <c r="E32" s="59"/>
      <c r="F32" s="2"/>
      <c r="G32" s="2"/>
      <c r="H32" s="2"/>
      <c r="I32" s="2"/>
      <c r="J32" s="2"/>
      <c r="K32" s="2"/>
      <c r="L32" s="2"/>
      <c r="M32" s="2"/>
    </row>
    <row r="33" spans="1:35" x14ac:dyDescent="0.15">
      <c r="A33" s="211" t="s">
        <v>5</v>
      </c>
      <c r="B33" s="209" t="s">
        <v>139</v>
      </c>
      <c r="C33" s="214" t="s">
        <v>30</v>
      </c>
      <c r="D33" s="209" t="s">
        <v>142</v>
      </c>
      <c r="E33" s="214" t="s">
        <v>29</v>
      </c>
      <c r="F33" s="209" t="s">
        <v>24</v>
      </c>
      <c r="G33" s="75" t="s">
        <v>60</v>
      </c>
      <c r="H33" s="29"/>
      <c r="I33" s="2"/>
      <c r="J33" s="2"/>
      <c r="K33" s="2"/>
      <c r="L33" s="2"/>
      <c r="M33" s="2"/>
    </row>
    <row r="34" spans="1:35" ht="14" thickBot="1" x14ac:dyDescent="0.2">
      <c r="A34" s="217"/>
      <c r="B34" s="213"/>
      <c r="C34" s="215"/>
      <c r="D34" s="210" t="s">
        <v>142</v>
      </c>
      <c r="E34" s="215"/>
      <c r="F34" s="210"/>
      <c r="G34" s="33"/>
      <c r="H34" s="35"/>
      <c r="I34" s="2"/>
      <c r="J34" s="2"/>
      <c r="K34" s="2"/>
      <c r="L34" s="2"/>
      <c r="M34" s="2"/>
    </row>
    <row r="35" spans="1:35" x14ac:dyDescent="0.15">
      <c r="A35" s="13"/>
      <c r="B35" s="14"/>
      <c r="C35" s="65"/>
      <c r="D35" s="150">
        <v>1</v>
      </c>
      <c r="E35" s="114">
        <f>C35*F35</f>
        <v>0</v>
      </c>
      <c r="F35" s="110">
        <f t="shared" ref="F35:F41" si="4">SUM(G35:H35)</f>
        <v>0</v>
      </c>
      <c r="G35" s="14"/>
      <c r="H35" s="24"/>
      <c r="I35" s="2"/>
      <c r="J35" s="2"/>
      <c r="K35" s="2"/>
      <c r="L35" s="2"/>
      <c r="M35" s="2"/>
    </row>
    <row r="36" spans="1:35" x14ac:dyDescent="0.15">
      <c r="A36" s="15"/>
      <c r="B36" s="16"/>
      <c r="C36" s="66"/>
      <c r="D36" s="151">
        <v>1</v>
      </c>
      <c r="E36" s="115">
        <f t="shared" ref="E36:E41" si="5">C36*F36</f>
        <v>0</v>
      </c>
      <c r="F36" s="111">
        <f t="shared" si="4"/>
        <v>0</v>
      </c>
      <c r="G36" s="17"/>
      <c r="H36" s="26"/>
      <c r="I36" s="2"/>
      <c r="J36" s="2"/>
      <c r="K36" s="2"/>
      <c r="L36" s="2"/>
      <c r="M36" s="2"/>
    </row>
    <row r="37" spans="1:35" x14ac:dyDescent="0.15">
      <c r="A37" s="48"/>
      <c r="B37" s="17"/>
      <c r="C37" s="66"/>
      <c r="D37" s="151">
        <v>1</v>
      </c>
      <c r="E37" s="115">
        <f t="shared" si="5"/>
        <v>0</v>
      </c>
      <c r="F37" s="111">
        <f t="shared" si="4"/>
        <v>0</v>
      </c>
      <c r="G37" s="17"/>
      <c r="H37" s="26"/>
      <c r="I37" s="2"/>
      <c r="J37" s="2"/>
      <c r="K37" s="2"/>
      <c r="L37" s="2"/>
      <c r="M37" s="2"/>
    </row>
    <row r="38" spans="1:35" x14ac:dyDescent="0.15">
      <c r="A38" s="48"/>
      <c r="B38" s="17"/>
      <c r="C38" s="66"/>
      <c r="D38" s="151">
        <v>1</v>
      </c>
      <c r="E38" s="115">
        <f t="shared" si="5"/>
        <v>0</v>
      </c>
      <c r="F38" s="111">
        <f t="shared" si="4"/>
        <v>0</v>
      </c>
      <c r="G38" s="16"/>
      <c r="H38" s="25"/>
      <c r="I38" s="2"/>
      <c r="J38" s="2"/>
      <c r="K38" s="2"/>
      <c r="L38" s="2"/>
      <c r="M38" s="2"/>
    </row>
    <row r="39" spans="1:35" x14ac:dyDescent="0.15">
      <c r="A39" s="48"/>
      <c r="B39" s="17"/>
      <c r="C39" s="66"/>
      <c r="D39" s="151">
        <v>1</v>
      </c>
      <c r="E39" s="115">
        <f t="shared" si="5"/>
        <v>0</v>
      </c>
      <c r="F39" s="111">
        <f t="shared" si="4"/>
        <v>0</v>
      </c>
      <c r="G39" s="16"/>
      <c r="H39" s="25"/>
      <c r="I39" s="2"/>
      <c r="J39" s="2"/>
      <c r="K39" s="2"/>
      <c r="L39" s="2"/>
      <c r="M39" s="2"/>
    </row>
    <row r="40" spans="1:35" x14ac:dyDescent="0.15">
      <c r="A40" s="48"/>
      <c r="B40" s="16"/>
      <c r="C40" s="61"/>
      <c r="D40" s="145">
        <v>1</v>
      </c>
      <c r="E40" s="115">
        <f t="shared" si="5"/>
        <v>0</v>
      </c>
      <c r="F40" s="104">
        <f t="shared" si="4"/>
        <v>0</v>
      </c>
      <c r="G40" s="16"/>
      <c r="H40" s="25"/>
      <c r="I40" s="2"/>
      <c r="J40" s="2"/>
      <c r="K40" s="2"/>
      <c r="L40" s="2"/>
      <c r="M40" s="2"/>
    </row>
    <row r="41" spans="1:35" ht="14" thickBot="1" x14ac:dyDescent="0.2">
      <c r="A41" s="38"/>
      <c r="B41" s="19"/>
      <c r="C41" s="62"/>
      <c r="D41" s="146">
        <v>1</v>
      </c>
      <c r="E41" s="107">
        <f t="shared" si="5"/>
        <v>0</v>
      </c>
      <c r="F41" s="112">
        <f t="shared" si="4"/>
        <v>0</v>
      </c>
      <c r="G41" s="19"/>
      <c r="H41" s="27"/>
      <c r="I41" s="2"/>
      <c r="J41" s="2"/>
      <c r="K41" s="2"/>
      <c r="L41" s="2"/>
      <c r="M41" s="2"/>
    </row>
    <row r="42" spans="1:35" x14ac:dyDescent="0.15">
      <c r="A42" s="83"/>
      <c r="B42" s="83"/>
      <c r="C42" s="87" t="s">
        <v>64</v>
      </c>
      <c r="D42" s="149" t="s">
        <v>151</v>
      </c>
      <c r="E42" s="184">
        <f>SUM(E35:E41)</f>
        <v>0</v>
      </c>
      <c r="F42" s="127"/>
      <c r="G42" s="9"/>
      <c r="H42" s="9"/>
      <c r="I42" s="2"/>
      <c r="J42" s="2"/>
      <c r="K42" s="2"/>
      <c r="L42" s="2"/>
      <c r="M42" s="2"/>
    </row>
    <row r="43" spans="1:35" ht="14" thickBot="1" x14ac:dyDescent="0.2">
      <c r="A43" s="9"/>
      <c r="B43" s="9"/>
      <c r="C43" s="113">
        <v>1</v>
      </c>
      <c r="D43" s="99" t="s">
        <v>140</v>
      </c>
      <c r="E43" s="109">
        <f>E42*C43</f>
        <v>0</v>
      </c>
      <c r="F43" s="127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2"/>
      <c r="AE43" s="2"/>
      <c r="AF43" s="2"/>
      <c r="AG43" s="2"/>
      <c r="AH43" s="2"/>
    </row>
    <row r="44" spans="1:35" x14ac:dyDescent="0.15">
      <c r="A44" s="9"/>
      <c r="B44" s="9"/>
      <c r="C44" s="80"/>
      <c r="D44" s="80"/>
      <c r="E44" s="81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2"/>
      <c r="AE44" s="2"/>
      <c r="AF44" s="2"/>
      <c r="AG44" s="2"/>
      <c r="AH44" s="2"/>
    </row>
    <row r="45" spans="1:35" ht="14" thickBot="1" x14ac:dyDescent="0.2">
      <c r="A45" s="2"/>
      <c r="B45" s="2"/>
      <c r="C45" s="54"/>
      <c r="D45" s="54"/>
      <c r="E45" s="5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14" thickBot="1" x14ac:dyDescent="0.2">
      <c r="A46" s="9"/>
      <c r="C46" s="148"/>
      <c r="D46" s="63" t="s">
        <v>63</v>
      </c>
      <c r="E46" s="108">
        <f>E8+E17+E30+E43</f>
        <v>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14" thickBot="1" x14ac:dyDescent="0.2">
      <c r="A47" s="2"/>
      <c r="B47" s="2"/>
      <c r="C47" s="54"/>
      <c r="D47" s="54"/>
      <c r="E47" s="5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ht="14" thickBot="1" x14ac:dyDescent="0.2">
      <c r="A48" s="2"/>
      <c r="B48" s="2"/>
      <c r="C48" s="148"/>
      <c r="D48" s="63" t="s">
        <v>145</v>
      </c>
      <c r="E48" s="108">
        <f>C8*SUMPRODUCT(D4:D6,E4:E6)+ C17*SUMPRODUCT(D13:D15,E13:E15)+C30*SUMPRODUCT(D22:D28,E22:E28)+C43*SUMPRODUCT(D35:D41,E35:E41)</f>
        <v>0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</sheetData>
  <sheetProtection sheet="1" objects="1" scenarios="1"/>
  <mergeCells count="24">
    <mergeCell ref="A2:A3"/>
    <mergeCell ref="B2:B3"/>
    <mergeCell ref="C2:C3"/>
    <mergeCell ref="E2:E3"/>
    <mergeCell ref="F2:F3"/>
    <mergeCell ref="D2:D3"/>
    <mergeCell ref="A11:A12"/>
    <mergeCell ref="B11:B12"/>
    <mergeCell ref="C11:C12"/>
    <mergeCell ref="E11:E12"/>
    <mergeCell ref="F11:F12"/>
    <mergeCell ref="D11:D12"/>
    <mergeCell ref="F20:F21"/>
    <mergeCell ref="A20:A21"/>
    <mergeCell ref="B20:B21"/>
    <mergeCell ref="C20:C21"/>
    <mergeCell ref="E20:E21"/>
    <mergeCell ref="D20:D21"/>
    <mergeCell ref="A33:A34"/>
    <mergeCell ref="B33:B34"/>
    <mergeCell ref="C33:C34"/>
    <mergeCell ref="E33:E34"/>
    <mergeCell ref="F33:F34"/>
    <mergeCell ref="D33:D34"/>
  </mergeCells>
  <dataValidations count="1">
    <dataValidation type="whole" allowBlank="1" showInputMessage="1" showErrorMessage="1" sqref="D31 D4:D6 D18:D19 D24:D28 D9:D10 D13:D15">
      <formula1>0</formula1>
      <formula2>1</formula2>
    </dataValidation>
  </dataValidations>
  <pageMargins left="0.74803149606299213" right="0.74803149606299213" top="0.98425196850393704" bottom="0.98425196850393704" header="0.51181102362204722" footer="0.51181102362204722"/>
  <pageSetup paperSize="8" scale="43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pageSetUpPr fitToPage="1"/>
  </sheetPr>
  <dimension ref="A1:P41"/>
  <sheetViews>
    <sheetView showGridLines="0" topLeftCell="A15" zoomScale="90" zoomScaleNormal="90" zoomScalePageLayoutView="90" workbookViewId="0">
      <selection activeCell="C35" sqref="C35"/>
    </sheetView>
  </sheetViews>
  <sheetFormatPr baseColWidth="10" defaultColWidth="11" defaultRowHeight="13" x14ac:dyDescent="0.15"/>
  <cols>
    <col min="1" max="1" width="45.5" customWidth="1"/>
    <col min="2" max="2" width="40.5" customWidth="1"/>
    <col min="3" max="4" width="22.83203125" customWidth="1"/>
    <col min="5" max="5" width="17.5" customWidth="1"/>
    <col min="6" max="6" width="14.33203125" customWidth="1"/>
    <col min="7" max="11" width="13.33203125" customWidth="1"/>
  </cols>
  <sheetData>
    <row r="1" spans="1:16" ht="14" thickBot="1" x14ac:dyDescent="0.2">
      <c r="A1" s="74" t="s">
        <v>53</v>
      </c>
      <c r="B1" s="3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15">
      <c r="A2" s="211" t="s">
        <v>5</v>
      </c>
      <c r="B2" s="209" t="s">
        <v>139</v>
      </c>
      <c r="C2" s="209" t="s">
        <v>30</v>
      </c>
      <c r="D2" s="209" t="s">
        <v>142</v>
      </c>
      <c r="E2" s="209" t="s">
        <v>29</v>
      </c>
      <c r="F2" s="209" t="s">
        <v>24</v>
      </c>
      <c r="G2" s="28" t="s">
        <v>35</v>
      </c>
      <c r="H2" s="28" t="s">
        <v>7</v>
      </c>
      <c r="I2" s="28" t="s">
        <v>8</v>
      </c>
      <c r="J2" s="28" t="s">
        <v>36</v>
      </c>
      <c r="K2" s="29" t="s">
        <v>37</v>
      </c>
      <c r="L2" s="2"/>
      <c r="M2" s="2"/>
      <c r="N2" s="2"/>
      <c r="O2" s="2"/>
      <c r="P2" s="2"/>
    </row>
    <row r="3" spans="1:16" ht="14" thickBot="1" x14ac:dyDescent="0.2">
      <c r="A3" s="217"/>
      <c r="B3" s="210"/>
      <c r="C3" s="210"/>
      <c r="D3" s="210" t="s">
        <v>142</v>
      </c>
      <c r="E3" s="210"/>
      <c r="F3" s="210"/>
      <c r="G3" s="95" t="s">
        <v>134</v>
      </c>
      <c r="H3" s="95" t="s">
        <v>134</v>
      </c>
      <c r="I3" s="95" t="s">
        <v>134</v>
      </c>
      <c r="J3" s="95" t="s">
        <v>134</v>
      </c>
      <c r="K3" s="90" t="s">
        <v>134</v>
      </c>
      <c r="L3" s="2"/>
      <c r="M3" s="2"/>
      <c r="N3" s="2"/>
      <c r="O3" s="2"/>
      <c r="P3" s="2"/>
    </row>
    <row r="4" spans="1:16" x14ac:dyDescent="0.15">
      <c r="A4" s="48"/>
      <c r="B4" s="17"/>
      <c r="C4" s="206"/>
      <c r="D4" s="141">
        <v>1</v>
      </c>
      <c r="E4" s="117">
        <f>C4*F4</f>
        <v>0</v>
      </c>
      <c r="F4" s="111">
        <f t="shared" ref="F4:F25" si="0">SUM(G4:K4)</f>
        <v>0</v>
      </c>
      <c r="G4" s="17"/>
      <c r="H4" s="17"/>
      <c r="I4" s="17"/>
      <c r="J4" s="17"/>
      <c r="K4" s="26"/>
      <c r="L4" s="2"/>
      <c r="M4" s="2"/>
      <c r="N4" s="2"/>
      <c r="O4" s="2"/>
      <c r="P4" s="2"/>
    </row>
    <row r="5" spans="1:16" x14ac:dyDescent="0.15">
      <c r="A5" s="15"/>
      <c r="B5" s="16"/>
      <c r="C5" s="198"/>
      <c r="D5" s="142">
        <v>1</v>
      </c>
      <c r="E5" s="117">
        <f>C5*F5</f>
        <v>0</v>
      </c>
      <c r="F5" s="104">
        <f t="shared" si="0"/>
        <v>0</v>
      </c>
      <c r="G5" s="16"/>
      <c r="H5" s="16"/>
      <c r="I5" s="16"/>
      <c r="J5" s="16"/>
      <c r="K5" s="25"/>
      <c r="L5" s="2"/>
      <c r="M5" s="2"/>
      <c r="N5" s="2"/>
      <c r="O5" s="2"/>
      <c r="P5" s="2"/>
    </row>
    <row r="6" spans="1:16" x14ac:dyDescent="0.15">
      <c r="A6" s="15"/>
      <c r="B6" s="16"/>
      <c r="C6" s="198"/>
      <c r="D6" s="142">
        <v>1</v>
      </c>
      <c r="E6" s="115">
        <f t="shared" ref="E6:E25" si="1">C6*F6</f>
        <v>0</v>
      </c>
      <c r="F6" s="104">
        <f t="shared" si="0"/>
        <v>0</v>
      </c>
      <c r="G6" s="16"/>
      <c r="H6" s="16"/>
      <c r="I6" s="16"/>
      <c r="J6" s="16"/>
      <c r="K6" s="25"/>
      <c r="L6" s="2"/>
      <c r="M6" s="2"/>
      <c r="N6" s="2"/>
      <c r="O6" s="2"/>
      <c r="P6" s="2"/>
    </row>
    <row r="7" spans="1:16" x14ac:dyDescent="0.15">
      <c r="A7" s="15"/>
      <c r="B7" s="16"/>
      <c r="C7" s="198"/>
      <c r="D7" s="142">
        <v>1</v>
      </c>
      <c r="E7" s="115">
        <f t="shared" si="1"/>
        <v>0</v>
      </c>
      <c r="F7" s="104">
        <f t="shared" si="0"/>
        <v>0</v>
      </c>
      <c r="G7" s="16"/>
      <c r="H7" s="16"/>
      <c r="I7" s="16"/>
      <c r="J7" s="16"/>
      <c r="K7" s="25"/>
      <c r="L7" s="2"/>
      <c r="M7" s="2"/>
      <c r="N7" s="2"/>
      <c r="O7" s="2"/>
      <c r="P7" s="2"/>
    </row>
    <row r="8" spans="1:16" x14ac:dyDescent="0.15">
      <c r="A8" s="15"/>
      <c r="B8" s="16"/>
      <c r="C8" s="198"/>
      <c r="D8" s="142">
        <v>1</v>
      </c>
      <c r="E8" s="115">
        <f t="shared" si="1"/>
        <v>0</v>
      </c>
      <c r="F8" s="104">
        <f t="shared" si="0"/>
        <v>0</v>
      </c>
      <c r="G8" s="16"/>
      <c r="H8" s="16"/>
      <c r="I8" s="16"/>
      <c r="J8" s="16"/>
      <c r="K8" s="25"/>
      <c r="L8" s="2"/>
      <c r="M8" s="2"/>
      <c r="N8" s="2"/>
      <c r="O8" s="2"/>
      <c r="P8" s="2"/>
    </row>
    <row r="9" spans="1:16" x14ac:dyDescent="0.15">
      <c r="A9" s="15"/>
      <c r="B9" s="16"/>
      <c r="C9" s="198"/>
      <c r="D9" s="142">
        <v>1</v>
      </c>
      <c r="E9" s="115">
        <f t="shared" si="1"/>
        <v>0</v>
      </c>
      <c r="F9" s="104">
        <f t="shared" si="0"/>
        <v>0</v>
      </c>
      <c r="G9" s="16"/>
      <c r="H9" s="16"/>
      <c r="I9" s="16"/>
      <c r="J9" s="16"/>
      <c r="K9" s="25"/>
      <c r="L9" s="2"/>
      <c r="M9" s="2"/>
      <c r="N9" s="2"/>
      <c r="O9" s="2"/>
      <c r="P9" s="2"/>
    </row>
    <row r="10" spans="1:16" x14ac:dyDescent="0.15">
      <c r="A10" s="15"/>
      <c r="B10" s="16"/>
      <c r="C10" s="198"/>
      <c r="D10" s="142">
        <v>1</v>
      </c>
      <c r="E10" s="115">
        <f t="shared" si="1"/>
        <v>0</v>
      </c>
      <c r="F10" s="104">
        <f t="shared" si="0"/>
        <v>0</v>
      </c>
      <c r="G10" s="16"/>
      <c r="H10" s="16"/>
      <c r="I10" s="16"/>
      <c r="J10" s="16"/>
      <c r="K10" s="25"/>
      <c r="L10" s="2"/>
      <c r="M10" s="2"/>
      <c r="N10" s="2"/>
      <c r="O10" s="2"/>
      <c r="P10" s="2"/>
    </row>
    <row r="11" spans="1:16" x14ac:dyDescent="0.15">
      <c r="A11" s="15"/>
      <c r="B11" s="16"/>
      <c r="C11" s="198"/>
      <c r="D11" s="142">
        <v>1</v>
      </c>
      <c r="E11" s="115">
        <f t="shared" si="1"/>
        <v>0</v>
      </c>
      <c r="F11" s="104">
        <f t="shared" si="0"/>
        <v>0</v>
      </c>
      <c r="G11" s="16"/>
      <c r="H11" s="16"/>
      <c r="I11" s="16"/>
      <c r="J11" s="16"/>
      <c r="K11" s="25"/>
      <c r="L11" s="2"/>
      <c r="M11" s="2"/>
      <c r="N11" s="2"/>
      <c r="O11" s="2"/>
      <c r="P11" s="2"/>
    </row>
    <row r="12" spans="1:16" x14ac:dyDescent="0.15">
      <c r="A12" s="15"/>
      <c r="B12" s="16"/>
      <c r="C12" s="198"/>
      <c r="D12" s="142">
        <v>1</v>
      </c>
      <c r="E12" s="115">
        <f t="shared" si="1"/>
        <v>0</v>
      </c>
      <c r="F12" s="104">
        <f t="shared" si="0"/>
        <v>0</v>
      </c>
      <c r="G12" s="16"/>
      <c r="H12" s="16"/>
      <c r="I12" s="16"/>
      <c r="J12" s="16"/>
      <c r="K12" s="25"/>
      <c r="L12" s="2"/>
      <c r="M12" s="2"/>
      <c r="N12" s="2"/>
      <c r="O12" s="2"/>
      <c r="P12" s="2"/>
    </row>
    <row r="13" spans="1:16" x14ac:dyDescent="0.15">
      <c r="A13" s="15"/>
      <c r="B13" s="16"/>
      <c r="C13" s="198"/>
      <c r="D13" s="142">
        <v>1</v>
      </c>
      <c r="E13" s="115">
        <f t="shared" si="1"/>
        <v>0</v>
      </c>
      <c r="F13" s="104">
        <f t="shared" si="0"/>
        <v>0</v>
      </c>
      <c r="G13" s="16"/>
      <c r="H13" s="16"/>
      <c r="I13" s="16"/>
      <c r="J13" s="16"/>
      <c r="K13" s="25"/>
      <c r="L13" s="2"/>
      <c r="M13" s="2"/>
      <c r="N13" s="2"/>
      <c r="O13" s="2"/>
      <c r="P13" s="2"/>
    </row>
    <row r="14" spans="1:16" x14ac:dyDescent="0.15">
      <c r="A14" s="15"/>
      <c r="B14" s="16"/>
      <c r="C14" s="198"/>
      <c r="D14" s="142">
        <v>1</v>
      </c>
      <c r="E14" s="115">
        <f t="shared" si="1"/>
        <v>0</v>
      </c>
      <c r="F14" s="104">
        <f t="shared" si="0"/>
        <v>0</v>
      </c>
      <c r="G14" s="16"/>
      <c r="H14" s="16"/>
      <c r="I14" s="16"/>
      <c r="J14" s="16"/>
      <c r="K14" s="25"/>
      <c r="L14" s="2"/>
      <c r="M14" s="2"/>
      <c r="N14" s="2"/>
      <c r="O14" s="2"/>
      <c r="P14" s="2"/>
    </row>
    <row r="15" spans="1:16" x14ac:dyDescent="0.15">
      <c r="A15" s="15"/>
      <c r="B15" s="16"/>
      <c r="C15" s="198"/>
      <c r="D15" s="142">
        <v>1</v>
      </c>
      <c r="E15" s="115">
        <f t="shared" si="1"/>
        <v>0</v>
      </c>
      <c r="F15" s="104">
        <f t="shared" si="0"/>
        <v>0</v>
      </c>
      <c r="G15" s="16"/>
      <c r="H15" s="16"/>
      <c r="I15" s="16"/>
      <c r="J15" s="16"/>
      <c r="K15" s="25"/>
      <c r="L15" s="2"/>
      <c r="M15" s="2"/>
      <c r="N15" s="2"/>
      <c r="O15" s="2"/>
      <c r="P15" s="2"/>
    </row>
    <row r="16" spans="1:16" x14ac:dyDescent="0.15">
      <c r="A16" s="15"/>
      <c r="B16" s="16"/>
      <c r="C16" s="198"/>
      <c r="D16" s="142">
        <v>1</v>
      </c>
      <c r="E16" s="115">
        <f t="shared" si="1"/>
        <v>0</v>
      </c>
      <c r="F16" s="104">
        <f t="shared" si="0"/>
        <v>0</v>
      </c>
      <c r="G16" s="16"/>
      <c r="H16" s="16"/>
      <c r="I16" s="16"/>
      <c r="J16" s="16"/>
      <c r="K16" s="25"/>
      <c r="L16" s="2"/>
      <c r="M16" s="2"/>
      <c r="N16" s="2"/>
      <c r="O16" s="2"/>
      <c r="P16" s="2"/>
    </row>
    <row r="17" spans="1:16" x14ac:dyDescent="0.15">
      <c r="A17" s="15"/>
      <c r="B17" s="16"/>
      <c r="C17" s="198"/>
      <c r="D17" s="142">
        <v>1</v>
      </c>
      <c r="E17" s="115">
        <f t="shared" si="1"/>
        <v>0</v>
      </c>
      <c r="F17" s="104">
        <f>SUM(G17:K17)</f>
        <v>0</v>
      </c>
      <c r="G17" s="16"/>
      <c r="H17" s="16"/>
      <c r="I17" s="16"/>
      <c r="J17" s="16"/>
      <c r="K17" s="25"/>
      <c r="L17" s="2"/>
      <c r="M17" s="2"/>
      <c r="N17" s="2"/>
      <c r="O17" s="2"/>
      <c r="P17" s="2"/>
    </row>
    <row r="18" spans="1:16" x14ac:dyDescent="0.15">
      <c r="A18" s="15"/>
      <c r="B18" s="16"/>
      <c r="C18" s="198"/>
      <c r="D18" s="142">
        <v>1</v>
      </c>
      <c r="E18" s="115">
        <f t="shared" si="1"/>
        <v>0</v>
      </c>
      <c r="F18" s="104">
        <f t="shared" si="0"/>
        <v>0</v>
      </c>
      <c r="G18" s="16"/>
      <c r="H18" s="16"/>
      <c r="I18" s="16"/>
      <c r="J18" s="16"/>
      <c r="K18" s="25"/>
      <c r="L18" s="2"/>
      <c r="M18" s="2"/>
      <c r="N18" s="2"/>
      <c r="O18" s="2"/>
      <c r="P18" s="2"/>
    </row>
    <row r="19" spans="1:16" x14ac:dyDescent="0.15">
      <c r="A19" s="15"/>
      <c r="B19" s="16"/>
      <c r="C19" s="198"/>
      <c r="D19" s="142">
        <v>1</v>
      </c>
      <c r="E19" s="115">
        <f t="shared" si="1"/>
        <v>0</v>
      </c>
      <c r="F19" s="104">
        <f t="shared" si="0"/>
        <v>0</v>
      </c>
      <c r="G19" s="16"/>
      <c r="H19" s="16"/>
      <c r="I19" s="16"/>
      <c r="J19" s="16"/>
      <c r="K19" s="25"/>
      <c r="L19" s="2"/>
      <c r="M19" s="2"/>
      <c r="N19" s="2"/>
      <c r="O19" s="2"/>
      <c r="P19" s="2"/>
    </row>
    <row r="20" spans="1:16" x14ac:dyDescent="0.15">
      <c r="A20" s="15"/>
      <c r="B20" s="16"/>
      <c r="C20" s="198"/>
      <c r="D20" s="142">
        <v>1</v>
      </c>
      <c r="E20" s="115">
        <f t="shared" si="1"/>
        <v>0</v>
      </c>
      <c r="F20" s="104">
        <f t="shared" si="0"/>
        <v>0</v>
      </c>
      <c r="G20" s="16"/>
      <c r="H20" s="16"/>
      <c r="I20" s="16"/>
      <c r="J20" s="16"/>
      <c r="K20" s="25"/>
      <c r="L20" s="2"/>
      <c r="M20" s="2"/>
      <c r="N20" s="2"/>
      <c r="O20" s="2"/>
      <c r="P20" s="2"/>
    </row>
    <row r="21" spans="1:16" x14ac:dyDescent="0.15">
      <c r="A21" s="15"/>
      <c r="B21" s="16"/>
      <c r="C21" s="198"/>
      <c r="D21" s="142">
        <v>1</v>
      </c>
      <c r="E21" s="115">
        <f t="shared" si="1"/>
        <v>0</v>
      </c>
      <c r="F21" s="104">
        <f t="shared" si="0"/>
        <v>0</v>
      </c>
      <c r="G21" s="16"/>
      <c r="H21" s="16"/>
      <c r="I21" s="16"/>
      <c r="J21" s="16"/>
      <c r="K21" s="25"/>
      <c r="L21" s="2"/>
      <c r="M21" s="2"/>
      <c r="N21" s="2"/>
      <c r="O21" s="2"/>
      <c r="P21" s="2"/>
    </row>
    <row r="22" spans="1:16" x14ac:dyDescent="0.15">
      <c r="A22" s="15"/>
      <c r="B22" s="16"/>
      <c r="C22" s="198"/>
      <c r="D22" s="142">
        <v>1</v>
      </c>
      <c r="E22" s="115">
        <f t="shared" si="1"/>
        <v>0</v>
      </c>
      <c r="F22" s="104">
        <f t="shared" si="0"/>
        <v>0</v>
      </c>
      <c r="G22" s="16"/>
      <c r="H22" s="16"/>
      <c r="I22" s="16"/>
      <c r="J22" s="16"/>
      <c r="K22" s="25"/>
      <c r="L22" s="2"/>
      <c r="M22" s="2"/>
      <c r="N22" s="2"/>
      <c r="O22" s="2"/>
      <c r="P22" s="2"/>
    </row>
    <row r="23" spans="1:16" x14ac:dyDescent="0.15">
      <c r="A23" s="15"/>
      <c r="B23" s="16"/>
      <c r="C23" s="198"/>
      <c r="D23" s="142">
        <v>1</v>
      </c>
      <c r="E23" s="115">
        <f t="shared" si="1"/>
        <v>0</v>
      </c>
      <c r="F23" s="104">
        <f t="shared" si="0"/>
        <v>0</v>
      </c>
      <c r="G23" s="16"/>
      <c r="H23" s="16"/>
      <c r="I23" s="16"/>
      <c r="J23" s="16"/>
      <c r="K23" s="25"/>
      <c r="L23" s="2"/>
      <c r="M23" s="2"/>
      <c r="N23" s="2"/>
      <c r="O23" s="2"/>
      <c r="P23" s="2"/>
    </row>
    <row r="24" spans="1:16" x14ac:dyDescent="0.15">
      <c r="A24" s="15"/>
      <c r="B24" s="16"/>
      <c r="C24" s="198"/>
      <c r="D24" s="142">
        <v>1</v>
      </c>
      <c r="E24" s="115">
        <f>C24*F24</f>
        <v>0</v>
      </c>
      <c r="F24" s="104">
        <f t="shared" si="0"/>
        <v>0</v>
      </c>
      <c r="G24" s="16"/>
      <c r="H24" s="16"/>
      <c r="I24" s="16"/>
      <c r="J24" s="16"/>
      <c r="K24" s="25"/>
      <c r="L24" s="2"/>
      <c r="M24" s="2"/>
      <c r="N24" s="2"/>
      <c r="O24" s="2"/>
      <c r="P24" s="2"/>
    </row>
    <row r="25" spans="1:16" ht="14" thickBot="1" x14ac:dyDescent="0.2">
      <c r="A25" s="38"/>
      <c r="B25" s="19"/>
      <c r="C25" s="200"/>
      <c r="D25" s="143">
        <v>1</v>
      </c>
      <c r="E25" s="107">
        <f t="shared" si="1"/>
        <v>0</v>
      </c>
      <c r="F25" s="112">
        <f t="shared" si="0"/>
        <v>0</v>
      </c>
      <c r="G25" s="19"/>
      <c r="H25" s="19"/>
      <c r="I25" s="19"/>
      <c r="J25" s="19"/>
      <c r="K25" s="27"/>
      <c r="L25" s="2"/>
      <c r="M25" s="2"/>
      <c r="N25" s="2"/>
      <c r="O25" s="2"/>
      <c r="P25" s="2"/>
    </row>
    <row r="26" spans="1:16" ht="14" thickBot="1" x14ac:dyDescent="0.2">
      <c r="A26" s="45"/>
      <c r="B26" s="76"/>
      <c r="C26" s="77"/>
      <c r="D26" s="77" t="s">
        <v>151</v>
      </c>
      <c r="E26" s="109">
        <f>SUM(E4:E25)</f>
        <v>0</v>
      </c>
      <c r="F26" s="127"/>
      <c r="G26" s="9"/>
      <c r="H26" s="9"/>
      <c r="I26" s="9"/>
      <c r="J26" s="9"/>
      <c r="K26" s="9"/>
      <c r="L26" s="2"/>
      <c r="M26" s="2"/>
      <c r="N26" s="2"/>
      <c r="O26" s="2"/>
      <c r="P26" s="2"/>
    </row>
    <row r="27" spans="1:16" x14ac:dyDescent="0.15">
      <c r="A27" s="2"/>
      <c r="B27" s="2"/>
      <c r="C27" s="54"/>
      <c r="D27" s="54"/>
      <c r="E27" s="121"/>
      <c r="F27" s="177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4" thickBot="1" x14ac:dyDescent="0.2">
      <c r="A28" s="31" t="s">
        <v>31</v>
      </c>
      <c r="B28" s="2"/>
      <c r="C28" s="59"/>
      <c r="D28" s="59"/>
      <c r="E28" s="178"/>
      <c r="F28" s="177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15">
      <c r="A29" s="211" t="s">
        <v>5</v>
      </c>
      <c r="B29" s="209" t="s">
        <v>139</v>
      </c>
      <c r="C29" s="214" t="s">
        <v>30</v>
      </c>
      <c r="D29" s="209" t="s">
        <v>142</v>
      </c>
      <c r="E29" s="218" t="s">
        <v>29</v>
      </c>
      <c r="F29" s="220" t="s">
        <v>24</v>
      </c>
      <c r="G29" s="28" t="s">
        <v>35</v>
      </c>
      <c r="H29" s="28" t="s">
        <v>7</v>
      </c>
      <c r="I29" s="28" t="s">
        <v>8</v>
      </c>
      <c r="J29" s="28" t="s">
        <v>36</v>
      </c>
      <c r="K29" s="29" t="s">
        <v>37</v>
      </c>
      <c r="L29" s="2"/>
      <c r="M29" s="2"/>
      <c r="N29" s="2"/>
      <c r="O29" s="2"/>
      <c r="P29" s="2"/>
    </row>
    <row r="30" spans="1:16" ht="14" thickBot="1" x14ac:dyDescent="0.2">
      <c r="A30" s="212"/>
      <c r="B30" s="213"/>
      <c r="C30" s="215"/>
      <c r="D30" s="210" t="s">
        <v>142</v>
      </c>
      <c r="E30" s="219"/>
      <c r="F30" s="221"/>
      <c r="G30" s="33"/>
      <c r="H30" s="33"/>
      <c r="I30" s="33"/>
      <c r="J30" s="34"/>
      <c r="K30" s="35"/>
      <c r="L30" s="2"/>
      <c r="M30" s="2"/>
      <c r="N30" s="2"/>
      <c r="O30" s="2"/>
      <c r="P30" s="2"/>
    </row>
    <row r="31" spans="1:16" x14ac:dyDescent="0.15">
      <c r="A31" s="13" t="s">
        <v>39</v>
      </c>
      <c r="B31" s="42" t="s">
        <v>9</v>
      </c>
      <c r="C31" s="64"/>
      <c r="D31" s="144">
        <v>0</v>
      </c>
      <c r="E31" s="114">
        <f t="shared" ref="E31:E36" si="2">C31*F31</f>
        <v>0</v>
      </c>
      <c r="F31" s="110">
        <f>SUM(G31:K31)</f>
        <v>0</v>
      </c>
      <c r="G31" s="42"/>
      <c r="H31" s="42"/>
      <c r="I31" s="42"/>
      <c r="J31" s="43"/>
      <c r="K31" s="44"/>
      <c r="L31" s="2"/>
      <c r="M31" s="2"/>
      <c r="N31" s="2"/>
      <c r="O31" s="2"/>
      <c r="P31" s="2"/>
    </row>
    <row r="32" spans="1:16" x14ac:dyDescent="0.15">
      <c r="A32" s="15" t="s">
        <v>38</v>
      </c>
      <c r="B32" s="16" t="s">
        <v>9</v>
      </c>
      <c r="C32" s="61"/>
      <c r="D32" s="145">
        <v>0</v>
      </c>
      <c r="E32" s="115">
        <f>C32*F32</f>
        <v>0</v>
      </c>
      <c r="F32" s="104">
        <f t="shared" ref="F32:F36" si="3">SUM(G32:K32)</f>
        <v>0</v>
      </c>
      <c r="G32" s="16"/>
      <c r="H32" s="16"/>
      <c r="I32" s="16"/>
      <c r="J32" s="37"/>
      <c r="K32" s="25"/>
      <c r="L32" s="2"/>
      <c r="M32" s="2"/>
      <c r="N32" s="2"/>
      <c r="O32" s="2"/>
      <c r="P32" s="2"/>
    </row>
    <row r="33" spans="1:16" x14ac:dyDescent="0.15">
      <c r="A33" s="15"/>
      <c r="B33" s="16"/>
      <c r="C33" s="61"/>
      <c r="D33" s="145">
        <v>1</v>
      </c>
      <c r="E33" s="115">
        <f t="shared" si="2"/>
        <v>0</v>
      </c>
      <c r="F33" s="104">
        <f t="shared" si="3"/>
        <v>0</v>
      </c>
      <c r="G33" s="16"/>
      <c r="H33" s="16"/>
      <c r="I33" s="16"/>
      <c r="J33" s="37"/>
      <c r="K33" s="25"/>
      <c r="L33" s="2"/>
      <c r="M33" s="2"/>
      <c r="N33" s="2"/>
      <c r="O33" s="2"/>
      <c r="P33" s="2"/>
    </row>
    <row r="34" spans="1:16" x14ac:dyDescent="0.15">
      <c r="A34" s="15"/>
      <c r="B34" s="16"/>
      <c r="C34" s="61"/>
      <c r="D34" s="145">
        <v>1</v>
      </c>
      <c r="E34" s="115">
        <f t="shared" si="2"/>
        <v>0</v>
      </c>
      <c r="F34" s="104">
        <f t="shared" si="3"/>
        <v>0</v>
      </c>
      <c r="G34" s="16"/>
      <c r="H34" s="16"/>
      <c r="I34" s="16"/>
      <c r="J34" s="37"/>
      <c r="K34" s="25"/>
      <c r="L34" s="2"/>
      <c r="M34" s="2"/>
      <c r="N34" s="2"/>
      <c r="O34" s="2"/>
      <c r="P34" s="2"/>
    </row>
    <row r="35" spans="1:16" x14ac:dyDescent="0.15">
      <c r="A35" s="15"/>
      <c r="B35" s="16"/>
      <c r="C35" s="61"/>
      <c r="D35" s="145">
        <v>1</v>
      </c>
      <c r="E35" s="115">
        <f t="shared" si="2"/>
        <v>0</v>
      </c>
      <c r="F35" s="104">
        <f t="shared" si="3"/>
        <v>0</v>
      </c>
      <c r="G35" s="16"/>
      <c r="H35" s="16"/>
      <c r="I35" s="16"/>
      <c r="J35" s="37"/>
      <c r="K35" s="25"/>
      <c r="L35" s="2"/>
      <c r="M35" s="2"/>
      <c r="N35" s="2"/>
      <c r="O35" s="2"/>
      <c r="P35" s="2"/>
    </row>
    <row r="36" spans="1:16" ht="14" thickBot="1" x14ac:dyDescent="0.2">
      <c r="A36" s="38"/>
      <c r="B36" s="19"/>
      <c r="C36" s="62"/>
      <c r="D36" s="146">
        <v>1</v>
      </c>
      <c r="E36" s="107">
        <f t="shared" si="2"/>
        <v>0</v>
      </c>
      <c r="F36" s="112">
        <f t="shared" si="3"/>
        <v>0</v>
      </c>
      <c r="G36" s="19"/>
      <c r="H36" s="19"/>
      <c r="I36" s="19"/>
      <c r="J36" s="39"/>
      <c r="K36" s="27"/>
      <c r="L36" s="2"/>
      <c r="M36" s="2"/>
      <c r="N36" s="2"/>
      <c r="O36" s="2"/>
      <c r="P36" s="2"/>
    </row>
    <row r="37" spans="1:16" ht="14" thickBot="1" x14ac:dyDescent="0.2">
      <c r="A37" s="40"/>
      <c r="B37" s="41"/>
      <c r="C37" s="63"/>
      <c r="D37" s="63" t="s">
        <v>152</v>
      </c>
      <c r="E37" s="108">
        <f>SUM(E31:E36)</f>
        <v>0</v>
      </c>
      <c r="F37" s="177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" thickBot="1" x14ac:dyDescent="0.2">
      <c r="A38" s="2"/>
      <c r="B38" s="2"/>
      <c r="C38" s="54"/>
      <c r="D38" s="54"/>
      <c r="E38" s="121"/>
      <c r="F38" s="177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" thickBot="1" x14ac:dyDescent="0.2">
      <c r="A39" s="9"/>
      <c r="B39" s="9"/>
      <c r="C39" s="147"/>
      <c r="D39" s="63" t="s">
        <v>23</v>
      </c>
      <c r="E39" s="108">
        <f>E37+E26</f>
        <v>0</v>
      </c>
      <c r="F39" s="177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4" thickBot="1" x14ac:dyDescent="0.2">
      <c r="A40" s="2"/>
      <c r="B40" s="9"/>
      <c r="C40" s="9"/>
      <c r="D40" s="9"/>
      <c r="E40" s="127"/>
      <c r="F40" s="177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14" thickBot="1" x14ac:dyDescent="0.2">
      <c r="A41" s="2"/>
      <c r="B41" s="9"/>
      <c r="C41" s="147"/>
      <c r="D41" s="63" t="s">
        <v>145</v>
      </c>
      <c r="E41" s="108">
        <f>SUMPRODUCT(D4:D36,E4:E36)</f>
        <v>0</v>
      </c>
      <c r="F41" s="177"/>
      <c r="G41" s="2"/>
      <c r="H41" s="2"/>
      <c r="I41" s="2"/>
      <c r="J41" s="2"/>
      <c r="K41" s="2"/>
      <c r="L41" s="2"/>
      <c r="M41" s="2"/>
      <c r="N41" s="2"/>
      <c r="O41" s="2"/>
      <c r="P41" s="2"/>
    </row>
  </sheetData>
  <sheetProtection sheet="1" objects="1" scenarios="1"/>
  <mergeCells count="12">
    <mergeCell ref="F2:F3"/>
    <mergeCell ref="A29:A30"/>
    <mergeCell ref="B29:B30"/>
    <mergeCell ref="C29:C30"/>
    <mergeCell ref="E29:E30"/>
    <mergeCell ref="F29:F30"/>
    <mergeCell ref="A2:A3"/>
    <mergeCell ref="B2:B3"/>
    <mergeCell ref="C2:C3"/>
    <mergeCell ref="E2:E3"/>
    <mergeCell ref="D2:D3"/>
    <mergeCell ref="D29:D30"/>
  </mergeCells>
  <dataValidations count="1">
    <dataValidation type="whole" allowBlank="1" showInputMessage="1" showErrorMessage="1" sqref="D31 D4:D25 D27:D28">
      <formula1>0</formula1>
      <formula2>1</formula2>
    </dataValidation>
  </dataValidations>
  <pageMargins left="0.74803149606299213" right="0.74803149606299213" top="0.98425196850393704" bottom="0.98425196850393704" header="0.51181102362204722" footer="0.51181102362204722"/>
  <pageSetup paperSize="9" scale="5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pageSetUpPr fitToPage="1"/>
  </sheetPr>
  <dimension ref="A1:P41"/>
  <sheetViews>
    <sheetView showGridLines="0" zoomScale="90" zoomScaleNormal="90" zoomScalePageLayoutView="90" workbookViewId="0">
      <selection activeCell="H14" sqref="H14"/>
    </sheetView>
  </sheetViews>
  <sheetFormatPr baseColWidth="10" defaultColWidth="11" defaultRowHeight="13" x14ac:dyDescent="0.15"/>
  <cols>
    <col min="1" max="1" width="45.5" customWidth="1"/>
    <col min="2" max="2" width="40.5" customWidth="1"/>
    <col min="3" max="4" width="22.83203125" customWidth="1"/>
    <col min="5" max="5" width="17.5" customWidth="1"/>
    <col min="6" max="6" width="14.5" bestFit="1" customWidth="1"/>
    <col min="7" max="10" width="13.33203125" customWidth="1"/>
    <col min="11" max="11" width="11.33203125" customWidth="1"/>
  </cols>
  <sheetData>
    <row r="1" spans="1:16" ht="14" thickBot="1" x14ac:dyDescent="0.2">
      <c r="A1" s="74" t="s">
        <v>52</v>
      </c>
      <c r="B1" s="3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15">
      <c r="A2" s="211" t="s">
        <v>5</v>
      </c>
      <c r="B2" s="209" t="s">
        <v>139</v>
      </c>
      <c r="C2" s="209" t="s">
        <v>30</v>
      </c>
      <c r="D2" s="209" t="s">
        <v>142</v>
      </c>
      <c r="E2" s="209" t="s">
        <v>29</v>
      </c>
      <c r="F2" s="209" t="s">
        <v>24</v>
      </c>
      <c r="G2" s="28" t="s">
        <v>35</v>
      </c>
      <c r="H2" s="28" t="s">
        <v>7</v>
      </c>
      <c r="I2" s="28" t="s">
        <v>8</v>
      </c>
      <c r="J2" s="28" t="s">
        <v>36</v>
      </c>
      <c r="K2" s="29" t="s">
        <v>37</v>
      </c>
      <c r="L2" s="2"/>
      <c r="M2" s="2"/>
      <c r="N2" s="2"/>
      <c r="O2" s="2"/>
      <c r="P2" s="2"/>
    </row>
    <row r="3" spans="1:16" ht="14" thickBot="1" x14ac:dyDescent="0.2">
      <c r="A3" s="217"/>
      <c r="B3" s="210"/>
      <c r="C3" s="210"/>
      <c r="D3" s="210" t="s">
        <v>142</v>
      </c>
      <c r="E3" s="210"/>
      <c r="F3" s="210"/>
      <c r="G3" s="95" t="s">
        <v>135</v>
      </c>
      <c r="H3" s="95" t="s">
        <v>136</v>
      </c>
      <c r="I3" s="95" t="s">
        <v>135</v>
      </c>
      <c r="J3" s="96" t="s">
        <v>134</v>
      </c>
      <c r="K3" s="90" t="s">
        <v>135</v>
      </c>
      <c r="L3" s="2"/>
      <c r="M3" s="2"/>
      <c r="N3" s="2"/>
      <c r="O3" s="2"/>
      <c r="P3" s="2"/>
    </row>
    <row r="4" spans="1:16" x14ac:dyDescent="0.15">
      <c r="A4" s="48"/>
      <c r="B4" s="17"/>
      <c r="C4" s="17"/>
      <c r="D4" s="141">
        <v>1</v>
      </c>
      <c r="E4" s="117">
        <f>C4*F4</f>
        <v>0</v>
      </c>
      <c r="F4" s="111">
        <f t="shared" ref="F4:F25" si="0">SUM(G4:K4)</f>
        <v>0</v>
      </c>
      <c r="G4" s="17"/>
      <c r="H4" s="17"/>
      <c r="I4" s="17"/>
      <c r="J4" s="17"/>
      <c r="K4" s="26"/>
      <c r="L4" s="2"/>
      <c r="M4" s="2"/>
      <c r="N4" s="2"/>
      <c r="O4" s="2"/>
      <c r="P4" s="2"/>
    </row>
    <row r="5" spans="1:16" x14ac:dyDescent="0.15">
      <c r="A5" s="15"/>
      <c r="B5" s="16"/>
      <c r="C5" s="61"/>
      <c r="D5" s="142">
        <v>1</v>
      </c>
      <c r="E5" s="117">
        <f>C5*F5</f>
        <v>0</v>
      </c>
      <c r="F5" s="104">
        <f t="shared" si="0"/>
        <v>0</v>
      </c>
      <c r="G5" s="16"/>
      <c r="H5" s="16"/>
      <c r="I5" s="16"/>
      <c r="J5" s="16"/>
      <c r="K5" s="25"/>
      <c r="L5" s="2"/>
      <c r="M5" s="2"/>
      <c r="N5" s="2"/>
      <c r="O5" s="2"/>
      <c r="P5" s="2"/>
    </row>
    <row r="6" spans="1:16" x14ac:dyDescent="0.15">
      <c r="A6" s="15"/>
      <c r="B6" s="16"/>
      <c r="C6" s="61"/>
      <c r="D6" s="142">
        <v>1</v>
      </c>
      <c r="E6" s="115">
        <f t="shared" ref="E6:E25" si="1">C6*F6</f>
        <v>0</v>
      </c>
      <c r="F6" s="104">
        <f t="shared" si="0"/>
        <v>0</v>
      </c>
      <c r="G6" s="16"/>
      <c r="H6" s="16"/>
      <c r="I6" s="16"/>
      <c r="J6" s="16"/>
      <c r="K6" s="25"/>
      <c r="L6" s="2"/>
      <c r="M6" s="2"/>
      <c r="N6" s="2"/>
      <c r="O6" s="2"/>
      <c r="P6" s="2"/>
    </row>
    <row r="7" spans="1:16" x14ac:dyDescent="0.15">
      <c r="A7" s="15"/>
      <c r="B7" s="16"/>
      <c r="C7" s="61"/>
      <c r="D7" s="142">
        <v>1</v>
      </c>
      <c r="E7" s="115">
        <f t="shared" si="1"/>
        <v>0</v>
      </c>
      <c r="F7" s="104">
        <f t="shared" si="0"/>
        <v>0</v>
      </c>
      <c r="G7" s="16"/>
      <c r="H7" s="16"/>
      <c r="I7" s="16"/>
      <c r="J7" s="16"/>
      <c r="K7" s="25"/>
      <c r="L7" s="2"/>
      <c r="M7" s="2"/>
      <c r="N7" s="2"/>
      <c r="O7" s="2"/>
      <c r="P7" s="2"/>
    </row>
    <row r="8" spans="1:16" x14ac:dyDescent="0.15">
      <c r="A8" s="15"/>
      <c r="B8" s="16"/>
      <c r="C8" s="61"/>
      <c r="D8" s="142">
        <v>1</v>
      </c>
      <c r="E8" s="115">
        <f t="shared" si="1"/>
        <v>0</v>
      </c>
      <c r="F8" s="104">
        <f t="shared" si="0"/>
        <v>0</v>
      </c>
      <c r="G8" s="16"/>
      <c r="H8" s="16"/>
      <c r="I8" s="16"/>
      <c r="J8" s="16"/>
      <c r="K8" s="25"/>
      <c r="L8" s="2"/>
      <c r="M8" s="2"/>
      <c r="N8" s="2"/>
      <c r="O8" s="2"/>
      <c r="P8" s="2"/>
    </row>
    <row r="9" spans="1:16" x14ac:dyDescent="0.15">
      <c r="A9" s="15"/>
      <c r="B9" s="16"/>
      <c r="C9" s="61"/>
      <c r="D9" s="142">
        <v>1</v>
      </c>
      <c r="E9" s="115">
        <f t="shared" si="1"/>
        <v>0</v>
      </c>
      <c r="F9" s="104">
        <f t="shared" si="0"/>
        <v>0</v>
      </c>
      <c r="G9" s="16"/>
      <c r="H9" s="16"/>
      <c r="I9" s="16"/>
      <c r="J9" s="16"/>
      <c r="K9" s="25"/>
      <c r="L9" s="2"/>
      <c r="M9" s="2"/>
      <c r="N9" s="2"/>
      <c r="O9" s="2"/>
      <c r="P9" s="2"/>
    </row>
    <row r="10" spans="1:16" x14ac:dyDescent="0.15">
      <c r="A10" s="15"/>
      <c r="B10" s="16"/>
      <c r="C10" s="61"/>
      <c r="D10" s="142">
        <v>1</v>
      </c>
      <c r="E10" s="115">
        <f t="shared" si="1"/>
        <v>0</v>
      </c>
      <c r="F10" s="104">
        <f t="shared" si="0"/>
        <v>0</v>
      </c>
      <c r="G10" s="16"/>
      <c r="H10" s="16"/>
      <c r="I10" s="16"/>
      <c r="J10" s="16"/>
      <c r="K10" s="25"/>
      <c r="L10" s="2"/>
      <c r="M10" s="2"/>
      <c r="N10" s="2"/>
      <c r="O10" s="2"/>
      <c r="P10" s="2"/>
    </row>
    <row r="11" spans="1:16" x14ac:dyDescent="0.15">
      <c r="A11" s="15"/>
      <c r="B11" s="16"/>
      <c r="C11" s="61"/>
      <c r="D11" s="142">
        <v>1</v>
      </c>
      <c r="E11" s="115">
        <f t="shared" si="1"/>
        <v>0</v>
      </c>
      <c r="F11" s="104">
        <f t="shared" si="0"/>
        <v>0</v>
      </c>
      <c r="G11" s="16"/>
      <c r="H11" s="16"/>
      <c r="I11" s="16"/>
      <c r="J11" s="16"/>
      <c r="K11" s="25"/>
      <c r="L11" s="2"/>
      <c r="M11" s="2"/>
      <c r="N11" s="2"/>
      <c r="O11" s="2"/>
      <c r="P11" s="2"/>
    </row>
    <row r="12" spans="1:16" x14ac:dyDescent="0.15">
      <c r="A12" s="15"/>
      <c r="B12" s="16"/>
      <c r="C12" s="61"/>
      <c r="D12" s="142">
        <v>1</v>
      </c>
      <c r="E12" s="115">
        <f t="shared" si="1"/>
        <v>0</v>
      </c>
      <c r="F12" s="104">
        <f t="shared" si="0"/>
        <v>0</v>
      </c>
      <c r="G12" s="16"/>
      <c r="H12" s="16"/>
      <c r="I12" s="16"/>
      <c r="J12" s="16"/>
      <c r="K12" s="25"/>
      <c r="L12" s="2"/>
      <c r="M12" s="2"/>
      <c r="N12" s="2"/>
      <c r="O12" s="2"/>
      <c r="P12" s="2"/>
    </row>
    <row r="13" spans="1:16" x14ac:dyDescent="0.15">
      <c r="A13" s="15"/>
      <c r="B13" s="16"/>
      <c r="C13" s="61"/>
      <c r="D13" s="142">
        <v>1</v>
      </c>
      <c r="E13" s="115">
        <f t="shared" si="1"/>
        <v>0</v>
      </c>
      <c r="F13" s="104">
        <f t="shared" si="0"/>
        <v>0</v>
      </c>
      <c r="G13" s="16"/>
      <c r="H13" s="16"/>
      <c r="I13" s="16"/>
      <c r="J13" s="16"/>
      <c r="K13" s="25"/>
      <c r="L13" s="2"/>
      <c r="M13" s="2"/>
      <c r="N13" s="2"/>
      <c r="O13" s="2"/>
      <c r="P13" s="2"/>
    </row>
    <row r="14" spans="1:16" x14ac:dyDescent="0.15">
      <c r="A14" s="15"/>
      <c r="B14" s="16"/>
      <c r="C14" s="61"/>
      <c r="D14" s="142">
        <v>1</v>
      </c>
      <c r="E14" s="115">
        <f t="shared" si="1"/>
        <v>0</v>
      </c>
      <c r="F14" s="104">
        <f t="shared" si="0"/>
        <v>0</v>
      </c>
      <c r="G14" s="16"/>
      <c r="H14" s="16"/>
      <c r="I14" s="16"/>
      <c r="J14" s="16"/>
      <c r="K14" s="25"/>
      <c r="L14" s="2"/>
      <c r="M14" s="2"/>
      <c r="N14" s="2"/>
      <c r="O14" s="2"/>
      <c r="P14" s="2"/>
    </row>
    <row r="15" spans="1:16" x14ac:dyDescent="0.15">
      <c r="A15" s="15"/>
      <c r="B15" s="16"/>
      <c r="C15" s="61"/>
      <c r="D15" s="142">
        <v>1</v>
      </c>
      <c r="E15" s="115">
        <f t="shared" si="1"/>
        <v>0</v>
      </c>
      <c r="F15" s="104">
        <f t="shared" si="0"/>
        <v>0</v>
      </c>
      <c r="G15" s="16"/>
      <c r="H15" s="16"/>
      <c r="I15" s="16"/>
      <c r="J15" s="16"/>
      <c r="K15" s="25"/>
      <c r="L15" s="2"/>
      <c r="M15" s="2"/>
      <c r="N15" s="2"/>
      <c r="O15" s="2"/>
      <c r="P15" s="2"/>
    </row>
    <row r="16" spans="1:16" x14ac:dyDescent="0.15">
      <c r="A16" s="15"/>
      <c r="B16" s="16"/>
      <c r="C16" s="61"/>
      <c r="D16" s="142">
        <v>1</v>
      </c>
      <c r="E16" s="115">
        <f t="shared" si="1"/>
        <v>0</v>
      </c>
      <c r="F16" s="104">
        <f t="shared" si="0"/>
        <v>0</v>
      </c>
      <c r="G16" s="16"/>
      <c r="H16" s="16"/>
      <c r="I16" s="16"/>
      <c r="J16" s="16"/>
      <c r="K16" s="25"/>
      <c r="L16" s="2"/>
      <c r="M16" s="2"/>
      <c r="N16" s="2"/>
      <c r="O16" s="2"/>
      <c r="P16" s="2"/>
    </row>
    <row r="17" spans="1:16" x14ac:dyDescent="0.15">
      <c r="A17" s="15"/>
      <c r="B17" s="16"/>
      <c r="C17" s="61"/>
      <c r="D17" s="142">
        <v>1</v>
      </c>
      <c r="E17" s="115">
        <f t="shared" si="1"/>
        <v>0</v>
      </c>
      <c r="F17" s="104">
        <f t="shared" si="0"/>
        <v>0</v>
      </c>
      <c r="G17" s="16"/>
      <c r="H17" s="16"/>
      <c r="I17" s="16"/>
      <c r="J17" s="16"/>
      <c r="K17" s="25"/>
      <c r="L17" s="2"/>
      <c r="M17" s="2"/>
      <c r="N17" s="2"/>
      <c r="O17" s="2"/>
      <c r="P17" s="2"/>
    </row>
    <row r="18" spans="1:16" x14ac:dyDescent="0.15">
      <c r="A18" s="15"/>
      <c r="B18" s="16"/>
      <c r="C18" s="61"/>
      <c r="D18" s="142">
        <v>1</v>
      </c>
      <c r="E18" s="115">
        <f t="shared" si="1"/>
        <v>0</v>
      </c>
      <c r="F18" s="104">
        <f t="shared" si="0"/>
        <v>0</v>
      </c>
      <c r="G18" s="16"/>
      <c r="H18" s="16"/>
      <c r="I18" s="16"/>
      <c r="J18" s="16"/>
      <c r="K18" s="25"/>
      <c r="L18" s="2"/>
      <c r="M18" s="2"/>
      <c r="N18" s="2"/>
      <c r="O18" s="2"/>
      <c r="P18" s="2"/>
    </row>
    <row r="19" spans="1:16" x14ac:dyDescent="0.15">
      <c r="A19" s="15"/>
      <c r="B19" s="16"/>
      <c r="C19" s="61"/>
      <c r="D19" s="142">
        <v>1</v>
      </c>
      <c r="E19" s="115">
        <f t="shared" si="1"/>
        <v>0</v>
      </c>
      <c r="F19" s="104">
        <f t="shared" si="0"/>
        <v>0</v>
      </c>
      <c r="G19" s="16"/>
      <c r="H19" s="16"/>
      <c r="I19" s="16"/>
      <c r="J19" s="16"/>
      <c r="K19" s="25"/>
      <c r="L19" s="2"/>
      <c r="M19" s="2"/>
      <c r="N19" s="2"/>
      <c r="O19" s="2"/>
      <c r="P19" s="2"/>
    </row>
    <row r="20" spans="1:16" x14ac:dyDescent="0.15">
      <c r="A20" s="15"/>
      <c r="B20" s="16"/>
      <c r="C20" s="61"/>
      <c r="D20" s="142">
        <v>1</v>
      </c>
      <c r="E20" s="115">
        <f t="shared" si="1"/>
        <v>0</v>
      </c>
      <c r="F20" s="104">
        <f t="shared" si="0"/>
        <v>0</v>
      </c>
      <c r="G20" s="16"/>
      <c r="H20" s="16"/>
      <c r="I20" s="16"/>
      <c r="J20" s="16"/>
      <c r="K20" s="25"/>
      <c r="L20" s="2"/>
      <c r="M20" s="2"/>
      <c r="N20" s="2"/>
      <c r="O20" s="2"/>
      <c r="P20" s="2"/>
    </row>
    <row r="21" spans="1:16" x14ac:dyDescent="0.15">
      <c r="A21" s="15"/>
      <c r="B21" s="16"/>
      <c r="C21" s="61"/>
      <c r="D21" s="142">
        <v>1</v>
      </c>
      <c r="E21" s="115">
        <f t="shared" si="1"/>
        <v>0</v>
      </c>
      <c r="F21" s="104">
        <f t="shared" si="0"/>
        <v>0</v>
      </c>
      <c r="G21" s="16"/>
      <c r="H21" s="16"/>
      <c r="I21" s="16"/>
      <c r="J21" s="16"/>
      <c r="K21" s="25"/>
      <c r="L21" s="2"/>
      <c r="M21" s="2"/>
      <c r="N21" s="2"/>
      <c r="O21" s="2"/>
      <c r="P21" s="2"/>
    </row>
    <row r="22" spans="1:16" x14ac:dyDescent="0.15">
      <c r="A22" s="15"/>
      <c r="B22" s="16"/>
      <c r="C22" s="61"/>
      <c r="D22" s="142">
        <v>1</v>
      </c>
      <c r="E22" s="115">
        <f t="shared" si="1"/>
        <v>0</v>
      </c>
      <c r="F22" s="104">
        <f t="shared" si="0"/>
        <v>0</v>
      </c>
      <c r="G22" s="16"/>
      <c r="H22" s="16"/>
      <c r="I22" s="16"/>
      <c r="J22" s="16"/>
      <c r="K22" s="25"/>
      <c r="L22" s="2"/>
      <c r="M22" s="2"/>
      <c r="N22" s="2"/>
      <c r="O22" s="2"/>
      <c r="P22" s="2"/>
    </row>
    <row r="23" spans="1:16" x14ac:dyDescent="0.15">
      <c r="A23" s="15"/>
      <c r="B23" s="16"/>
      <c r="C23" s="61"/>
      <c r="D23" s="142">
        <v>1</v>
      </c>
      <c r="E23" s="115">
        <f t="shared" si="1"/>
        <v>0</v>
      </c>
      <c r="F23" s="104">
        <f t="shared" si="0"/>
        <v>0</v>
      </c>
      <c r="G23" s="16"/>
      <c r="H23" s="16"/>
      <c r="I23" s="16"/>
      <c r="J23" s="16"/>
      <c r="K23" s="25"/>
      <c r="L23" s="2"/>
      <c r="M23" s="2"/>
      <c r="N23" s="2"/>
      <c r="O23" s="2"/>
      <c r="P23" s="2"/>
    </row>
    <row r="24" spans="1:16" x14ac:dyDescent="0.15">
      <c r="A24" s="15"/>
      <c r="B24" s="16"/>
      <c r="C24" s="61"/>
      <c r="D24" s="142">
        <v>1</v>
      </c>
      <c r="E24" s="115">
        <f>C24*F24</f>
        <v>0</v>
      </c>
      <c r="F24" s="104">
        <f t="shared" si="0"/>
        <v>0</v>
      </c>
      <c r="G24" s="16"/>
      <c r="H24" s="16"/>
      <c r="I24" s="16"/>
      <c r="J24" s="16"/>
      <c r="K24" s="25"/>
      <c r="L24" s="2"/>
      <c r="M24" s="2"/>
      <c r="N24" s="2"/>
      <c r="O24" s="2"/>
      <c r="P24" s="2"/>
    </row>
    <row r="25" spans="1:16" ht="14" thickBot="1" x14ac:dyDescent="0.2">
      <c r="A25" s="38"/>
      <c r="B25" s="19"/>
      <c r="C25" s="62"/>
      <c r="D25" s="143">
        <v>1</v>
      </c>
      <c r="E25" s="107">
        <f t="shared" si="1"/>
        <v>0</v>
      </c>
      <c r="F25" s="112">
        <f t="shared" si="0"/>
        <v>0</v>
      </c>
      <c r="G25" s="19"/>
      <c r="H25" s="19"/>
      <c r="I25" s="19"/>
      <c r="J25" s="19"/>
      <c r="K25" s="27"/>
      <c r="L25" s="2"/>
      <c r="M25" s="2"/>
      <c r="N25" s="2"/>
      <c r="O25" s="2"/>
      <c r="P25" s="2"/>
    </row>
    <row r="26" spans="1:16" ht="14" thickBot="1" x14ac:dyDescent="0.2">
      <c r="A26" s="45"/>
      <c r="B26" s="76"/>
      <c r="C26" s="77"/>
      <c r="D26" s="77" t="s">
        <v>151</v>
      </c>
      <c r="E26" s="109">
        <f>SUM(E4:E25)</f>
        <v>0</v>
      </c>
      <c r="F26" s="127"/>
      <c r="G26" s="9"/>
      <c r="H26" s="9"/>
      <c r="I26" s="9"/>
      <c r="J26" s="9"/>
      <c r="K26" s="9"/>
      <c r="L26" s="2"/>
      <c r="M26" s="2"/>
      <c r="N26" s="2"/>
      <c r="O26" s="2"/>
      <c r="P26" s="2"/>
    </row>
    <row r="27" spans="1:16" x14ac:dyDescent="0.15">
      <c r="A27" s="2"/>
      <c r="B27" s="2"/>
      <c r="C27" s="54"/>
      <c r="D27" s="54"/>
      <c r="E27" s="121"/>
      <c r="F27" s="177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4" thickBot="1" x14ac:dyDescent="0.2">
      <c r="A28" s="31" t="s">
        <v>31</v>
      </c>
      <c r="B28" s="2"/>
      <c r="C28" s="59"/>
      <c r="D28" s="59"/>
      <c r="E28" s="178"/>
      <c r="F28" s="177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15">
      <c r="A29" s="211" t="s">
        <v>5</v>
      </c>
      <c r="B29" s="209" t="s">
        <v>139</v>
      </c>
      <c r="C29" s="214" t="s">
        <v>30</v>
      </c>
      <c r="D29" s="209" t="s">
        <v>142</v>
      </c>
      <c r="E29" s="218" t="s">
        <v>29</v>
      </c>
      <c r="F29" s="220" t="s">
        <v>24</v>
      </c>
      <c r="G29" s="28" t="s">
        <v>35</v>
      </c>
      <c r="H29" s="28" t="s">
        <v>7</v>
      </c>
      <c r="I29" s="28" t="s">
        <v>8</v>
      </c>
      <c r="J29" s="28" t="s">
        <v>36</v>
      </c>
      <c r="K29" s="29" t="s">
        <v>37</v>
      </c>
      <c r="L29" s="2"/>
      <c r="M29" s="2"/>
      <c r="N29" s="2"/>
      <c r="O29" s="2"/>
      <c r="P29" s="2"/>
    </row>
    <row r="30" spans="1:16" ht="14" thickBot="1" x14ac:dyDescent="0.2">
      <c r="A30" s="212"/>
      <c r="B30" s="213"/>
      <c r="C30" s="215"/>
      <c r="D30" s="210" t="s">
        <v>142</v>
      </c>
      <c r="E30" s="219"/>
      <c r="F30" s="221"/>
      <c r="G30" s="33"/>
      <c r="H30" s="33"/>
      <c r="I30" s="33"/>
      <c r="J30" s="34"/>
      <c r="K30" s="35"/>
      <c r="L30" s="2"/>
      <c r="M30" s="2"/>
      <c r="N30" s="2"/>
      <c r="O30" s="2"/>
      <c r="P30" s="2"/>
    </row>
    <row r="31" spans="1:16" x14ac:dyDescent="0.15">
      <c r="A31" s="13" t="s">
        <v>39</v>
      </c>
      <c r="B31" s="42" t="s">
        <v>9</v>
      </c>
      <c r="C31" s="64"/>
      <c r="D31" s="144">
        <v>0</v>
      </c>
      <c r="E31" s="114">
        <f t="shared" ref="E31:E36" si="2">C31*F31</f>
        <v>0</v>
      </c>
      <c r="F31" s="110">
        <f t="shared" ref="F31:F36" si="3">SUM(G31:K31)</f>
        <v>0</v>
      </c>
      <c r="G31" s="42"/>
      <c r="H31" s="42"/>
      <c r="I31" s="42"/>
      <c r="J31" s="43"/>
      <c r="K31" s="44"/>
      <c r="L31" s="2"/>
      <c r="M31" s="2"/>
      <c r="N31" s="2"/>
      <c r="O31" s="2"/>
      <c r="P31" s="2"/>
    </row>
    <row r="32" spans="1:16" x14ac:dyDescent="0.15">
      <c r="A32" s="15" t="s">
        <v>38</v>
      </c>
      <c r="B32" s="16" t="s">
        <v>9</v>
      </c>
      <c r="C32" s="61"/>
      <c r="D32" s="145">
        <v>0</v>
      </c>
      <c r="E32" s="115">
        <f t="shared" si="2"/>
        <v>0</v>
      </c>
      <c r="F32" s="104">
        <f t="shared" si="3"/>
        <v>0</v>
      </c>
      <c r="G32" s="16"/>
      <c r="H32" s="16"/>
      <c r="I32" s="16"/>
      <c r="J32" s="37"/>
      <c r="K32" s="25"/>
      <c r="L32" s="2"/>
      <c r="M32" s="2"/>
      <c r="N32" s="2"/>
      <c r="O32" s="2"/>
      <c r="P32" s="2"/>
    </row>
    <row r="33" spans="1:16" x14ac:dyDescent="0.15">
      <c r="A33" s="15"/>
      <c r="B33" s="16"/>
      <c r="C33" s="61"/>
      <c r="D33" s="145">
        <v>1</v>
      </c>
      <c r="E33" s="115">
        <f t="shared" si="2"/>
        <v>0</v>
      </c>
      <c r="F33" s="104">
        <f t="shared" si="3"/>
        <v>0</v>
      </c>
      <c r="G33" s="16"/>
      <c r="H33" s="16"/>
      <c r="I33" s="16"/>
      <c r="J33" s="37"/>
      <c r="K33" s="25"/>
      <c r="L33" s="2"/>
      <c r="M33" s="2"/>
      <c r="N33" s="2"/>
      <c r="O33" s="2"/>
      <c r="P33" s="2"/>
    </row>
    <row r="34" spans="1:16" x14ac:dyDescent="0.15">
      <c r="A34" s="15"/>
      <c r="B34" s="16"/>
      <c r="C34" s="61"/>
      <c r="D34" s="145">
        <v>1</v>
      </c>
      <c r="E34" s="115">
        <f t="shared" si="2"/>
        <v>0</v>
      </c>
      <c r="F34" s="104">
        <f t="shared" si="3"/>
        <v>0</v>
      </c>
      <c r="G34" s="16"/>
      <c r="H34" s="16"/>
      <c r="I34" s="16"/>
      <c r="J34" s="37"/>
      <c r="K34" s="25"/>
      <c r="L34" s="2"/>
      <c r="M34" s="2"/>
      <c r="N34" s="2"/>
      <c r="O34" s="2"/>
      <c r="P34" s="2"/>
    </row>
    <row r="35" spans="1:16" x14ac:dyDescent="0.15">
      <c r="A35" s="15"/>
      <c r="B35" s="16"/>
      <c r="C35" s="61"/>
      <c r="D35" s="145">
        <v>1</v>
      </c>
      <c r="E35" s="115">
        <f t="shared" si="2"/>
        <v>0</v>
      </c>
      <c r="F35" s="104">
        <f t="shared" si="3"/>
        <v>0</v>
      </c>
      <c r="G35" s="16"/>
      <c r="H35" s="16"/>
      <c r="I35" s="16"/>
      <c r="J35" s="37"/>
      <c r="K35" s="25"/>
      <c r="L35" s="2"/>
      <c r="M35" s="2"/>
      <c r="N35" s="2"/>
      <c r="O35" s="2"/>
      <c r="P35" s="2"/>
    </row>
    <row r="36" spans="1:16" ht="14" thickBot="1" x14ac:dyDescent="0.2">
      <c r="A36" s="38"/>
      <c r="B36" s="19"/>
      <c r="C36" s="62"/>
      <c r="D36" s="146">
        <v>1</v>
      </c>
      <c r="E36" s="107">
        <f t="shared" si="2"/>
        <v>0</v>
      </c>
      <c r="F36" s="112">
        <f t="shared" si="3"/>
        <v>0</v>
      </c>
      <c r="G36" s="19"/>
      <c r="H36" s="19"/>
      <c r="I36" s="19"/>
      <c r="J36" s="39"/>
      <c r="K36" s="27"/>
      <c r="L36" s="2"/>
      <c r="M36" s="2"/>
      <c r="N36" s="2"/>
      <c r="O36" s="2"/>
      <c r="P36" s="2"/>
    </row>
    <row r="37" spans="1:16" ht="14" thickBot="1" x14ac:dyDescent="0.2">
      <c r="A37" s="40"/>
      <c r="B37" s="41"/>
      <c r="C37" s="63"/>
      <c r="D37" s="63" t="s">
        <v>152</v>
      </c>
      <c r="E37" s="108">
        <f>SUM(E31:E36)</f>
        <v>0</v>
      </c>
      <c r="F37" s="177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" thickBot="1" x14ac:dyDescent="0.2">
      <c r="A38" s="2"/>
      <c r="B38" s="2"/>
      <c r="C38" s="54"/>
      <c r="D38" s="54"/>
      <c r="E38" s="121"/>
      <c r="F38" s="177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" thickBot="1" x14ac:dyDescent="0.2">
      <c r="A39" s="9"/>
      <c r="B39" s="9"/>
      <c r="C39" s="147"/>
      <c r="D39" s="63" t="s">
        <v>23</v>
      </c>
      <c r="E39" s="108">
        <f>E37+E26</f>
        <v>0</v>
      </c>
      <c r="F39" s="177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4" thickBot="1" x14ac:dyDescent="0.2">
      <c r="A40" s="2"/>
      <c r="B40" s="9"/>
      <c r="C40" s="9"/>
      <c r="D40" s="9"/>
      <c r="E40" s="127"/>
      <c r="F40" s="177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14" thickBot="1" x14ac:dyDescent="0.2">
      <c r="A41" s="2"/>
      <c r="B41" s="9"/>
      <c r="C41" s="148"/>
      <c r="D41" s="63" t="s">
        <v>145</v>
      </c>
      <c r="E41" s="108">
        <f>SUMPRODUCT(D4:D36,E4:E36)</f>
        <v>0</v>
      </c>
      <c r="F41" s="177"/>
      <c r="G41" s="2"/>
      <c r="H41" s="2"/>
      <c r="I41" s="2"/>
      <c r="J41" s="2"/>
      <c r="K41" s="2"/>
      <c r="L41" s="2"/>
      <c r="M41" s="2"/>
      <c r="N41" s="2"/>
      <c r="O41" s="2"/>
      <c r="P41" s="2"/>
    </row>
  </sheetData>
  <sheetProtection sheet="1" objects="1" scenarios="1"/>
  <mergeCells count="12">
    <mergeCell ref="A29:A30"/>
    <mergeCell ref="B29:B30"/>
    <mergeCell ref="C29:C30"/>
    <mergeCell ref="E29:E30"/>
    <mergeCell ref="F29:F30"/>
    <mergeCell ref="D29:D30"/>
    <mergeCell ref="A2:A3"/>
    <mergeCell ref="B2:B3"/>
    <mergeCell ref="C2:C3"/>
    <mergeCell ref="E2:E3"/>
    <mergeCell ref="F2:F3"/>
    <mergeCell ref="D2:D3"/>
  </mergeCells>
  <dataValidations count="1">
    <dataValidation type="whole" allowBlank="1" showInputMessage="1" showErrorMessage="1" sqref="D31 D4:D25 D27:D28">
      <formula1>0</formula1>
      <formula2>1</formula2>
    </dataValidation>
  </dataValidations>
  <pageMargins left="0.74803149606299213" right="0.74803149606299213" top="0.98425196850393704" bottom="0.98425196850393704" header="0.51181102362204722" footer="0.51181102362204722"/>
  <pageSetup paperSize="9" scale="58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pageSetUpPr fitToPage="1"/>
  </sheetPr>
  <dimension ref="A1:P41"/>
  <sheetViews>
    <sheetView showGridLines="0" zoomScale="90" zoomScaleNormal="90" zoomScalePageLayoutView="90" workbookViewId="0">
      <selection activeCell="C8" sqref="C8"/>
    </sheetView>
  </sheetViews>
  <sheetFormatPr baseColWidth="10" defaultColWidth="11" defaultRowHeight="13" x14ac:dyDescent="0.15"/>
  <cols>
    <col min="1" max="1" width="45.5" customWidth="1"/>
    <col min="2" max="2" width="40.5" customWidth="1"/>
    <col min="3" max="4" width="22.83203125" customWidth="1"/>
    <col min="5" max="5" width="17.5" customWidth="1"/>
    <col min="6" max="6" width="14.5" bestFit="1" customWidth="1"/>
    <col min="7" max="10" width="13.33203125" customWidth="1"/>
    <col min="11" max="11" width="11.33203125" customWidth="1"/>
  </cols>
  <sheetData>
    <row r="1" spans="1:16" ht="14" thickBot="1" x14ac:dyDescent="0.2">
      <c r="A1" s="74" t="s">
        <v>51</v>
      </c>
      <c r="B1" s="3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15">
      <c r="A2" s="211" t="s">
        <v>5</v>
      </c>
      <c r="B2" s="209" t="s">
        <v>139</v>
      </c>
      <c r="C2" s="209" t="s">
        <v>30</v>
      </c>
      <c r="D2" s="209" t="s">
        <v>142</v>
      </c>
      <c r="E2" s="209" t="s">
        <v>29</v>
      </c>
      <c r="F2" s="209" t="s">
        <v>24</v>
      </c>
      <c r="G2" s="28" t="s">
        <v>35</v>
      </c>
      <c r="H2" s="28" t="s">
        <v>7</v>
      </c>
      <c r="I2" s="28" t="s">
        <v>8</v>
      </c>
      <c r="J2" s="28" t="s">
        <v>36</v>
      </c>
      <c r="K2" s="29" t="s">
        <v>37</v>
      </c>
      <c r="L2" s="2"/>
      <c r="M2" s="2"/>
      <c r="N2" s="2"/>
      <c r="O2" s="2"/>
      <c r="P2" s="2"/>
    </row>
    <row r="3" spans="1:16" ht="14" thickBot="1" x14ac:dyDescent="0.2">
      <c r="A3" s="217"/>
      <c r="B3" s="210"/>
      <c r="C3" s="210"/>
      <c r="D3" s="210" t="s">
        <v>142</v>
      </c>
      <c r="E3" s="210"/>
      <c r="F3" s="210"/>
      <c r="G3" s="95" t="s">
        <v>134</v>
      </c>
      <c r="H3" s="95" t="s">
        <v>134</v>
      </c>
      <c r="I3" s="95" t="s">
        <v>134</v>
      </c>
      <c r="J3" s="96" t="s">
        <v>134</v>
      </c>
      <c r="K3" s="90" t="s">
        <v>134</v>
      </c>
      <c r="L3" s="2"/>
      <c r="M3" s="2"/>
      <c r="N3" s="2"/>
      <c r="O3" s="2"/>
      <c r="P3" s="2"/>
    </row>
    <row r="4" spans="1:16" x14ac:dyDescent="0.15">
      <c r="A4" s="48"/>
      <c r="B4" s="17"/>
      <c r="C4" s="17"/>
      <c r="D4" s="141">
        <v>1</v>
      </c>
      <c r="E4" s="117">
        <f>C4*F4</f>
        <v>0</v>
      </c>
      <c r="F4" s="111">
        <f t="shared" ref="F4:F25" si="0">SUM(G4:K4)</f>
        <v>0</v>
      </c>
      <c r="G4" s="17"/>
      <c r="H4" s="17"/>
      <c r="I4" s="17"/>
      <c r="J4" s="17"/>
      <c r="K4" s="26"/>
      <c r="L4" s="2"/>
      <c r="M4" s="2"/>
      <c r="N4" s="2"/>
      <c r="O4" s="2"/>
      <c r="P4" s="2"/>
    </row>
    <row r="5" spans="1:16" x14ac:dyDescent="0.15">
      <c r="A5" s="15"/>
      <c r="B5" s="16"/>
      <c r="C5" s="61"/>
      <c r="D5" s="142">
        <v>1</v>
      </c>
      <c r="E5" s="117">
        <f>C5*F5</f>
        <v>0</v>
      </c>
      <c r="F5" s="104">
        <f t="shared" si="0"/>
        <v>0</v>
      </c>
      <c r="G5" s="16"/>
      <c r="H5" s="16"/>
      <c r="I5" s="16"/>
      <c r="J5" s="16"/>
      <c r="K5" s="25"/>
      <c r="L5" s="2"/>
      <c r="M5" s="2"/>
      <c r="N5" s="2"/>
      <c r="O5" s="2"/>
      <c r="P5" s="2"/>
    </row>
    <row r="6" spans="1:16" x14ac:dyDescent="0.15">
      <c r="A6" s="15"/>
      <c r="B6" s="16"/>
      <c r="C6" s="61"/>
      <c r="D6" s="142">
        <v>1</v>
      </c>
      <c r="E6" s="115">
        <f t="shared" ref="E6:E25" si="1">C6*F6</f>
        <v>0</v>
      </c>
      <c r="F6" s="104">
        <f t="shared" si="0"/>
        <v>0</v>
      </c>
      <c r="G6" s="16"/>
      <c r="H6" s="16"/>
      <c r="I6" s="16"/>
      <c r="J6" s="16"/>
      <c r="K6" s="25"/>
      <c r="L6" s="2"/>
      <c r="M6" s="2"/>
      <c r="N6" s="2"/>
      <c r="O6" s="2"/>
      <c r="P6" s="2"/>
    </row>
    <row r="7" spans="1:16" x14ac:dyDescent="0.15">
      <c r="A7" s="15"/>
      <c r="B7" s="16"/>
      <c r="C7" s="61"/>
      <c r="D7" s="142">
        <v>1</v>
      </c>
      <c r="E7" s="115">
        <f t="shared" si="1"/>
        <v>0</v>
      </c>
      <c r="F7" s="104">
        <f t="shared" si="0"/>
        <v>0</v>
      </c>
      <c r="G7" s="16"/>
      <c r="H7" s="16"/>
      <c r="I7" s="16"/>
      <c r="J7" s="16"/>
      <c r="K7" s="25"/>
      <c r="L7" s="2"/>
      <c r="M7" s="2"/>
      <c r="N7" s="2"/>
      <c r="O7" s="2"/>
      <c r="P7" s="2"/>
    </row>
    <row r="8" spans="1:16" x14ac:dyDescent="0.15">
      <c r="A8" s="15"/>
      <c r="B8" s="16"/>
      <c r="C8" s="61"/>
      <c r="D8" s="142">
        <v>1</v>
      </c>
      <c r="E8" s="115">
        <f t="shared" si="1"/>
        <v>0</v>
      </c>
      <c r="F8" s="104">
        <f t="shared" si="0"/>
        <v>0</v>
      </c>
      <c r="G8" s="16"/>
      <c r="H8" s="16"/>
      <c r="I8" s="16"/>
      <c r="J8" s="16"/>
      <c r="K8" s="25"/>
      <c r="L8" s="2"/>
      <c r="M8" s="2"/>
      <c r="N8" s="2"/>
      <c r="O8" s="2"/>
      <c r="P8" s="2"/>
    </row>
    <row r="9" spans="1:16" x14ac:dyDescent="0.15">
      <c r="A9" s="15"/>
      <c r="B9" s="16"/>
      <c r="C9" s="61"/>
      <c r="D9" s="142">
        <v>1</v>
      </c>
      <c r="E9" s="115">
        <f t="shared" si="1"/>
        <v>0</v>
      </c>
      <c r="F9" s="104">
        <f t="shared" si="0"/>
        <v>0</v>
      </c>
      <c r="G9" s="16"/>
      <c r="H9" s="16"/>
      <c r="I9" s="16"/>
      <c r="J9" s="16"/>
      <c r="K9" s="25"/>
      <c r="L9" s="2"/>
      <c r="M9" s="2"/>
      <c r="N9" s="2"/>
      <c r="O9" s="2"/>
      <c r="P9" s="2"/>
    </row>
    <row r="10" spans="1:16" x14ac:dyDescent="0.15">
      <c r="A10" s="15"/>
      <c r="B10" s="16"/>
      <c r="C10" s="61"/>
      <c r="D10" s="142">
        <v>1</v>
      </c>
      <c r="E10" s="115">
        <f t="shared" si="1"/>
        <v>0</v>
      </c>
      <c r="F10" s="104">
        <f t="shared" si="0"/>
        <v>0</v>
      </c>
      <c r="G10" s="16"/>
      <c r="H10" s="16"/>
      <c r="I10" s="16"/>
      <c r="J10" s="16"/>
      <c r="K10" s="25"/>
      <c r="L10" s="2"/>
      <c r="M10" s="2"/>
      <c r="N10" s="2"/>
      <c r="O10" s="2"/>
      <c r="P10" s="2"/>
    </row>
    <row r="11" spans="1:16" x14ac:dyDescent="0.15">
      <c r="A11" s="15"/>
      <c r="B11" s="16"/>
      <c r="C11" s="61"/>
      <c r="D11" s="142">
        <v>1</v>
      </c>
      <c r="E11" s="115">
        <f t="shared" si="1"/>
        <v>0</v>
      </c>
      <c r="F11" s="104">
        <f t="shared" si="0"/>
        <v>0</v>
      </c>
      <c r="G11" s="16"/>
      <c r="H11" s="16"/>
      <c r="I11" s="16"/>
      <c r="J11" s="16"/>
      <c r="K11" s="25"/>
      <c r="L11" s="2"/>
      <c r="M11" s="2"/>
      <c r="N11" s="2"/>
      <c r="O11" s="2"/>
      <c r="P11" s="2"/>
    </row>
    <row r="12" spans="1:16" x14ac:dyDescent="0.15">
      <c r="A12" s="15"/>
      <c r="B12" s="16"/>
      <c r="C12" s="61"/>
      <c r="D12" s="142">
        <v>1</v>
      </c>
      <c r="E12" s="115">
        <f t="shared" si="1"/>
        <v>0</v>
      </c>
      <c r="F12" s="104">
        <f t="shared" si="0"/>
        <v>0</v>
      </c>
      <c r="G12" s="16"/>
      <c r="H12" s="16"/>
      <c r="I12" s="16"/>
      <c r="J12" s="16"/>
      <c r="K12" s="25"/>
      <c r="L12" s="2"/>
      <c r="M12" s="2"/>
      <c r="N12" s="2"/>
      <c r="O12" s="2"/>
      <c r="P12" s="2"/>
    </row>
    <row r="13" spans="1:16" x14ac:dyDescent="0.15">
      <c r="A13" s="15"/>
      <c r="B13" s="16"/>
      <c r="C13" s="61"/>
      <c r="D13" s="142">
        <v>1</v>
      </c>
      <c r="E13" s="115">
        <f t="shared" si="1"/>
        <v>0</v>
      </c>
      <c r="F13" s="104">
        <f t="shared" si="0"/>
        <v>0</v>
      </c>
      <c r="G13" s="16"/>
      <c r="H13" s="16"/>
      <c r="I13" s="16"/>
      <c r="J13" s="16"/>
      <c r="K13" s="25"/>
      <c r="L13" s="2"/>
      <c r="M13" s="2"/>
      <c r="N13" s="2"/>
      <c r="O13" s="2"/>
      <c r="P13" s="2"/>
    </row>
    <row r="14" spans="1:16" x14ac:dyDescent="0.15">
      <c r="A14" s="15"/>
      <c r="B14" s="16"/>
      <c r="C14" s="61"/>
      <c r="D14" s="142">
        <v>1</v>
      </c>
      <c r="E14" s="115">
        <f t="shared" si="1"/>
        <v>0</v>
      </c>
      <c r="F14" s="104">
        <f t="shared" si="0"/>
        <v>0</v>
      </c>
      <c r="G14" s="16"/>
      <c r="H14" s="16"/>
      <c r="I14" s="16"/>
      <c r="J14" s="16"/>
      <c r="K14" s="25"/>
      <c r="L14" s="2"/>
      <c r="M14" s="2"/>
      <c r="N14" s="2"/>
      <c r="O14" s="2"/>
      <c r="P14" s="2"/>
    </row>
    <row r="15" spans="1:16" x14ac:dyDescent="0.15">
      <c r="A15" s="15"/>
      <c r="B15" s="16"/>
      <c r="C15" s="61"/>
      <c r="D15" s="142">
        <v>1</v>
      </c>
      <c r="E15" s="115">
        <f t="shared" si="1"/>
        <v>0</v>
      </c>
      <c r="F15" s="104">
        <f t="shared" si="0"/>
        <v>0</v>
      </c>
      <c r="G15" s="16"/>
      <c r="H15" s="16"/>
      <c r="I15" s="16"/>
      <c r="J15" s="16"/>
      <c r="K15" s="25"/>
      <c r="L15" s="2"/>
      <c r="M15" s="2"/>
      <c r="N15" s="2"/>
      <c r="O15" s="2"/>
      <c r="P15" s="2"/>
    </row>
    <row r="16" spans="1:16" x14ac:dyDescent="0.15">
      <c r="A16" s="15"/>
      <c r="B16" s="16"/>
      <c r="C16" s="61"/>
      <c r="D16" s="142">
        <v>1</v>
      </c>
      <c r="E16" s="115">
        <f t="shared" si="1"/>
        <v>0</v>
      </c>
      <c r="F16" s="104">
        <f t="shared" si="0"/>
        <v>0</v>
      </c>
      <c r="G16" s="16"/>
      <c r="H16" s="16"/>
      <c r="I16" s="16"/>
      <c r="J16" s="16"/>
      <c r="K16" s="25"/>
      <c r="L16" s="2"/>
      <c r="M16" s="2"/>
      <c r="N16" s="2"/>
      <c r="O16" s="2"/>
      <c r="P16" s="2"/>
    </row>
    <row r="17" spans="1:16" x14ac:dyDescent="0.15">
      <c r="A17" s="15"/>
      <c r="B17" s="16"/>
      <c r="C17" s="61"/>
      <c r="D17" s="142">
        <v>1</v>
      </c>
      <c r="E17" s="115">
        <f t="shared" si="1"/>
        <v>0</v>
      </c>
      <c r="F17" s="104">
        <f t="shared" si="0"/>
        <v>0</v>
      </c>
      <c r="G17" s="16"/>
      <c r="H17" s="16"/>
      <c r="I17" s="16"/>
      <c r="J17" s="16"/>
      <c r="K17" s="25"/>
      <c r="L17" s="2"/>
      <c r="M17" s="2"/>
      <c r="N17" s="2"/>
      <c r="O17" s="2"/>
      <c r="P17" s="2"/>
    </row>
    <row r="18" spans="1:16" x14ac:dyDescent="0.15">
      <c r="A18" s="15"/>
      <c r="B18" s="16"/>
      <c r="C18" s="61"/>
      <c r="D18" s="142">
        <v>1</v>
      </c>
      <c r="E18" s="115">
        <f t="shared" si="1"/>
        <v>0</v>
      </c>
      <c r="F18" s="104">
        <f t="shared" si="0"/>
        <v>0</v>
      </c>
      <c r="G18" s="16"/>
      <c r="H18" s="16"/>
      <c r="I18" s="16"/>
      <c r="J18" s="16"/>
      <c r="K18" s="25"/>
      <c r="L18" s="2"/>
      <c r="M18" s="2"/>
      <c r="N18" s="2"/>
      <c r="O18" s="2"/>
      <c r="P18" s="2"/>
    </row>
    <row r="19" spans="1:16" x14ac:dyDescent="0.15">
      <c r="A19" s="15"/>
      <c r="B19" s="16"/>
      <c r="C19" s="61"/>
      <c r="D19" s="142">
        <v>1</v>
      </c>
      <c r="E19" s="115">
        <f t="shared" si="1"/>
        <v>0</v>
      </c>
      <c r="F19" s="104">
        <f t="shared" si="0"/>
        <v>0</v>
      </c>
      <c r="G19" s="16"/>
      <c r="H19" s="16"/>
      <c r="I19" s="16"/>
      <c r="J19" s="16"/>
      <c r="K19" s="25"/>
      <c r="L19" s="2"/>
      <c r="M19" s="2"/>
      <c r="N19" s="2"/>
      <c r="O19" s="2"/>
      <c r="P19" s="2"/>
    </row>
    <row r="20" spans="1:16" x14ac:dyDescent="0.15">
      <c r="A20" s="15"/>
      <c r="B20" s="16"/>
      <c r="C20" s="61"/>
      <c r="D20" s="142">
        <v>1</v>
      </c>
      <c r="E20" s="115">
        <f t="shared" si="1"/>
        <v>0</v>
      </c>
      <c r="F20" s="104">
        <f t="shared" si="0"/>
        <v>0</v>
      </c>
      <c r="G20" s="16"/>
      <c r="H20" s="16"/>
      <c r="I20" s="16"/>
      <c r="J20" s="16"/>
      <c r="K20" s="25"/>
      <c r="L20" s="2"/>
      <c r="M20" s="2"/>
      <c r="N20" s="2"/>
      <c r="O20" s="2"/>
      <c r="P20" s="2"/>
    </row>
    <row r="21" spans="1:16" x14ac:dyDescent="0.15">
      <c r="A21" s="15"/>
      <c r="B21" s="16"/>
      <c r="C21" s="61"/>
      <c r="D21" s="142">
        <v>1</v>
      </c>
      <c r="E21" s="115">
        <f t="shared" si="1"/>
        <v>0</v>
      </c>
      <c r="F21" s="104">
        <f t="shared" si="0"/>
        <v>0</v>
      </c>
      <c r="G21" s="16"/>
      <c r="H21" s="16"/>
      <c r="I21" s="16"/>
      <c r="J21" s="16"/>
      <c r="K21" s="25"/>
      <c r="L21" s="2"/>
      <c r="M21" s="2"/>
      <c r="N21" s="2"/>
      <c r="O21" s="2"/>
      <c r="P21" s="2"/>
    </row>
    <row r="22" spans="1:16" x14ac:dyDescent="0.15">
      <c r="A22" s="15"/>
      <c r="B22" s="16"/>
      <c r="C22" s="61"/>
      <c r="D22" s="142">
        <v>1</v>
      </c>
      <c r="E22" s="115">
        <f t="shared" si="1"/>
        <v>0</v>
      </c>
      <c r="F22" s="104">
        <f t="shared" si="0"/>
        <v>0</v>
      </c>
      <c r="G22" s="16"/>
      <c r="H22" s="16"/>
      <c r="I22" s="16"/>
      <c r="J22" s="16"/>
      <c r="K22" s="25"/>
      <c r="L22" s="2"/>
      <c r="M22" s="2"/>
      <c r="N22" s="2"/>
      <c r="O22" s="2"/>
      <c r="P22" s="2"/>
    </row>
    <row r="23" spans="1:16" x14ac:dyDescent="0.15">
      <c r="A23" s="15"/>
      <c r="B23" s="16"/>
      <c r="C23" s="61"/>
      <c r="D23" s="142">
        <v>1</v>
      </c>
      <c r="E23" s="115">
        <f t="shared" si="1"/>
        <v>0</v>
      </c>
      <c r="F23" s="104">
        <f t="shared" si="0"/>
        <v>0</v>
      </c>
      <c r="G23" s="16"/>
      <c r="H23" s="16"/>
      <c r="I23" s="16"/>
      <c r="J23" s="16"/>
      <c r="K23" s="25"/>
      <c r="L23" s="2"/>
      <c r="M23" s="2"/>
      <c r="N23" s="2"/>
      <c r="O23" s="2"/>
      <c r="P23" s="2"/>
    </row>
    <row r="24" spans="1:16" x14ac:dyDescent="0.15">
      <c r="A24" s="15"/>
      <c r="B24" s="16"/>
      <c r="C24" s="61"/>
      <c r="D24" s="142">
        <v>1</v>
      </c>
      <c r="E24" s="115">
        <f>C24*F24</f>
        <v>0</v>
      </c>
      <c r="F24" s="104">
        <f t="shared" si="0"/>
        <v>0</v>
      </c>
      <c r="G24" s="16"/>
      <c r="H24" s="16"/>
      <c r="I24" s="16"/>
      <c r="J24" s="16"/>
      <c r="K24" s="25"/>
      <c r="L24" s="2"/>
      <c r="M24" s="2"/>
      <c r="N24" s="2"/>
      <c r="O24" s="2"/>
      <c r="P24" s="2"/>
    </row>
    <row r="25" spans="1:16" ht="14" thickBot="1" x14ac:dyDescent="0.2">
      <c r="A25" s="38"/>
      <c r="B25" s="19"/>
      <c r="C25" s="62"/>
      <c r="D25" s="143">
        <v>1</v>
      </c>
      <c r="E25" s="107">
        <f t="shared" si="1"/>
        <v>0</v>
      </c>
      <c r="F25" s="112">
        <f t="shared" si="0"/>
        <v>0</v>
      </c>
      <c r="G25" s="19"/>
      <c r="H25" s="19"/>
      <c r="I25" s="19"/>
      <c r="J25" s="19"/>
      <c r="K25" s="27"/>
      <c r="L25" s="2"/>
      <c r="M25" s="2"/>
      <c r="N25" s="2"/>
      <c r="O25" s="2"/>
      <c r="P25" s="2"/>
    </row>
    <row r="26" spans="1:16" ht="14" thickBot="1" x14ac:dyDescent="0.2">
      <c r="A26" s="45"/>
      <c r="B26" s="76"/>
      <c r="C26" s="77"/>
      <c r="D26" s="77" t="s">
        <v>151</v>
      </c>
      <c r="E26" s="109">
        <f>SUM(E4:E25)</f>
        <v>0</v>
      </c>
      <c r="F26" s="127"/>
      <c r="G26" s="9"/>
      <c r="H26" s="9"/>
      <c r="I26" s="9"/>
      <c r="J26" s="9"/>
      <c r="K26" s="9"/>
      <c r="L26" s="2"/>
      <c r="M26" s="2"/>
      <c r="N26" s="2"/>
      <c r="O26" s="2"/>
      <c r="P26" s="2"/>
    </row>
    <row r="27" spans="1:16" x14ac:dyDescent="0.15">
      <c r="A27" s="2"/>
      <c r="B27" s="2"/>
      <c r="C27" s="54"/>
      <c r="D27" s="54"/>
      <c r="E27" s="121"/>
      <c r="F27" s="177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4" thickBot="1" x14ac:dyDescent="0.2">
      <c r="A28" s="31" t="s">
        <v>31</v>
      </c>
      <c r="B28" s="2"/>
      <c r="C28" s="59"/>
      <c r="D28" s="59"/>
      <c r="E28" s="178"/>
      <c r="F28" s="177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15">
      <c r="A29" s="211" t="s">
        <v>5</v>
      </c>
      <c r="B29" s="209" t="s">
        <v>139</v>
      </c>
      <c r="C29" s="214" t="s">
        <v>30</v>
      </c>
      <c r="D29" s="209" t="s">
        <v>142</v>
      </c>
      <c r="E29" s="218" t="s">
        <v>29</v>
      </c>
      <c r="F29" s="220" t="s">
        <v>24</v>
      </c>
      <c r="G29" s="28" t="s">
        <v>35</v>
      </c>
      <c r="H29" s="28" t="s">
        <v>7</v>
      </c>
      <c r="I29" s="28" t="s">
        <v>8</v>
      </c>
      <c r="J29" s="28" t="s">
        <v>36</v>
      </c>
      <c r="K29" s="29" t="s">
        <v>37</v>
      </c>
      <c r="L29" s="2"/>
      <c r="M29" s="2"/>
      <c r="N29" s="2"/>
      <c r="O29" s="2"/>
      <c r="P29" s="2"/>
    </row>
    <row r="30" spans="1:16" ht="14" thickBot="1" x14ac:dyDescent="0.2">
      <c r="A30" s="212"/>
      <c r="B30" s="213"/>
      <c r="C30" s="215"/>
      <c r="D30" s="210" t="s">
        <v>142</v>
      </c>
      <c r="E30" s="219"/>
      <c r="F30" s="221"/>
      <c r="G30" s="33"/>
      <c r="H30" s="33"/>
      <c r="I30" s="33"/>
      <c r="J30" s="34"/>
      <c r="K30" s="35"/>
      <c r="L30" s="2"/>
      <c r="M30" s="2"/>
      <c r="N30" s="2"/>
      <c r="O30" s="2"/>
      <c r="P30" s="2"/>
    </row>
    <row r="31" spans="1:16" x14ac:dyDescent="0.15">
      <c r="A31" s="13" t="s">
        <v>39</v>
      </c>
      <c r="B31" s="42" t="s">
        <v>9</v>
      </c>
      <c r="C31" s="64"/>
      <c r="D31" s="144">
        <v>0</v>
      </c>
      <c r="E31" s="114">
        <f t="shared" ref="E31:E36" si="2">C31*F31</f>
        <v>0</v>
      </c>
      <c r="F31" s="110">
        <f t="shared" ref="F31:F36" si="3">SUM(G31:K31)</f>
        <v>0</v>
      </c>
      <c r="G31" s="42"/>
      <c r="H31" s="42"/>
      <c r="I31" s="42"/>
      <c r="J31" s="43"/>
      <c r="K31" s="44"/>
      <c r="L31" s="2"/>
      <c r="M31" s="2"/>
      <c r="N31" s="2"/>
      <c r="O31" s="2"/>
      <c r="P31" s="2"/>
    </row>
    <row r="32" spans="1:16" x14ac:dyDescent="0.15">
      <c r="A32" s="15" t="s">
        <v>38</v>
      </c>
      <c r="B32" s="16" t="s">
        <v>9</v>
      </c>
      <c r="C32" s="61"/>
      <c r="D32" s="145">
        <v>0</v>
      </c>
      <c r="E32" s="115">
        <f t="shared" si="2"/>
        <v>0</v>
      </c>
      <c r="F32" s="104">
        <f t="shared" si="3"/>
        <v>0</v>
      </c>
      <c r="G32" s="16"/>
      <c r="H32" s="16"/>
      <c r="I32" s="16"/>
      <c r="J32" s="37"/>
      <c r="K32" s="25"/>
      <c r="L32" s="2"/>
      <c r="M32" s="2"/>
      <c r="N32" s="2"/>
      <c r="O32" s="2"/>
      <c r="P32" s="2"/>
    </row>
    <row r="33" spans="1:16" x14ac:dyDescent="0.15">
      <c r="A33" s="15"/>
      <c r="B33" s="16"/>
      <c r="C33" s="61"/>
      <c r="D33" s="145">
        <v>1</v>
      </c>
      <c r="E33" s="115">
        <f t="shared" si="2"/>
        <v>0</v>
      </c>
      <c r="F33" s="104">
        <f t="shared" si="3"/>
        <v>0</v>
      </c>
      <c r="G33" s="16"/>
      <c r="H33" s="16"/>
      <c r="I33" s="16"/>
      <c r="J33" s="37"/>
      <c r="K33" s="25"/>
      <c r="L33" s="2"/>
      <c r="M33" s="2"/>
      <c r="N33" s="2"/>
      <c r="O33" s="2"/>
      <c r="P33" s="2"/>
    </row>
    <row r="34" spans="1:16" x14ac:dyDescent="0.15">
      <c r="A34" s="15"/>
      <c r="B34" s="16"/>
      <c r="C34" s="61"/>
      <c r="D34" s="145">
        <v>1</v>
      </c>
      <c r="E34" s="115">
        <f t="shared" si="2"/>
        <v>0</v>
      </c>
      <c r="F34" s="104">
        <f t="shared" si="3"/>
        <v>0</v>
      </c>
      <c r="G34" s="16"/>
      <c r="H34" s="16"/>
      <c r="I34" s="16"/>
      <c r="J34" s="37"/>
      <c r="K34" s="25"/>
      <c r="L34" s="2"/>
      <c r="M34" s="2"/>
      <c r="N34" s="2"/>
      <c r="O34" s="2"/>
      <c r="P34" s="2"/>
    </row>
    <row r="35" spans="1:16" x14ac:dyDescent="0.15">
      <c r="A35" s="15"/>
      <c r="B35" s="16"/>
      <c r="C35" s="61"/>
      <c r="D35" s="145">
        <v>1</v>
      </c>
      <c r="E35" s="115">
        <f t="shared" si="2"/>
        <v>0</v>
      </c>
      <c r="F35" s="104">
        <f t="shared" si="3"/>
        <v>0</v>
      </c>
      <c r="G35" s="16"/>
      <c r="H35" s="16"/>
      <c r="I35" s="16"/>
      <c r="J35" s="37"/>
      <c r="K35" s="25"/>
      <c r="L35" s="2"/>
      <c r="M35" s="2"/>
      <c r="N35" s="2"/>
      <c r="O35" s="2"/>
      <c r="P35" s="2"/>
    </row>
    <row r="36" spans="1:16" ht="14" thickBot="1" x14ac:dyDescent="0.2">
      <c r="A36" s="38"/>
      <c r="B36" s="19"/>
      <c r="C36" s="62"/>
      <c r="D36" s="146">
        <v>1</v>
      </c>
      <c r="E36" s="107">
        <f t="shared" si="2"/>
        <v>0</v>
      </c>
      <c r="F36" s="112">
        <f t="shared" si="3"/>
        <v>0</v>
      </c>
      <c r="G36" s="19"/>
      <c r="H36" s="19"/>
      <c r="I36" s="19"/>
      <c r="J36" s="39"/>
      <c r="K36" s="27"/>
      <c r="L36" s="2"/>
      <c r="M36" s="2"/>
      <c r="N36" s="2"/>
      <c r="O36" s="2"/>
      <c r="P36" s="2"/>
    </row>
    <row r="37" spans="1:16" ht="14" thickBot="1" x14ac:dyDescent="0.2">
      <c r="A37" s="40"/>
      <c r="B37" s="41"/>
      <c r="C37" s="63"/>
      <c r="D37" s="63" t="s">
        <v>152</v>
      </c>
      <c r="E37" s="108">
        <f>SUM(E31:E36)</f>
        <v>0</v>
      </c>
      <c r="F37" s="177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" thickBot="1" x14ac:dyDescent="0.2">
      <c r="A38" s="2"/>
      <c r="B38" s="2"/>
      <c r="C38" s="54"/>
      <c r="D38" s="54"/>
      <c r="E38" s="121"/>
      <c r="F38" s="177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" thickBot="1" x14ac:dyDescent="0.2">
      <c r="A39" s="9"/>
      <c r="B39" s="9"/>
      <c r="C39" s="147"/>
      <c r="D39" s="63" t="s">
        <v>23</v>
      </c>
      <c r="E39" s="108">
        <f>E37+E26</f>
        <v>0</v>
      </c>
      <c r="F39" s="177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4" thickBot="1" x14ac:dyDescent="0.2">
      <c r="A40" s="2"/>
      <c r="B40" s="9"/>
      <c r="C40" s="9"/>
      <c r="D40" s="9"/>
      <c r="E40" s="127"/>
      <c r="F40" s="177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14" thickBot="1" x14ac:dyDescent="0.2">
      <c r="A41" s="2"/>
      <c r="B41" s="9"/>
      <c r="C41" s="148"/>
      <c r="D41" s="63" t="s">
        <v>145</v>
      </c>
      <c r="E41" s="108">
        <f>SUMPRODUCT(D4:D36,E4:E36)</f>
        <v>0</v>
      </c>
      <c r="F41" s="177"/>
      <c r="G41" s="2"/>
      <c r="H41" s="2"/>
      <c r="I41" s="2"/>
      <c r="J41" s="2"/>
      <c r="K41" s="2"/>
      <c r="L41" s="2"/>
      <c r="M41" s="2"/>
      <c r="N41" s="2"/>
      <c r="O41" s="2"/>
      <c r="P41" s="2"/>
    </row>
  </sheetData>
  <sheetProtection sheet="1" objects="1" scenarios="1"/>
  <mergeCells count="12">
    <mergeCell ref="A29:A30"/>
    <mergeCell ref="B29:B30"/>
    <mergeCell ref="C29:C30"/>
    <mergeCell ref="E29:E30"/>
    <mergeCell ref="F29:F30"/>
    <mergeCell ref="D29:D30"/>
    <mergeCell ref="A2:A3"/>
    <mergeCell ref="B2:B3"/>
    <mergeCell ref="C2:C3"/>
    <mergeCell ref="E2:E3"/>
    <mergeCell ref="F2:F3"/>
    <mergeCell ref="D2:D3"/>
  </mergeCells>
  <dataValidations count="1">
    <dataValidation type="whole" allowBlank="1" showInputMessage="1" showErrorMessage="1" sqref="D31 D4:D25 D27:D28">
      <formula1>0</formula1>
      <formula2>1</formula2>
    </dataValidation>
  </dataValidations>
  <pageMargins left="0.74803149606299213" right="0.74803149606299213" top="0.98425196850393704" bottom="0.98425196850393704" header="0.51181102362204722" footer="0.51181102362204722"/>
  <pageSetup paperSize="9" scale="58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pageSetUpPr fitToPage="1"/>
  </sheetPr>
  <dimension ref="A1:P41"/>
  <sheetViews>
    <sheetView showGridLines="0" topLeftCell="A5" zoomScale="90" zoomScaleNormal="90" zoomScalePageLayoutView="90" workbookViewId="0">
      <selection activeCell="J5" sqref="J5"/>
    </sheetView>
  </sheetViews>
  <sheetFormatPr baseColWidth="10" defaultColWidth="11" defaultRowHeight="13" x14ac:dyDescent="0.15"/>
  <cols>
    <col min="1" max="1" width="45.5" customWidth="1"/>
    <col min="2" max="2" width="40.5" customWidth="1"/>
    <col min="3" max="4" width="22.83203125" customWidth="1"/>
    <col min="5" max="5" width="17.5" customWidth="1"/>
    <col min="6" max="6" width="14.5" bestFit="1" customWidth="1"/>
    <col min="7" max="10" width="13.33203125" customWidth="1"/>
    <col min="11" max="11" width="11.33203125" customWidth="1"/>
  </cols>
  <sheetData>
    <row r="1" spans="1:16" ht="14" thickBot="1" x14ac:dyDescent="0.2">
      <c r="A1" s="74" t="s">
        <v>50</v>
      </c>
      <c r="B1" s="3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15">
      <c r="A2" s="211" t="s">
        <v>5</v>
      </c>
      <c r="B2" s="209" t="s">
        <v>139</v>
      </c>
      <c r="C2" s="209" t="s">
        <v>30</v>
      </c>
      <c r="D2" s="209" t="s">
        <v>142</v>
      </c>
      <c r="E2" s="209" t="s">
        <v>29</v>
      </c>
      <c r="F2" s="209" t="s">
        <v>24</v>
      </c>
      <c r="G2" s="28" t="s">
        <v>35</v>
      </c>
      <c r="H2" s="28" t="s">
        <v>7</v>
      </c>
      <c r="I2" s="28" t="s">
        <v>8</v>
      </c>
      <c r="J2" s="28" t="s">
        <v>36</v>
      </c>
      <c r="K2" s="29" t="s">
        <v>37</v>
      </c>
      <c r="L2" s="2"/>
      <c r="M2" s="2"/>
      <c r="N2" s="2"/>
      <c r="O2" s="2"/>
      <c r="P2" s="2"/>
    </row>
    <row r="3" spans="1:16" ht="14" thickBot="1" x14ac:dyDescent="0.2">
      <c r="A3" s="217"/>
      <c r="B3" s="210"/>
      <c r="C3" s="210"/>
      <c r="D3" s="210" t="s">
        <v>142</v>
      </c>
      <c r="E3" s="210"/>
      <c r="F3" s="210"/>
      <c r="G3" s="95" t="s">
        <v>135</v>
      </c>
      <c r="H3" s="95" t="s">
        <v>135</v>
      </c>
      <c r="I3" s="95" t="s">
        <v>135</v>
      </c>
      <c r="J3" s="96" t="s">
        <v>134</v>
      </c>
      <c r="K3" s="90" t="s">
        <v>135</v>
      </c>
      <c r="L3" s="2"/>
      <c r="M3" s="2"/>
      <c r="N3" s="2"/>
      <c r="O3" s="2"/>
      <c r="P3" s="2"/>
    </row>
    <row r="4" spans="1:16" x14ac:dyDescent="0.15">
      <c r="A4" s="48"/>
      <c r="B4" s="17"/>
      <c r="C4" s="206"/>
      <c r="D4" s="141">
        <v>1</v>
      </c>
      <c r="E4" s="117">
        <f>C4*F4</f>
        <v>0</v>
      </c>
      <c r="F4" s="111">
        <f t="shared" ref="F4:F25" si="0">SUM(G4:K4)</f>
        <v>0</v>
      </c>
      <c r="G4" s="17"/>
      <c r="H4" s="17"/>
      <c r="I4" s="17"/>
      <c r="J4" s="17"/>
      <c r="K4" s="26"/>
      <c r="L4" s="2"/>
      <c r="M4" s="2"/>
      <c r="N4" s="2"/>
      <c r="O4" s="2"/>
      <c r="P4" s="2"/>
    </row>
    <row r="5" spans="1:16" x14ac:dyDescent="0.15">
      <c r="A5" s="15"/>
      <c r="B5" s="16"/>
      <c r="C5" s="198"/>
      <c r="D5" s="142">
        <v>1</v>
      </c>
      <c r="E5" s="117">
        <f>C5*F5</f>
        <v>0</v>
      </c>
      <c r="F5" s="104">
        <f t="shared" si="0"/>
        <v>0</v>
      </c>
      <c r="G5" s="16"/>
      <c r="H5" s="16"/>
      <c r="I5" s="16"/>
      <c r="J5" s="16"/>
      <c r="K5" s="25"/>
      <c r="L5" s="2"/>
      <c r="M5" s="2"/>
      <c r="N5" s="2"/>
      <c r="O5" s="2"/>
      <c r="P5" s="2"/>
    </row>
    <row r="6" spans="1:16" x14ac:dyDescent="0.15">
      <c r="A6" s="15"/>
      <c r="B6" s="16"/>
      <c r="C6" s="198"/>
      <c r="D6" s="142">
        <v>1</v>
      </c>
      <c r="E6" s="115">
        <f t="shared" ref="E6:E25" si="1">C6*F6</f>
        <v>0</v>
      </c>
      <c r="F6" s="104">
        <f t="shared" si="0"/>
        <v>0</v>
      </c>
      <c r="G6" s="16"/>
      <c r="H6" s="16"/>
      <c r="I6" s="16"/>
      <c r="J6" s="16"/>
      <c r="K6" s="25"/>
      <c r="L6" s="2"/>
      <c r="M6" s="2"/>
      <c r="N6" s="2"/>
      <c r="O6" s="2"/>
      <c r="P6" s="2"/>
    </row>
    <row r="7" spans="1:16" x14ac:dyDescent="0.15">
      <c r="A7" s="15"/>
      <c r="B7" s="16"/>
      <c r="C7" s="198"/>
      <c r="D7" s="142">
        <v>1</v>
      </c>
      <c r="E7" s="115">
        <f t="shared" si="1"/>
        <v>0</v>
      </c>
      <c r="F7" s="104">
        <f t="shared" si="0"/>
        <v>0</v>
      </c>
      <c r="G7" s="16"/>
      <c r="H7" s="16"/>
      <c r="I7" s="16"/>
      <c r="J7" s="16"/>
      <c r="K7" s="25"/>
      <c r="L7" s="2"/>
      <c r="M7" s="2"/>
      <c r="N7" s="2"/>
      <c r="O7" s="2"/>
      <c r="P7" s="2"/>
    </row>
    <row r="8" spans="1:16" x14ac:dyDescent="0.15">
      <c r="A8" s="15"/>
      <c r="B8" s="16"/>
      <c r="C8" s="198"/>
      <c r="D8" s="142">
        <v>1</v>
      </c>
      <c r="E8" s="115">
        <f t="shared" si="1"/>
        <v>0</v>
      </c>
      <c r="F8" s="104">
        <f t="shared" si="0"/>
        <v>0</v>
      </c>
      <c r="G8" s="16"/>
      <c r="H8" s="16"/>
      <c r="I8" s="16"/>
      <c r="J8" s="16"/>
      <c r="K8" s="25"/>
      <c r="L8" s="2"/>
      <c r="M8" s="2"/>
      <c r="N8" s="2"/>
      <c r="O8" s="2"/>
      <c r="P8" s="2"/>
    </row>
    <row r="9" spans="1:16" x14ac:dyDescent="0.15">
      <c r="A9" s="15"/>
      <c r="B9" s="16"/>
      <c r="C9" s="198"/>
      <c r="D9" s="142">
        <v>1</v>
      </c>
      <c r="E9" s="115">
        <f t="shared" si="1"/>
        <v>0</v>
      </c>
      <c r="F9" s="104">
        <f t="shared" si="0"/>
        <v>0</v>
      </c>
      <c r="G9" s="16"/>
      <c r="H9" s="16"/>
      <c r="I9" s="16"/>
      <c r="J9" s="16"/>
      <c r="K9" s="25"/>
      <c r="L9" s="2"/>
      <c r="M9" s="2"/>
      <c r="N9" s="2"/>
      <c r="O9" s="2"/>
      <c r="P9" s="2"/>
    </row>
    <row r="10" spans="1:16" x14ac:dyDescent="0.15">
      <c r="A10" s="15"/>
      <c r="B10" s="16"/>
      <c r="C10" s="198"/>
      <c r="D10" s="142">
        <v>1</v>
      </c>
      <c r="E10" s="115">
        <f t="shared" si="1"/>
        <v>0</v>
      </c>
      <c r="F10" s="104">
        <f t="shared" si="0"/>
        <v>0</v>
      </c>
      <c r="G10" s="16"/>
      <c r="H10" s="16"/>
      <c r="I10" s="16"/>
      <c r="J10" s="16"/>
      <c r="K10" s="25"/>
      <c r="L10" s="2"/>
      <c r="M10" s="2"/>
      <c r="N10" s="2"/>
      <c r="O10" s="2"/>
      <c r="P10" s="2"/>
    </row>
    <row r="11" spans="1:16" x14ac:dyDescent="0.15">
      <c r="A11" s="15"/>
      <c r="B11" s="16"/>
      <c r="C11" s="198"/>
      <c r="D11" s="142">
        <v>1</v>
      </c>
      <c r="E11" s="115">
        <f t="shared" si="1"/>
        <v>0</v>
      </c>
      <c r="F11" s="104">
        <f t="shared" si="0"/>
        <v>0</v>
      </c>
      <c r="G11" s="16"/>
      <c r="H11" s="16"/>
      <c r="I11" s="16"/>
      <c r="J11" s="16"/>
      <c r="K11" s="25"/>
      <c r="L11" s="2"/>
      <c r="M11" s="2"/>
      <c r="N11" s="2"/>
      <c r="O11" s="2"/>
      <c r="P11" s="2"/>
    </row>
    <row r="12" spans="1:16" x14ac:dyDescent="0.15">
      <c r="A12" s="15"/>
      <c r="B12" s="16"/>
      <c r="C12" s="198"/>
      <c r="D12" s="142">
        <v>1</v>
      </c>
      <c r="E12" s="115">
        <f t="shared" si="1"/>
        <v>0</v>
      </c>
      <c r="F12" s="104">
        <f t="shared" si="0"/>
        <v>0</v>
      </c>
      <c r="G12" s="16"/>
      <c r="H12" s="16"/>
      <c r="I12" s="16"/>
      <c r="J12" s="16"/>
      <c r="K12" s="25"/>
      <c r="L12" s="2"/>
      <c r="M12" s="2"/>
      <c r="N12" s="2"/>
      <c r="O12" s="2"/>
      <c r="P12" s="2"/>
    </row>
    <row r="13" spans="1:16" x14ac:dyDescent="0.15">
      <c r="A13" s="15"/>
      <c r="B13" s="16"/>
      <c r="C13" s="198"/>
      <c r="D13" s="142">
        <v>1</v>
      </c>
      <c r="E13" s="115">
        <f t="shared" si="1"/>
        <v>0</v>
      </c>
      <c r="F13" s="104">
        <f t="shared" si="0"/>
        <v>0</v>
      </c>
      <c r="G13" s="16"/>
      <c r="H13" s="16"/>
      <c r="I13" s="16"/>
      <c r="J13" s="16"/>
      <c r="K13" s="25"/>
      <c r="L13" s="2"/>
      <c r="M13" s="2"/>
      <c r="N13" s="2"/>
      <c r="O13" s="2"/>
      <c r="P13" s="2"/>
    </row>
    <row r="14" spans="1:16" x14ac:dyDescent="0.15">
      <c r="A14" s="15"/>
      <c r="B14" s="16"/>
      <c r="C14" s="198"/>
      <c r="D14" s="142">
        <v>1</v>
      </c>
      <c r="E14" s="115">
        <f t="shared" si="1"/>
        <v>0</v>
      </c>
      <c r="F14" s="104">
        <f t="shared" si="0"/>
        <v>0</v>
      </c>
      <c r="G14" s="16"/>
      <c r="H14" s="16"/>
      <c r="I14" s="16"/>
      <c r="J14" s="16"/>
      <c r="K14" s="25"/>
      <c r="L14" s="2"/>
      <c r="M14" s="2"/>
      <c r="N14" s="2"/>
      <c r="O14" s="2"/>
      <c r="P14" s="2"/>
    </row>
    <row r="15" spans="1:16" x14ac:dyDescent="0.15">
      <c r="A15" s="15"/>
      <c r="B15" s="16"/>
      <c r="C15" s="198"/>
      <c r="D15" s="142">
        <v>1</v>
      </c>
      <c r="E15" s="115">
        <f t="shared" si="1"/>
        <v>0</v>
      </c>
      <c r="F15" s="104">
        <f t="shared" si="0"/>
        <v>0</v>
      </c>
      <c r="G15" s="16"/>
      <c r="H15" s="16"/>
      <c r="I15" s="16"/>
      <c r="J15" s="16"/>
      <c r="K15" s="25"/>
      <c r="L15" s="2"/>
      <c r="M15" s="2"/>
      <c r="N15" s="2"/>
      <c r="O15" s="2"/>
      <c r="P15" s="2"/>
    </row>
    <row r="16" spans="1:16" x14ac:dyDescent="0.15">
      <c r="A16" s="15"/>
      <c r="B16" s="16"/>
      <c r="C16" s="198"/>
      <c r="D16" s="142">
        <v>1</v>
      </c>
      <c r="E16" s="115">
        <f t="shared" si="1"/>
        <v>0</v>
      </c>
      <c r="F16" s="104">
        <f t="shared" si="0"/>
        <v>0</v>
      </c>
      <c r="G16" s="16"/>
      <c r="H16" s="16"/>
      <c r="I16" s="16"/>
      <c r="J16" s="16"/>
      <c r="K16" s="25"/>
      <c r="L16" s="2"/>
      <c r="M16" s="2"/>
      <c r="N16" s="2"/>
      <c r="O16" s="2"/>
      <c r="P16" s="2"/>
    </row>
    <row r="17" spans="1:16" x14ac:dyDescent="0.15">
      <c r="A17" s="15"/>
      <c r="B17" s="16"/>
      <c r="C17" s="198"/>
      <c r="D17" s="142">
        <v>1</v>
      </c>
      <c r="E17" s="115">
        <f t="shared" si="1"/>
        <v>0</v>
      </c>
      <c r="F17" s="104">
        <f t="shared" si="0"/>
        <v>0</v>
      </c>
      <c r="G17" s="16"/>
      <c r="H17" s="16"/>
      <c r="I17" s="16"/>
      <c r="J17" s="16"/>
      <c r="K17" s="25"/>
      <c r="L17" s="2"/>
      <c r="M17" s="2"/>
      <c r="N17" s="2"/>
      <c r="O17" s="2"/>
      <c r="P17" s="2"/>
    </row>
    <row r="18" spans="1:16" x14ac:dyDescent="0.15">
      <c r="A18" s="15"/>
      <c r="B18" s="16"/>
      <c r="C18" s="198"/>
      <c r="D18" s="142">
        <v>1</v>
      </c>
      <c r="E18" s="115">
        <f t="shared" si="1"/>
        <v>0</v>
      </c>
      <c r="F18" s="104">
        <f t="shared" si="0"/>
        <v>0</v>
      </c>
      <c r="G18" s="16"/>
      <c r="H18" s="16"/>
      <c r="I18" s="16"/>
      <c r="J18" s="16"/>
      <c r="K18" s="25"/>
      <c r="L18" s="2"/>
      <c r="M18" s="2"/>
      <c r="N18" s="2"/>
      <c r="O18" s="2"/>
      <c r="P18" s="2"/>
    </row>
    <row r="19" spans="1:16" x14ac:dyDescent="0.15">
      <c r="A19" s="15"/>
      <c r="B19" s="16"/>
      <c r="C19" s="198"/>
      <c r="D19" s="142">
        <v>1</v>
      </c>
      <c r="E19" s="115">
        <f t="shared" si="1"/>
        <v>0</v>
      </c>
      <c r="F19" s="104">
        <f t="shared" si="0"/>
        <v>0</v>
      </c>
      <c r="G19" s="16"/>
      <c r="H19" s="16"/>
      <c r="I19" s="16"/>
      <c r="J19" s="16"/>
      <c r="K19" s="25"/>
      <c r="L19" s="2"/>
      <c r="M19" s="2"/>
      <c r="N19" s="2"/>
      <c r="O19" s="2"/>
      <c r="P19" s="2"/>
    </row>
    <row r="20" spans="1:16" x14ac:dyDescent="0.15">
      <c r="A20" s="15"/>
      <c r="B20" s="16"/>
      <c r="C20" s="198"/>
      <c r="D20" s="142">
        <v>1</v>
      </c>
      <c r="E20" s="115">
        <f t="shared" si="1"/>
        <v>0</v>
      </c>
      <c r="F20" s="104">
        <f t="shared" si="0"/>
        <v>0</v>
      </c>
      <c r="G20" s="16"/>
      <c r="H20" s="16"/>
      <c r="I20" s="16"/>
      <c r="J20" s="16"/>
      <c r="K20" s="25"/>
      <c r="L20" s="2"/>
      <c r="M20" s="2"/>
      <c r="N20" s="2"/>
      <c r="O20" s="2"/>
      <c r="P20" s="2"/>
    </row>
    <row r="21" spans="1:16" x14ac:dyDescent="0.15">
      <c r="A21" s="15"/>
      <c r="B21" s="16"/>
      <c r="C21" s="198"/>
      <c r="D21" s="142">
        <v>1</v>
      </c>
      <c r="E21" s="115">
        <f t="shared" si="1"/>
        <v>0</v>
      </c>
      <c r="F21" s="104">
        <f t="shared" si="0"/>
        <v>0</v>
      </c>
      <c r="G21" s="16"/>
      <c r="H21" s="16"/>
      <c r="I21" s="16"/>
      <c r="J21" s="16"/>
      <c r="K21" s="25"/>
      <c r="L21" s="2"/>
      <c r="M21" s="2"/>
      <c r="N21" s="2"/>
      <c r="O21" s="2"/>
      <c r="P21" s="2"/>
    </row>
    <row r="22" spans="1:16" x14ac:dyDescent="0.15">
      <c r="A22" s="15"/>
      <c r="B22" s="16"/>
      <c r="C22" s="198"/>
      <c r="D22" s="142">
        <v>1</v>
      </c>
      <c r="E22" s="115">
        <f t="shared" si="1"/>
        <v>0</v>
      </c>
      <c r="F22" s="104">
        <f t="shared" si="0"/>
        <v>0</v>
      </c>
      <c r="G22" s="16"/>
      <c r="H22" s="16"/>
      <c r="I22" s="16"/>
      <c r="J22" s="16"/>
      <c r="K22" s="25"/>
      <c r="L22" s="2"/>
      <c r="M22" s="2"/>
      <c r="N22" s="2"/>
      <c r="O22" s="2"/>
      <c r="P22" s="2"/>
    </row>
    <row r="23" spans="1:16" x14ac:dyDescent="0.15">
      <c r="A23" s="15"/>
      <c r="B23" s="16"/>
      <c r="C23" s="198"/>
      <c r="D23" s="142">
        <v>1</v>
      </c>
      <c r="E23" s="115">
        <f t="shared" si="1"/>
        <v>0</v>
      </c>
      <c r="F23" s="104">
        <f t="shared" si="0"/>
        <v>0</v>
      </c>
      <c r="G23" s="16"/>
      <c r="H23" s="16"/>
      <c r="I23" s="16"/>
      <c r="J23" s="16"/>
      <c r="K23" s="25"/>
      <c r="L23" s="2"/>
      <c r="M23" s="2"/>
      <c r="N23" s="2"/>
      <c r="O23" s="2"/>
      <c r="P23" s="2"/>
    </row>
    <row r="24" spans="1:16" x14ac:dyDescent="0.15">
      <c r="A24" s="15"/>
      <c r="B24" s="16"/>
      <c r="C24" s="198"/>
      <c r="D24" s="142">
        <v>1</v>
      </c>
      <c r="E24" s="115">
        <f>C24*F24</f>
        <v>0</v>
      </c>
      <c r="F24" s="104">
        <f t="shared" si="0"/>
        <v>0</v>
      </c>
      <c r="G24" s="16"/>
      <c r="H24" s="16"/>
      <c r="I24" s="16"/>
      <c r="J24" s="16"/>
      <c r="K24" s="25"/>
      <c r="L24" s="2"/>
      <c r="M24" s="2"/>
      <c r="N24" s="2"/>
      <c r="O24" s="2"/>
      <c r="P24" s="2"/>
    </row>
    <row r="25" spans="1:16" ht="14" thickBot="1" x14ac:dyDescent="0.2">
      <c r="A25" s="38"/>
      <c r="B25" s="19"/>
      <c r="C25" s="200"/>
      <c r="D25" s="143">
        <v>1</v>
      </c>
      <c r="E25" s="107">
        <f t="shared" si="1"/>
        <v>0</v>
      </c>
      <c r="F25" s="112">
        <f t="shared" si="0"/>
        <v>0</v>
      </c>
      <c r="G25" s="19"/>
      <c r="H25" s="19"/>
      <c r="I25" s="19"/>
      <c r="J25" s="19"/>
      <c r="K25" s="27"/>
      <c r="L25" s="2"/>
      <c r="M25" s="2"/>
      <c r="N25" s="2"/>
      <c r="O25" s="2"/>
      <c r="P25" s="2"/>
    </row>
    <row r="26" spans="1:16" ht="14" thickBot="1" x14ac:dyDescent="0.2">
      <c r="A26" s="45"/>
      <c r="B26" s="76"/>
      <c r="C26" s="77"/>
      <c r="D26" s="77" t="s">
        <v>151</v>
      </c>
      <c r="E26" s="109">
        <f>SUM(E4:E25)</f>
        <v>0</v>
      </c>
      <c r="F26" s="127"/>
      <c r="G26" s="9"/>
      <c r="H26" s="9"/>
      <c r="I26" s="9"/>
      <c r="J26" s="9"/>
      <c r="K26" s="9"/>
      <c r="L26" s="2"/>
      <c r="M26" s="2"/>
      <c r="N26" s="2"/>
      <c r="O26" s="2"/>
      <c r="P26" s="2"/>
    </row>
    <row r="27" spans="1:16" x14ac:dyDescent="0.15">
      <c r="A27" s="2"/>
      <c r="B27" s="2"/>
      <c r="C27" s="54"/>
      <c r="D27" s="54"/>
      <c r="E27" s="121"/>
      <c r="F27" s="177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4" thickBot="1" x14ac:dyDescent="0.2">
      <c r="A28" s="31" t="s">
        <v>31</v>
      </c>
      <c r="B28" s="2"/>
      <c r="C28" s="59"/>
      <c r="D28" s="59"/>
      <c r="E28" s="178"/>
      <c r="F28" s="177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15">
      <c r="A29" s="211" t="s">
        <v>5</v>
      </c>
      <c r="B29" s="209" t="s">
        <v>139</v>
      </c>
      <c r="C29" s="214" t="s">
        <v>30</v>
      </c>
      <c r="D29" s="209" t="s">
        <v>142</v>
      </c>
      <c r="E29" s="218" t="s">
        <v>29</v>
      </c>
      <c r="F29" s="220" t="s">
        <v>24</v>
      </c>
      <c r="G29" s="28" t="s">
        <v>35</v>
      </c>
      <c r="H29" s="28" t="s">
        <v>7</v>
      </c>
      <c r="I29" s="28" t="s">
        <v>8</v>
      </c>
      <c r="J29" s="28" t="s">
        <v>36</v>
      </c>
      <c r="K29" s="29" t="s">
        <v>37</v>
      </c>
      <c r="L29" s="2"/>
      <c r="M29" s="2"/>
      <c r="N29" s="2"/>
      <c r="O29" s="2"/>
      <c r="P29" s="2"/>
    </row>
    <row r="30" spans="1:16" ht="14" thickBot="1" x14ac:dyDescent="0.2">
      <c r="A30" s="212"/>
      <c r="B30" s="213"/>
      <c r="C30" s="215"/>
      <c r="D30" s="210" t="s">
        <v>142</v>
      </c>
      <c r="E30" s="219"/>
      <c r="F30" s="221"/>
      <c r="G30" s="33"/>
      <c r="H30" s="33"/>
      <c r="I30" s="33"/>
      <c r="J30" s="34"/>
      <c r="K30" s="35"/>
      <c r="L30" s="2"/>
      <c r="M30" s="2"/>
      <c r="N30" s="2"/>
      <c r="O30" s="2"/>
      <c r="P30" s="2"/>
    </row>
    <row r="31" spans="1:16" x14ac:dyDescent="0.15">
      <c r="A31" s="13" t="s">
        <v>39</v>
      </c>
      <c r="B31" s="42" t="s">
        <v>9</v>
      </c>
      <c r="C31" s="64"/>
      <c r="D31" s="144">
        <v>0</v>
      </c>
      <c r="E31" s="114">
        <f t="shared" ref="E31:E36" si="2">C31*F31</f>
        <v>0</v>
      </c>
      <c r="F31" s="110">
        <f t="shared" ref="F31:F36" si="3">SUM(G31:K31)</f>
        <v>0</v>
      </c>
      <c r="G31" s="42"/>
      <c r="H31" s="42"/>
      <c r="I31" s="42"/>
      <c r="J31" s="43"/>
      <c r="K31" s="44"/>
      <c r="L31" s="2"/>
      <c r="M31" s="2"/>
      <c r="N31" s="2"/>
      <c r="O31" s="2"/>
      <c r="P31" s="2"/>
    </row>
    <row r="32" spans="1:16" x14ac:dyDescent="0.15">
      <c r="A32" s="15" t="s">
        <v>38</v>
      </c>
      <c r="B32" s="16" t="s">
        <v>9</v>
      </c>
      <c r="C32" s="61"/>
      <c r="D32" s="145">
        <v>0</v>
      </c>
      <c r="E32" s="115">
        <f t="shared" si="2"/>
        <v>0</v>
      </c>
      <c r="F32" s="104">
        <f t="shared" si="3"/>
        <v>0</v>
      </c>
      <c r="G32" s="16"/>
      <c r="H32" s="16"/>
      <c r="I32" s="16"/>
      <c r="J32" s="37"/>
      <c r="K32" s="25"/>
      <c r="L32" s="2"/>
      <c r="M32" s="2"/>
      <c r="N32" s="2"/>
      <c r="O32" s="2"/>
      <c r="P32" s="2"/>
    </row>
    <row r="33" spans="1:16" x14ac:dyDescent="0.15">
      <c r="A33" s="15"/>
      <c r="B33" s="16"/>
      <c r="C33" s="61"/>
      <c r="D33" s="145">
        <v>1</v>
      </c>
      <c r="E33" s="115">
        <f t="shared" si="2"/>
        <v>0</v>
      </c>
      <c r="F33" s="104">
        <f t="shared" si="3"/>
        <v>0</v>
      </c>
      <c r="G33" s="16"/>
      <c r="H33" s="16"/>
      <c r="I33" s="16"/>
      <c r="J33" s="37"/>
      <c r="K33" s="25"/>
      <c r="L33" s="2"/>
      <c r="M33" s="2"/>
      <c r="N33" s="2"/>
      <c r="O33" s="2"/>
      <c r="P33" s="2"/>
    </row>
    <row r="34" spans="1:16" x14ac:dyDescent="0.15">
      <c r="A34" s="15"/>
      <c r="B34" s="16"/>
      <c r="C34" s="61"/>
      <c r="D34" s="145">
        <v>1</v>
      </c>
      <c r="E34" s="115">
        <f t="shared" si="2"/>
        <v>0</v>
      </c>
      <c r="F34" s="104">
        <f t="shared" si="3"/>
        <v>0</v>
      </c>
      <c r="G34" s="16"/>
      <c r="H34" s="16"/>
      <c r="I34" s="16"/>
      <c r="J34" s="37"/>
      <c r="K34" s="25"/>
      <c r="L34" s="2"/>
      <c r="M34" s="2"/>
      <c r="N34" s="2"/>
      <c r="O34" s="2"/>
      <c r="P34" s="2"/>
    </row>
    <row r="35" spans="1:16" x14ac:dyDescent="0.15">
      <c r="A35" s="15"/>
      <c r="B35" s="16"/>
      <c r="C35" s="61"/>
      <c r="D35" s="145">
        <v>1</v>
      </c>
      <c r="E35" s="115">
        <f t="shared" si="2"/>
        <v>0</v>
      </c>
      <c r="F35" s="104">
        <f t="shared" si="3"/>
        <v>0</v>
      </c>
      <c r="G35" s="16"/>
      <c r="H35" s="16"/>
      <c r="I35" s="16"/>
      <c r="J35" s="37"/>
      <c r="K35" s="25"/>
      <c r="L35" s="2"/>
      <c r="M35" s="2"/>
      <c r="N35" s="2"/>
      <c r="O35" s="2"/>
      <c r="P35" s="2"/>
    </row>
    <row r="36" spans="1:16" ht="14" thickBot="1" x14ac:dyDescent="0.2">
      <c r="A36" s="38"/>
      <c r="B36" s="19"/>
      <c r="C36" s="62"/>
      <c r="D36" s="146">
        <v>1</v>
      </c>
      <c r="E36" s="107">
        <f t="shared" si="2"/>
        <v>0</v>
      </c>
      <c r="F36" s="112">
        <f t="shared" si="3"/>
        <v>0</v>
      </c>
      <c r="G36" s="19"/>
      <c r="H36" s="19"/>
      <c r="I36" s="19"/>
      <c r="J36" s="39"/>
      <c r="K36" s="27"/>
      <c r="L36" s="2"/>
      <c r="M36" s="2"/>
      <c r="N36" s="2"/>
      <c r="O36" s="2"/>
      <c r="P36" s="2"/>
    </row>
    <row r="37" spans="1:16" ht="14" thickBot="1" x14ac:dyDescent="0.2">
      <c r="A37" s="40"/>
      <c r="B37" s="41"/>
      <c r="C37" s="63"/>
      <c r="D37" s="63" t="s">
        <v>152</v>
      </c>
      <c r="E37" s="108">
        <f>SUM(E31:E36)</f>
        <v>0</v>
      </c>
      <c r="F37" s="177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" thickBot="1" x14ac:dyDescent="0.2">
      <c r="A38" s="2"/>
      <c r="B38" s="2"/>
      <c r="C38" s="54"/>
      <c r="D38" s="54"/>
      <c r="E38" s="121"/>
      <c r="F38" s="177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" thickBot="1" x14ac:dyDescent="0.2">
      <c r="A39" s="9"/>
      <c r="B39" s="9"/>
      <c r="C39" s="147"/>
      <c r="D39" s="63" t="s">
        <v>23</v>
      </c>
      <c r="E39" s="108">
        <f>E37+E26</f>
        <v>0</v>
      </c>
      <c r="F39" s="177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4" thickBot="1" x14ac:dyDescent="0.2">
      <c r="A40" s="2"/>
      <c r="B40" s="9"/>
      <c r="C40" s="9"/>
      <c r="D40" s="9"/>
      <c r="E40" s="127"/>
      <c r="F40" s="177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14" thickBot="1" x14ac:dyDescent="0.2">
      <c r="A41" s="2"/>
      <c r="B41" s="9"/>
      <c r="C41" s="148"/>
      <c r="D41" s="63" t="s">
        <v>145</v>
      </c>
      <c r="E41" s="108">
        <f>SUMPRODUCT(D4:D36,E4:E36)</f>
        <v>0</v>
      </c>
      <c r="F41" s="177"/>
      <c r="G41" s="2"/>
      <c r="H41" s="2"/>
      <c r="I41" s="2"/>
      <c r="J41" s="2"/>
      <c r="K41" s="2"/>
      <c r="L41" s="2"/>
      <c r="M41" s="2"/>
      <c r="N41" s="2"/>
      <c r="O41" s="2"/>
      <c r="P41" s="2"/>
    </row>
  </sheetData>
  <sheetProtection sheet="1" objects="1" scenarios="1"/>
  <mergeCells count="12">
    <mergeCell ref="A29:A30"/>
    <mergeCell ref="B29:B30"/>
    <mergeCell ref="C29:C30"/>
    <mergeCell ref="E29:E30"/>
    <mergeCell ref="F29:F30"/>
    <mergeCell ref="D29:D30"/>
    <mergeCell ref="A2:A3"/>
    <mergeCell ref="B2:B3"/>
    <mergeCell ref="C2:C3"/>
    <mergeCell ref="E2:E3"/>
    <mergeCell ref="F2:F3"/>
    <mergeCell ref="D2:D3"/>
  </mergeCells>
  <dataValidations count="1">
    <dataValidation type="whole" allowBlank="1" showInputMessage="1" showErrorMessage="1" sqref="D31 D4:D25 D27:D28">
      <formula1>0</formula1>
      <formula2>1</formula2>
    </dataValidation>
  </dataValidations>
  <pageMargins left="0.74803149606299213" right="0.74803149606299213" top="0.98425196850393704" bottom="0.98425196850393704" header="0.51181102362204722" footer="0.51181102362204722"/>
  <pageSetup paperSize="9" scale="5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readme</vt:lpstr>
      <vt:lpstr>TCO</vt:lpstr>
      <vt:lpstr>M&amp;S</vt:lpstr>
      <vt:lpstr>Core network DWDM - Phase A</vt:lpstr>
      <vt:lpstr>Core network DWDM - Phase B</vt:lpstr>
      <vt:lpstr>Access Ring 1 Model 1</vt:lpstr>
      <vt:lpstr>Access Ring 1 Model 2</vt:lpstr>
      <vt:lpstr>Access Ring 2 Model 1</vt:lpstr>
      <vt:lpstr>Access Ring 2 Model 2</vt:lpstr>
      <vt:lpstr>Access Ring 2 Model 3</vt:lpstr>
      <vt:lpstr>Miscellaneous</vt:lpstr>
      <vt:lpstr>NMS</vt:lpstr>
      <vt:lpstr>Spares</vt:lpstr>
    </vt:vector>
  </TitlesOfParts>
  <Company>SURFnet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Huisman</dc:creator>
  <cp:lastModifiedBy>Microsoft Office User</cp:lastModifiedBy>
  <cp:lastPrinted>2011-05-18T11:11:09Z</cp:lastPrinted>
  <dcterms:created xsi:type="dcterms:W3CDTF">2010-08-27T09:02:50Z</dcterms:created>
  <dcterms:modified xsi:type="dcterms:W3CDTF">2016-07-25T07:44:17Z</dcterms:modified>
</cp:coreProperties>
</file>