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firstSheet="4" activeTab="4"/>
  </bookViews>
  <sheets>
    <sheet name="Instructies" sheetId="18" state="hidden" r:id="rId1"/>
    <sheet name="7.1 Prijsinvulform Contract 1-5" sheetId="20" r:id="rId2"/>
    <sheet name="7.2 Prijsinvulform Contract 6" sheetId="19" r:id="rId3"/>
    <sheet name="7.3 Business Case Contract 1-5" sheetId="5" r:id="rId4"/>
    <sheet name="6 Vragenformulier NvI" sheetId="21" r:id="rId5"/>
  </sheets>
  <definedNames>
    <definedName name="_xlnm._FilterDatabase" localSheetId="4" hidden="1">'6 Vragenformulier NvI'!$A$14:$E$25</definedName>
    <definedName name="_xlnm.Print_Area" localSheetId="4">'6 Vragenformulier NvI'!$A$1:$F$39</definedName>
    <definedName name="_xlnm.Print_Area" localSheetId="1">'7.1 Prijsinvulform Contract 1-5'!$A$1:$K$34</definedName>
    <definedName name="_xlnm.Print_Area" localSheetId="2">'7.2 Prijsinvulform Contract 6'!$A$1:$M$31</definedName>
    <definedName name="_xlnm.Print_Area" localSheetId="3">'7.3 Business Case Contract 1-5'!$A$1:$E$52</definedName>
  </definedNames>
  <calcPr calcId="145621"/>
</workbook>
</file>

<file path=xl/calcChain.xml><?xml version="1.0" encoding="utf-8"?>
<calcChain xmlns="http://schemas.openxmlformats.org/spreadsheetml/2006/main">
  <c r="E36" i="5" l="1"/>
  <c r="E37" i="5" s="1"/>
  <c r="E40" i="5" l="1"/>
  <c r="E20" i="19" l="1"/>
  <c r="E21" i="19" s="1"/>
  <c r="E20" i="20"/>
  <c r="E21" i="20" s="1"/>
  <c r="E41" i="5" l="1"/>
</calcChain>
</file>

<file path=xl/sharedStrings.xml><?xml version="1.0" encoding="utf-8"?>
<sst xmlns="http://schemas.openxmlformats.org/spreadsheetml/2006/main" count="399" uniqueCount="242">
  <si>
    <t>A</t>
  </si>
  <si>
    <t>B</t>
  </si>
  <si>
    <t>NVT</t>
  </si>
  <si>
    <t xml:space="preserve">minus </t>
  </si>
  <si>
    <t>Variabel per deelnemer</t>
  </si>
  <si>
    <t>Etc</t>
  </si>
  <si>
    <t>Subposten totaal</t>
  </si>
  <si>
    <t>PRIJSINVULFORMULIER</t>
  </si>
  <si>
    <t>Prijs per Spitsmijding gedurende looptijd CONTRACT</t>
  </si>
  <si>
    <t>Prijs per Spitsmijding per Mijlpaal</t>
  </si>
  <si>
    <t>Nvt</t>
  </si>
  <si>
    <t>BUSINESS CASE TE COFINANCIEREN KOSTEN</t>
  </si>
  <si>
    <t>Contract 6: Maastunnel</t>
  </si>
  <si>
    <t>Nr</t>
  </si>
  <si>
    <t>IMMA Minicompetitie mobiliteitsdiensten Marktplaats voor Mobiliteit</t>
  </si>
  <si>
    <t>Kwaliteitsplan</t>
  </si>
  <si>
    <t>Afwijkingenrapport</t>
  </si>
  <si>
    <t>Kwaliteitsrapport</t>
  </si>
  <si>
    <t>Prijsinvulformulier Contracten 1 t/m 5</t>
  </si>
  <si>
    <t>Totaal subsidiabel bedrag o.b.v. Business Case t/m 31 dec 2018 dat voor cofinanciering in aanmerking komt</t>
  </si>
  <si>
    <t>Naam Contract:</t>
  </si>
  <si>
    <t>Geel = in te vullen door Dienstverlener (Inschrijver)</t>
  </si>
  <si>
    <t xml:space="preserve">Berekening prijs per Spitsmijding </t>
  </si>
  <si>
    <t>Basisgegevens</t>
  </si>
  <si>
    <t>Superdienstverlener BV</t>
  </si>
  <si>
    <t>Prijsinvulformulier Contract 6 Maastunnel</t>
  </si>
  <si>
    <r>
      <t xml:space="preserve">Is totaal subsidiabel bedrag / gecontracteerde spitsmijdingen met een maximum van </t>
    </r>
    <r>
      <rPr>
        <b/>
        <sz val="12"/>
        <color rgb="FFFF0000"/>
        <rFont val="Calibri"/>
        <family val="2"/>
        <scheme val="minor"/>
      </rPr>
      <t>€1400,-*</t>
    </r>
  </si>
  <si>
    <r>
      <t xml:space="preserve">Prijs per Spitsmijding gedurende looptijd contract / 4 Mijlpalen met een maximum van </t>
    </r>
    <r>
      <rPr>
        <b/>
        <sz val="12"/>
        <color rgb="FFFF0000"/>
        <rFont val="Calibri"/>
        <family val="2"/>
        <scheme val="minor"/>
      </rPr>
      <t>€350,- **</t>
    </r>
  </si>
  <si>
    <r>
      <t xml:space="preserve">*  Prijs per Spitsmijding mag </t>
    </r>
    <r>
      <rPr>
        <b/>
        <u/>
        <sz val="12"/>
        <color rgb="FFFF0000"/>
        <rFont val="Calibri"/>
        <family val="2"/>
        <scheme val="minor"/>
      </rPr>
      <t>€1400,-</t>
    </r>
    <r>
      <rPr>
        <b/>
        <sz val="12"/>
        <color rgb="FFFF0000"/>
        <rFont val="Calibri"/>
        <family val="2"/>
        <scheme val="minor"/>
      </rPr>
      <t xml:space="preserve"> niet overschrijden. INSCHRIJVING WORDT vanaf </t>
    </r>
    <r>
      <rPr>
        <b/>
        <u/>
        <sz val="12"/>
        <color rgb="FFFF0000"/>
        <rFont val="Calibri"/>
        <family val="2"/>
        <scheme val="minor"/>
      </rPr>
      <t>€1400,01</t>
    </r>
    <r>
      <rPr>
        <b/>
        <sz val="12"/>
        <color rgb="FFFF0000"/>
        <rFont val="Calibri"/>
        <family val="2"/>
        <scheme val="minor"/>
      </rPr>
      <t xml:space="preserve"> ter zijde gelegd en als ONGELDIG beschouwd!</t>
    </r>
  </si>
  <si>
    <r>
      <t xml:space="preserve">** Prijs per Spitsmijding per Mijlpaal mag </t>
    </r>
    <r>
      <rPr>
        <b/>
        <u/>
        <sz val="12"/>
        <color rgb="FFFF0000"/>
        <rFont val="Calibri"/>
        <family val="2"/>
        <scheme val="minor"/>
      </rPr>
      <t>€350,-</t>
    </r>
    <r>
      <rPr>
        <b/>
        <sz val="12"/>
        <color rgb="FFFF0000"/>
        <rFont val="Calibri"/>
        <family val="2"/>
        <scheme val="minor"/>
      </rPr>
      <t xml:space="preserve"> niet overschrijden. INSCHRIJVING WORDT vanaf </t>
    </r>
    <r>
      <rPr>
        <b/>
        <u/>
        <sz val="12"/>
        <color rgb="FFFF0000"/>
        <rFont val="Calibri"/>
        <family val="2"/>
        <scheme val="minor"/>
      </rPr>
      <t>€350,01</t>
    </r>
    <r>
      <rPr>
        <b/>
        <sz val="12"/>
        <color rgb="FFFF0000"/>
        <rFont val="Calibri"/>
        <family val="2"/>
        <scheme val="minor"/>
      </rPr>
      <t xml:space="preserve"> ter zijde gelegd en als ONGELDIG beschouwd!</t>
    </r>
  </si>
  <si>
    <r>
      <t xml:space="preserve">Is totaal subsidiabel bedrag / gecontracteerde spitsmijdingen met een maximum van </t>
    </r>
    <r>
      <rPr>
        <b/>
        <sz val="12"/>
        <color rgb="FFFF0000"/>
        <rFont val="Calibri"/>
        <family val="2"/>
        <scheme val="minor"/>
      </rPr>
      <t>€1200,-*</t>
    </r>
  </si>
  <si>
    <r>
      <t xml:space="preserve">Prijs per Spitsmijding gedurende looptijd contract / 3 Mijlpalen met een maximum van </t>
    </r>
    <r>
      <rPr>
        <b/>
        <sz val="12"/>
        <color rgb="FFFF0000"/>
        <rFont val="Calibri"/>
        <family val="2"/>
        <scheme val="minor"/>
      </rPr>
      <t>€400,- **</t>
    </r>
  </si>
  <si>
    <r>
      <t xml:space="preserve">*  Prijs per Spitsmijding mag </t>
    </r>
    <r>
      <rPr>
        <b/>
        <u/>
        <sz val="12"/>
        <color rgb="FFFF0000"/>
        <rFont val="Calibri"/>
        <family val="2"/>
        <scheme val="minor"/>
      </rPr>
      <t>€1200,-</t>
    </r>
    <r>
      <rPr>
        <b/>
        <sz val="12"/>
        <color rgb="FFFF0000"/>
        <rFont val="Calibri"/>
        <family val="2"/>
        <scheme val="minor"/>
      </rPr>
      <t xml:space="preserve"> niet overschrijden. INSCHRIJVING WORDT vanaf </t>
    </r>
    <r>
      <rPr>
        <b/>
        <u/>
        <sz val="12"/>
        <color rgb="FFFF0000"/>
        <rFont val="Calibri"/>
        <family val="2"/>
        <scheme val="minor"/>
      </rPr>
      <t>€1200,01</t>
    </r>
    <r>
      <rPr>
        <b/>
        <sz val="12"/>
        <color rgb="FFFF0000"/>
        <rFont val="Calibri"/>
        <family val="2"/>
        <scheme val="minor"/>
      </rPr>
      <t xml:space="preserve"> ter zijde gelegd en als ONGELDIG beschouwd!</t>
    </r>
  </si>
  <si>
    <r>
      <t xml:space="preserve">** Prijs per Spitsmijding per Mijlpaal mag </t>
    </r>
    <r>
      <rPr>
        <b/>
        <u/>
        <sz val="12"/>
        <color rgb="FFFF0000"/>
        <rFont val="Calibri"/>
        <family val="2"/>
        <scheme val="minor"/>
      </rPr>
      <t>€400,-</t>
    </r>
    <r>
      <rPr>
        <b/>
        <sz val="12"/>
        <color rgb="FFFF0000"/>
        <rFont val="Calibri"/>
        <family val="2"/>
        <scheme val="minor"/>
      </rPr>
      <t xml:space="preserve"> niet overschrijden. INSCHRIJVING WORDT vanaf </t>
    </r>
    <r>
      <rPr>
        <b/>
        <u/>
        <sz val="12"/>
        <color rgb="FFFF0000"/>
        <rFont val="Calibri"/>
        <family val="2"/>
        <scheme val="minor"/>
      </rPr>
      <t>€400,01</t>
    </r>
    <r>
      <rPr>
        <b/>
        <sz val="12"/>
        <color rgb="FFFF0000"/>
        <rFont val="Calibri"/>
        <family val="2"/>
        <scheme val="minor"/>
      </rPr>
      <t xml:space="preserve"> ter zijde gelegd en als ONGELDIG beschouwd!</t>
    </r>
  </si>
  <si>
    <t>Datum indiening Vragenformulier NvI</t>
  </si>
  <si>
    <t>Vragenformulier Nota van Inlichtingen (NvI)</t>
  </si>
  <si>
    <t>Verwijzing artikel / paragraaf / pagina Aanbestedingsdocument</t>
  </si>
  <si>
    <t>Verwijzing (naam) aanbestedingsdocument</t>
  </si>
  <si>
    <t>Antwoord op vraag door De Verkeersonderneming</t>
  </si>
  <si>
    <t>Vragenformulier Nota van Inlichtingen</t>
  </si>
  <si>
    <t>Prijsinvulformulier contract 6</t>
  </si>
  <si>
    <t xml:space="preserve">Risicodossier </t>
  </si>
  <si>
    <t>Wat</t>
  </si>
  <si>
    <t>Wanneer</t>
  </si>
  <si>
    <t>Nee</t>
  </si>
  <si>
    <t>Selecteer document pull down menu</t>
  </si>
  <si>
    <t>Vorm</t>
  </si>
  <si>
    <t>Hoe</t>
  </si>
  <si>
    <t>Calibri lettergrootte 10</t>
  </si>
  <si>
    <t xml:space="preserve">Toelichting en invulinstructie. </t>
  </si>
  <si>
    <t>Calibri lettergrootte 12</t>
  </si>
  <si>
    <t>Veld</t>
  </si>
  <si>
    <t>C8</t>
  </si>
  <si>
    <t>C10</t>
  </si>
  <si>
    <t>C9</t>
  </si>
  <si>
    <t>B14 e.v.</t>
  </si>
  <si>
    <t>C14 e.v.</t>
  </si>
  <si>
    <t>A14 e.v.</t>
  </si>
  <si>
    <t>Voorna(a)m(en) en Achterna(a)m(en). Geen titels toevoegen.</t>
  </si>
  <si>
    <t>Volgorde: dag, maand, jaar. Dag van de maand en jaartal in cijfers, maand uitgeschreven in letters.</t>
  </si>
  <si>
    <t>Nr: nummer vraag</t>
  </si>
  <si>
    <t xml:space="preserve">Volgorde: artikel (indien van toepassing), paragraaf, pagina. </t>
  </si>
  <si>
    <t xml:space="preserve">nummer vraag toevoegen. </t>
  </si>
  <si>
    <t>Kort, actief en bondig taakgebruik. 1 vraag per regel.</t>
  </si>
  <si>
    <t>Wanneer moet ik het Vragenformulier Nota van Inlichtingen inleveren?</t>
  </si>
  <si>
    <t>Uiterlijk 14 oktober 2016.</t>
  </si>
  <si>
    <t>Prijsinvulformulier contract 1 t/m 5</t>
  </si>
  <si>
    <t>privacyplan</t>
  </si>
  <si>
    <t>Eindenquête</t>
  </si>
  <si>
    <t>Startenquête</t>
  </si>
  <si>
    <t>Business Case  Contracten 1 t/m 5</t>
  </si>
  <si>
    <t>Aanbiedingsbrief</t>
  </si>
  <si>
    <t>Planning</t>
  </si>
  <si>
    <t>CV's aangeboden team</t>
  </si>
  <si>
    <t xml:space="preserve">Communicatie/PR/Mediaplan </t>
  </si>
  <si>
    <t>Uiterlijk 30 september 2016</t>
  </si>
  <si>
    <t>Voorbeeld</t>
  </si>
  <si>
    <t>Nee alleen max 3 A4</t>
  </si>
  <si>
    <t>Wie Verkeersonderneming</t>
  </si>
  <si>
    <t>Instructies en overzicht documenten en formats</t>
  </si>
  <si>
    <t>Marina / Ron</t>
  </si>
  <si>
    <t>Floris</t>
  </si>
  <si>
    <t>Ron</t>
  </si>
  <si>
    <r>
      <t xml:space="preserve">NVT </t>
    </r>
    <r>
      <rPr>
        <sz val="9"/>
        <color rgb="FFFF0000"/>
        <rFont val="Calibri"/>
        <family val="2"/>
        <scheme val="minor"/>
      </rPr>
      <t>of ??</t>
    </r>
  </si>
  <si>
    <t>Nee alleen 1 A3, toelichting max 2 A4</t>
  </si>
  <si>
    <t>BIJLAGE 7.3</t>
  </si>
  <si>
    <t>Berekeningsformat Structurele Spitsmijdingen</t>
  </si>
  <si>
    <t>Voor Inschrijving</t>
  </si>
  <si>
    <t>Bijlage conform NOK</t>
  </si>
  <si>
    <t>Bijlage conform Uitvraagdoc</t>
  </si>
  <si>
    <t>Betalingsschema cofinanciering Contract 1</t>
  </si>
  <si>
    <t>Betalingsschema  cofinanciering Contract 6</t>
  </si>
  <si>
    <t>Kwalitatieve Mijlpaalrapportage</t>
  </si>
  <si>
    <t>Mijlpaalrapport in het kader van M&amp;E</t>
  </si>
  <si>
    <t>Begrippenlijst</t>
  </si>
  <si>
    <t>Voorschriften Business Case contract 1 t/m 5</t>
  </si>
  <si>
    <t>Voorschriften Business Case Contract 6</t>
  </si>
  <si>
    <t>Na gunning per mijlpaal</t>
  </si>
  <si>
    <t>KPI rapportage</t>
  </si>
  <si>
    <t>Klachtenlog</t>
  </si>
  <si>
    <t>Storingslog</t>
  </si>
  <si>
    <t>a</t>
  </si>
  <si>
    <t>b</t>
  </si>
  <si>
    <t>c</t>
  </si>
  <si>
    <t>d</t>
  </si>
  <si>
    <t>e</t>
  </si>
  <si>
    <t>f</t>
  </si>
  <si>
    <t>g</t>
  </si>
  <si>
    <t>h + 7</t>
  </si>
  <si>
    <t>i en 8</t>
  </si>
  <si>
    <t>j</t>
  </si>
  <si>
    <t>10 en 8</t>
  </si>
  <si>
    <t>Raamovereenkomst IMMA</t>
  </si>
  <si>
    <t>Bijlage bij de Raamwerkovereenkomst IMMA</t>
  </si>
  <si>
    <t>Nota's van inlichtingen minicompetitie</t>
  </si>
  <si>
    <t>Nadere Overeenkomst (NOK)</t>
  </si>
  <si>
    <t>Overkoepelend Project PvE mobiliteitsdiensten Marktplaats voor Mobiliteit</t>
  </si>
  <si>
    <t>de Inschrijving van Dienstverlener</t>
  </si>
  <si>
    <t>Format bij Aanbesteding</t>
  </si>
  <si>
    <t>Gebiedsprofielen met doelgroepenanalyses
Overkoepelend</t>
  </si>
  <si>
    <t>Eisen deelnamevoorwaarden</t>
  </si>
  <si>
    <t>Eisen Privacy Statement</t>
  </si>
  <si>
    <t>Documenten Nadere Overeenkomst</t>
  </si>
  <si>
    <r>
      <t xml:space="preserve">NVT 
</t>
    </r>
    <r>
      <rPr>
        <b/>
        <sz val="10"/>
        <color rgb="FFFF0000"/>
        <rFont val="Calibri"/>
        <family val="2"/>
        <scheme val="minor"/>
      </rPr>
      <t>of A</t>
    </r>
  </si>
  <si>
    <r>
      <t xml:space="preserve">NVT 
</t>
    </r>
    <r>
      <rPr>
        <b/>
        <sz val="10"/>
        <color rgb="FFFF0000"/>
        <rFont val="Calibri"/>
        <family val="2"/>
        <scheme val="minor"/>
      </rPr>
      <t>of 3</t>
    </r>
  </si>
  <si>
    <t>Betalingsschema  cofinanciering Contract 2 t/m 5</t>
  </si>
  <si>
    <t>Ja zie Overkoepelend PvE hfd 8</t>
  </si>
  <si>
    <t>Versie 19 augustus 2016</t>
  </si>
  <si>
    <t>Ja zie Bijlage X</t>
  </si>
  <si>
    <t>Nummering tbv Aanbesteding</t>
  </si>
  <si>
    <r>
      <t xml:space="preserve">6 Project PvE's voor de individuele Contracten
</t>
    </r>
    <r>
      <rPr>
        <sz val="9"/>
        <color rgb="FFFF0000"/>
        <rFont val="Calibri"/>
        <family val="2"/>
        <scheme val="minor"/>
      </rPr>
      <t>1) Delft, Lansingerland, Gouda &amp; Zuidplas
2) Drechtsteden
3) Vlaardingen &amp; Schiedam
4) Barendrecht, Albrandswaard, Ridderkerk (BAR)
5) Voorne Putten &amp; Haven
6) Maastunnel</t>
    </r>
  </si>
  <si>
    <t>Ja exceldoc zie Bijlage  X</t>
  </si>
  <si>
    <t>Nee. Onderwerpen zie bijlage 1 Raamwerkovk IMMA v3.0</t>
  </si>
  <si>
    <t>NVT = aanbestedingsdocs</t>
  </si>
  <si>
    <t>NVT zie IMMA aanbestedingsdocs</t>
  </si>
  <si>
    <t>Ja zie Overkoepelend PvE Hfd 2.5.3.2</t>
  </si>
  <si>
    <t>Verificatierapport (Opleverrapport)</t>
  </si>
  <si>
    <t>Nee. Inhoud zie Overkoepelend PvE Hfd 2.12.4</t>
  </si>
  <si>
    <t>Nee. Inhoud zie Overkoepelend PvE hfd 4</t>
  </si>
  <si>
    <t>Nee. Inhoud zie Overkoepelend PvE hfd 2.11</t>
  </si>
  <si>
    <t xml:space="preserve">Fraudebeheersplan 
'- incl risicodossier </t>
  </si>
  <si>
    <t>uitnodigingsbrief</t>
  </si>
  <si>
    <t>Na gunning per mijlpaal -&gt; acceptatie</t>
  </si>
  <si>
    <t>Na gunning -&gt; voor Oplevering acceptatie VO</t>
  </si>
  <si>
    <t>Na gunning -&gt; 10 werkdagen voor start Nameting acceptatie VO</t>
  </si>
  <si>
    <t>Voor Inschrijving + 4 weken na gunning acceptatie VO</t>
  </si>
  <si>
    <t>Na gunning -&gt; 13 weken na laatste Mijlpaal -&gt; acceptatie VO</t>
  </si>
  <si>
    <t>mijlpaalrapport</t>
  </si>
  <si>
    <t>kwaliteitsrapport</t>
  </si>
  <si>
    <t>eindrapportage</t>
  </si>
  <si>
    <t>rapport Nametingsperiode</t>
  </si>
  <si>
    <t>6 (of 8?)</t>
  </si>
  <si>
    <t>Nee. Inhoud zie Overkoepelend PvE hfd 2.14</t>
  </si>
  <si>
    <t>Nee. Inhoud zie overkoepelend PvE hfd 5</t>
  </si>
  <si>
    <t>Nee. Inhoud zie overkoepelend PvE hfd 6</t>
  </si>
  <si>
    <t>Nee. Inhoud zie Overkoepelend PvE hfd 7</t>
  </si>
  <si>
    <t>- Nee alleen max 15 A4. Inhoud zie Uitvraagdoc par 10.3
- Nee alleen max 4 A4. Inhoud zie Uitvraagdoc par 10.3</t>
  </si>
  <si>
    <t>Nee allen max 2 A4.  Inhoud: alleen ondertekenen met beschrijving combi Dienstverleners en aanduiding contacpersoon Dienstverlener</t>
  </si>
  <si>
    <r>
      <t xml:space="preserve">Plan van Aanpak (PvA) 
</t>
    </r>
    <r>
      <rPr>
        <sz val="10"/>
        <rFont val="Calibri"/>
        <family val="2"/>
        <scheme val="minor"/>
      </rPr>
      <t>- Inclusief separaat 4 A4's voor beoordeling WG/BW</t>
    </r>
  </si>
  <si>
    <t>NVT
Floris</t>
  </si>
  <si>
    <t>zie elders</t>
  </si>
  <si>
    <t>zie elkders</t>
  </si>
  <si>
    <t>Nee. Zie IMMA?</t>
  </si>
  <si>
    <r>
      <t>Update Risicodossier (</t>
    </r>
    <r>
      <rPr>
        <sz val="9"/>
        <color rgb="FFFF0000"/>
        <rFont val="Calibri"/>
        <family val="2"/>
        <scheme val="minor"/>
      </rPr>
      <t>Algemeen en Fraude)</t>
    </r>
  </si>
  <si>
    <t>Zie elders</t>
  </si>
  <si>
    <r>
      <t xml:space="preserve">Ja </t>
    </r>
    <r>
      <rPr>
        <i/>
        <sz val="9"/>
        <color rgb="FFFF0000"/>
        <rFont val="Calibri"/>
        <family val="2"/>
        <scheme val="minor"/>
      </rPr>
      <t>Word</t>
    </r>
    <r>
      <rPr>
        <sz val="9"/>
        <color rgb="FFFF0000"/>
        <rFont val="Calibri"/>
        <family val="2"/>
        <scheme val="minor"/>
      </rPr>
      <t>doc zie Bijlage  X</t>
    </r>
  </si>
  <si>
    <r>
      <t xml:space="preserve">Kwaliteitsrapportage </t>
    </r>
    <r>
      <rPr>
        <b/>
        <sz val="11"/>
        <color rgb="FFFF0000"/>
        <rFont val="Calibri"/>
        <family val="2"/>
        <scheme val="minor"/>
      </rPr>
      <t>= Mijlpaalrapport??</t>
    </r>
  </si>
  <si>
    <t>Ja Bijlage 9 (Uitvraagdoc) of 3 (NOK)</t>
  </si>
  <si>
    <r>
      <t xml:space="preserve">Nee alleen max 3 A4. </t>
    </r>
    <r>
      <rPr>
        <b/>
        <sz val="9"/>
        <color rgb="FF00B050"/>
        <rFont val="Calibri"/>
        <family val="2"/>
        <scheme val="minor"/>
      </rPr>
      <t>Risicodossier format zie Bijlage X. Maximaal 10 risico's en beheersmtg</t>
    </r>
  </si>
  <si>
    <r>
      <rPr>
        <strike/>
        <sz val="9"/>
        <color rgb="FFFF0000"/>
        <rFont val="Calibri"/>
        <family val="2"/>
        <scheme val="minor"/>
      </rPr>
      <t>Instructies en formats voor rapportages in het kader van M&amp;E</t>
    </r>
    <r>
      <rPr>
        <strike/>
        <sz val="9"/>
        <color rgb="FF000000"/>
        <rFont val="Calibri"/>
        <family val="2"/>
        <scheme val="minor"/>
      </rPr>
      <t xml:space="preserve">
</t>
    </r>
    <r>
      <rPr>
        <strike/>
        <sz val="9"/>
        <color rgb="FFFF0000"/>
        <rFont val="Calibri"/>
        <family val="2"/>
        <scheme val="minor"/>
      </rPr>
      <t xml:space="preserve">
</t>
    </r>
  </si>
  <si>
    <r>
      <t xml:space="preserve">
Ja zie Overkoepelend PvE Hfd 2.5.3.2
Ja, </t>
    </r>
    <r>
      <rPr>
        <i/>
        <strike/>
        <sz val="9"/>
        <color rgb="FFFF0000"/>
        <rFont val="Calibri"/>
        <family val="2"/>
        <scheme val="minor"/>
      </rPr>
      <t>Word</t>
    </r>
    <r>
      <rPr>
        <strike/>
        <sz val="9"/>
        <color rgb="FFFF0000"/>
        <rFont val="Calibri"/>
        <family val="2"/>
        <scheme val="minor"/>
      </rPr>
      <t xml:space="preserve">doc zie bijlage X
Ja Exceldoc zie bijlage X
</t>
    </r>
  </si>
  <si>
    <r>
      <rPr>
        <strike/>
        <sz val="9"/>
        <color rgb="FFFF0000"/>
        <rFont val="Calibri"/>
        <family val="2"/>
        <scheme val="minor"/>
      </rPr>
      <t>Betalingsschema</t>
    </r>
    <r>
      <rPr>
        <strike/>
        <sz val="9"/>
        <color rgb="FF000000"/>
        <rFont val="Calibri"/>
        <family val="2"/>
        <scheme val="minor"/>
      </rPr>
      <t xml:space="preserve">
</t>
    </r>
    <r>
      <rPr>
        <strike/>
        <sz val="9"/>
        <color rgb="FFFF0000"/>
        <rFont val="Calibri"/>
        <family val="2"/>
        <scheme val="minor"/>
      </rPr>
      <t>9.1) Betalingsschema cofinanciering Contract 1
9.2) Betalingsschema cofinanciering Contract 2 t/m 5
9.3) Betalingsschema cofinanciering Contract 6</t>
    </r>
    <r>
      <rPr>
        <strike/>
        <sz val="9"/>
        <color rgb="FF000000"/>
        <rFont val="Calibri"/>
        <family val="2"/>
        <scheme val="minor"/>
      </rPr>
      <t xml:space="preserve">
</t>
    </r>
  </si>
  <si>
    <r>
      <t xml:space="preserve">
</t>
    </r>
    <r>
      <rPr>
        <strike/>
        <sz val="9"/>
        <color rgb="FFFF0000"/>
        <rFont val="Calibri"/>
        <family val="2"/>
        <scheme val="minor"/>
      </rPr>
      <t>Ja Exceldoc zie bijlage X
Ja Exceldoc zie bijlage X
Ja Exceldoc zie bijlage X</t>
    </r>
  </si>
  <si>
    <r>
      <t xml:space="preserve">Prijs per Spitsmijding gedurende looptijd contract / 3 Mijlpalen met een maximum van </t>
    </r>
    <r>
      <rPr>
        <b/>
        <sz val="12"/>
        <color rgb="FFFF0000"/>
        <rFont val="Calibri"/>
        <family val="2"/>
        <scheme val="minor"/>
      </rPr>
      <t>€400,- *****</t>
    </r>
  </si>
  <si>
    <r>
      <t>Totaal kosten</t>
    </r>
    <r>
      <rPr>
        <b/>
        <sz val="12"/>
        <color rgb="FFFF0000"/>
        <rFont val="Calibri"/>
        <family val="2"/>
        <scheme val="minor"/>
      </rPr>
      <t>**</t>
    </r>
  </si>
  <si>
    <r>
      <t>Business Case te cofinancieren kosten</t>
    </r>
    <r>
      <rPr>
        <b/>
        <sz val="12"/>
        <color rgb="FFFF000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>:</t>
    </r>
  </si>
  <si>
    <r>
      <t>Niet subsidiabel: niet doorbelasten /  korting aan VO</t>
    </r>
    <r>
      <rPr>
        <sz val="12"/>
        <color rgb="FFFF0000"/>
        <rFont val="Calibri"/>
        <family val="2"/>
        <scheme val="minor"/>
      </rPr>
      <t>**</t>
    </r>
    <r>
      <rPr>
        <sz val="12"/>
        <color rgb="FF000000"/>
        <rFont val="Calibri"/>
        <family val="2"/>
        <scheme val="minor"/>
      </rPr>
      <t xml:space="preserve"> (optie)</t>
    </r>
  </si>
  <si>
    <t>Omschrijving kosten X</t>
  </si>
  <si>
    <t>Naam Contract</t>
  </si>
  <si>
    <r>
      <t xml:space="preserve">Is totaal subsidiabel bedrag / gecontracteerde spitsmijdingen  met een maximum van </t>
    </r>
    <r>
      <rPr>
        <b/>
        <sz val="12"/>
        <color rgb="FFFF0000"/>
        <rFont val="Calibri"/>
        <family val="2"/>
        <scheme val="minor"/>
      </rPr>
      <t>€1200,-****</t>
    </r>
  </si>
  <si>
    <r>
      <t xml:space="preserve">Contract nr </t>
    </r>
    <r>
      <rPr>
        <sz val="12"/>
        <color rgb="FFFF0000"/>
        <rFont val="Calibri"/>
        <family val="2"/>
        <scheme val="minor"/>
      </rPr>
      <t>XX</t>
    </r>
    <r>
      <rPr>
        <sz val="12"/>
        <color rgb="FF000000"/>
        <rFont val="Calibri"/>
        <family val="2"/>
        <scheme val="minor"/>
      </rPr>
      <t xml:space="preserve">: </t>
    </r>
    <r>
      <rPr>
        <sz val="12"/>
        <color rgb="FFFF0000"/>
        <rFont val="Calibri"/>
        <family val="2"/>
        <scheme val="minor"/>
      </rPr>
      <t>naam</t>
    </r>
    <r>
      <rPr>
        <sz val="12"/>
        <color rgb="FF000000"/>
        <rFont val="Calibri"/>
        <family val="2"/>
        <scheme val="minor"/>
      </rPr>
      <t xml:space="preserve"> </t>
    </r>
    <r>
      <rPr>
        <sz val="12"/>
        <color rgb="FFFF0000"/>
        <rFont val="Calibri"/>
        <family val="2"/>
        <scheme val="minor"/>
      </rPr>
      <t>XX</t>
    </r>
  </si>
  <si>
    <t>Velden in geel in te vullen door Dienstverlener (Inschrijver)</t>
  </si>
  <si>
    <t>Velden in groen rekenen automatisch door</t>
  </si>
  <si>
    <t>Instructie</t>
  </si>
  <si>
    <t>Omschrijving Variabele exploitatiekosten X</t>
  </si>
  <si>
    <t>Variabele kosten door Dienstverlener aan Deelnemer</t>
  </si>
  <si>
    <r>
      <rPr>
        <sz val="12"/>
        <color rgb="FFFF0000"/>
        <rFont val="Calibri"/>
        <family val="2"/>
        <scheme val="minor"/>
      </rPr>
      <t>Y</t>
    </r>
    <r>
      <rPr>
        <sz val="12"/>
        <color rgb="FF000000"/>
        <rFont val="Calibri"/>
        <family val="2"/>
        <scheme val="minor"/>
      </rPr>
      <t xml:space="preserve"> deelnemers X €</t>
    </r>
    <r>
      <rPr>
        <sz val="12"/>
        <color rgb="FFFF0000"/>
        <rFont val="Calibri"/>
        <family val="2"/>
        <scheme val="minor"/>
      </rPr>
      <t>Z</t>
    </r>
    <r>
      <rPr>
        <sz val="12"/>
        <color rgb="FF000000"/>
        <rFont val="Calibri"/>
        <family val="2"/>
        <scheme val="minor"/>
      </rPr>
      <t>,-</t>
    </r>
  </si>
  <si>
    <r>
      <t xml:space="preserve">(Aantal deelnemers </t>
    </r>
    <r>
      <rPr>
        <b/>
        <sz val="12"/>
        <color rgb="FFFF0000"/>
        <rFont val="Calibri"/>
        <family val="2"/>
        <scheme val="minor"/>
      </rPr>
      <t>Y</t>
    </r>
    <r>
      <rPr>
        <b/>
        <sz val="12"/>
        <color theme="1"/>
        <rFont val="Calibri"/>
        <family val="2"/>
        <scheme val="minor"/>
      </rPr>
      <t xml:space="preserve">) x (Kosten per deenmer </t>
    </r>
    <r>
      <rPr>
        <b/>
        <sz val="12"/>
        <color rgb="FFFF0000"/>
        <rFont val="Calibri"/>
        <family val="2"/>
        <scheme val="minor"/>
      </rPr>
      <t>Z</t>
    </r>
    <r>
      <rPr>
        <b/>
        <sz val="12"/>
        <color theme="1"/>
        <rFont val="Calibri"/>
        <family val="2"/>
        <scheme val="minor"/>
      </rPr>
      <t>)</t>
    </r>
  </si>
  <si>
    <r>
      <t xml:space="preserve">Toelichting asterix </t>
    </r>
    <r>
      <rPr>
        <b/>
        <sz val="14"/>
        <color rgb="FFFF0000"/>
        <rFont val="Calibri"/>
        <family val="2"/>
        <scheme val="minor"/>
      </rPr>
      <t>*</t>
    </r>
    <r>
      <rPr>
        <b/>
        <sz val="14"/>
        <color rgb="FF000000"/>
        <rFont val="Calibri"/>
        <family val="2"/>
        <scheme val="minor"/>
      </rPr>
      <t xml:space="preserve"> t/m </t>
    </r>
    <r>
      <rPr>
        <b/>
        <sz val="14"/>
        <color rgb="FFFF0000"/>
        <rFont val="Calibri"/>
        <family val="2"/>
        <scheme val="minor"/>
      </rPr>
      <t>*****</t>
    </r>
  </si>
  <si>
    <r>
      <t>Percentage cofinanciering door De Verkeersonderneming</t>
    </r>
    <r>
      <rPr>
        <b/>
        <sz val="12"/>
        <color rgb="FFFF0000"/>
        <rFont val="Calibri"/>
        <family val="2"/>
        <scheme val="minor"/>
      </rPr>
      <t>***</t>
    </r>
  </si>
  <si>
    <t xml:space="preserve">Vast </t>
  </si>
  <si>
    <t xml:space="preserve">Vaste kosten </t>
  </si>
  <si>
    <t>Vast (eenmalig/periodiek)
Variabel per Deelnemer</t>
  </si>
  <si>
    <t>Totaal subsidiabel bedrag business case t/m 31 dec 2018 dat voor cofinanciering in aanmerking komt</t>
  </si>
  <si>
    <r>
      <t xml:space="preserve">Veld C15: Datum Inschrijving Prijsinvulformulier: bijvoorbeeld: </t>
    </r>
    <r>
      <rPr>
        <i/>
        <sz val="12"/>
        <color rgb="FF000000"/>
        <rFont val="Calibri"/>
        <family val="2"/>
        <scheme val="minor"/>
      </rPr>
      <t>12 oktober 2016 ( dag van de maand en het jaar in cijfers, maand uitgeschreven in letters)</t>
    </r>
  </si>
  <si>
    <t>Velden in groen rekenen automatisch door na invulling velden in geel.</t>
  </si>
  <si>
    <r>
      <t xml:space="preserve">Veld C14: Naam Functionaris IMMA Dienstverlener: bijvoorbeeld: </t>
    </r>
    <r>
      <rPr>
        <i/>
        <sz val="12"/>
        <color rgb="FF000000"/>
        <rFont val="Calibri"/>
        <family val="2"/>
        <scheme val="minor"/>
      </rPr>
      <t>Maria van Dijk - Jansen (voorna(a)m(en), achterna(a)m(en))</t>
    </r>
  </si>
  <si>
    <r>
      <t xml:space="preserve">Contract nr </t>
    </r>
    <r>
      <rPr>
        <b/>
        <sz val="12"/>
        <color rgb="FFFF0000"/>
        <rFont val="Calibri"/>
        <family val="2"/>
        <scheme val="minor"/>
      </rPr>
      <t>XX</t>
    </r>
    <r>
      <rPr>
        <b/>
        <sz val="12"/>
        <color rgb="FF000000"/>
        <rFont val="Calibri"/>
        <family val="2"/>
        <scheme val="minor"/>
      </rPr>
      <t xml:space="preserve">: </t>
    </r>
    <r>
      <rPr>
        <b/>
        <sz val="12"/>
        <color rgb="FFFF0000"/>
        <rFont val="Calibri"/>
        <family val="2"/>
        <scheme val="minor"/>
      </rPr>
      <t>naam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XX</t>
    </r>
  </si>
  <si>
    <t>Te Contracteren Structurele Spitsmijdingen conform Contract</t>
  </si>
  <si>
    <t>Naam functionaris IMMA Dienstverlener</t>
  </si>
  <si>
    <t>Datum inschrijving prijsinvulformulier</t>
  </si>
  <si>
    <t>Maria van Dijk - Jansen</t>
  </si>
  <si>
    <t>Datum indiening vragenformulier NvI</t>
  </si>
  <si>
    <t>Naam IMMA Dienstverlener (inschrijver)</t>
  </si>
  <si>
    <t xml:space="preserve">BIJLAGE 7.2 </t>
  </si>
  <si>
    <t xml:space="preserve">BIJLAGE 7.1 </t>
  </si>
  <si>
    <t>Velden in geel in te vullen door Dienstverlener (inschrijver). Velden in groen rekenen automatisch door na het invullen van de gele velden. Lettertype Calibri, typegrootte 12.</t>
  </si>
  <si>
    <r>
      <t xml:space="preserve">Veld C13: Naam IMMA Dienstverlener (inschrijver): bijvoorbeeld: </t>
    </r>
    <r>
      <rPr>
        <i/>
        <sz val="12"/>
        <color rgb="FF000000"/>
        <rFont val="Calibri"/>
        <family val="2"/>
        <scheme val="minor"/>
      </rPr>
      <t>Superdienstverlener BV (naam conform ingeschrijving bij IMMA aanbesteding)</t>
    </r>
  </si>
  <si>
    <r>
      <t xml:space="preserve">Veld C15: Datum inschrijving Prijsinvulformulier: bijvoorbeeld: </t>
    </r>
    <r>
      <rPr>
        <i/>
        <sz val="12"/>
        <color rgb="FF000000"/>
        <rFont val="Calibri"/>
        <family val="2"/>
        <scheme val="minor"/>
      </rPr>
      <t>12 oktober 2016 ( dag van de maand en het jaar in cijfers, maand uitgeschreven in letters)</t>
    </r>
  </si>
  <si>
    <t>Te contracteren Structurele Spitsmijdingen Contract:</t>
  </si>
  <si>
    <r>
      <t xml:space="preserve">Veld C14: Naam functionaris IMMA Dienstverlener: bijvoorbeeld: </t>
    </r>
    <r>
      <rPr>
        <i/>
        <sz val="12"/>
        <color rgb="FF000000"/>
        <rFont val="Calibri"/>
        <family val="2"/>
        <scheme val="minor"/>
      </rPr>
      <t>Maria van Dijk - Jansen (voorna(a)m(en), achterna(a)m(en))</t>
    </r>
  </si>
  <si>
    <r>
      <t xml:space="preserve">Veld C12: Te contracteren Structurele Spitsmijdingen Contract: bijvoorbeeld: </t>
    </r>
    <r>
      <rPr>
        <i/>
        <sz val="12"/>
        <color rgb="FF000000"/>
        <rFont val="Calibri"/>
        <family val="2"/>
        <scheme val="minor"/>
      </rPr>
      <t>1500 (per contract conform Project PvE versies 2.0)</t>
    </r>
  </si>
  <si>
    <r>
      <t xml:space="preserve">Veld C16: Totaal subsidiabel bedrag o.b.v. business case t/m 31 dec 2018 dat voor cofinanciering in aanmerking komt. Bijvoorbeeld: </t>
    </r>
    <r>
      <rPr>
        <i/>
        <sz val="12"/>
        <color rgb="FF000000"/>
        <rFont val="Calibri"/>
        <family val="2"/>
        <scheme val="minor"/>
      </rPr>
      <t>€1.000.000,00 (bedrag in euro's met 2 cijfers achter de komma)</t>
    </r>
  </si>
  <si>
    <r>
      <t xml:space="preserve">Veld C11: Naam Contract: bijvoorbeeld: </t>
    </r>
    <r>
      <rPr>
        <i/>
        <sz val="12"/>
        <color rgb="FF000000"/>
        <rFont val="Calibri"/>
        <family val="2"/>
        <scheme val="minor"/>
      </rPr>
      <t>Contract 2: Drechtsteden (Per contract conform project PvE. Beginnen met Contract en nr, dubbele punt en vervolgens naam contract)</t>
    </r>
  </si>
  <si>
    <t>Datum inschrijving Prijsinvulformulier</t>
  </si>
  <si>
    <t>Totaal subsidiabel bedrag o.b.v. business case t/m einde looptijd werkzaamheden Maastunnel dat voor cofinanciering in aanmerking komt</t>
  </si>
  <si>
    <t>Prijs per Spitsmijding gedurende looptijd Contract</t>
  </si>
  <si>
    <r>
      <t xml:space="preserve">Veld C16: Totaal subsidiabel bedrag o.b.v. Business Case t/m einde looptijd werkzaamheden Maastunnel voor cofinanciering in aanmerking komt. Bijvoorbeeld: </t>
    </r>
    <r>
      <rPr>
        <i/>
        <sz val="12"/>
        <color rgb="FF000000"/>
        <rFont val="Calibri"/>
        <family val="2"/>
        <scheme val="minor"/>
      </rPr>
      <t>€500.000,00 (bedrag in euro's met 2 cijfers achter de komma)</t>
    </r>
  </si>
  <si>
    <t xml:space="preserve">Velden in geel in te vullen door Dienstverlener (inschrijver). Velden in groen rekenen automatisch door na het invullen van de gele velden. </t>
  </si>
  <si>
    <t>Lettertype Calibri, typegrootte 12.</t>
  </si>
  <si>
    <r>
      <t xml:space="preserve">***** </t>
    </r>
    <r>
      <rPr>
        <sz val="12"/>
        <rFont val="Calibri"/>
        <family val="2"/>
        <scheme val="minor"/>
      </rPr>
      <t xml:space="preserve">Prijs per Spitsmijding per Mijlpaal mag </t>
    </r>
    <r>
      <rPr>
        <u/>
        <sz val="12"/>
        <rFont val="Calibri"/>
        <family val="2"/>
        <scheme val="minor"/>
      </rPr>
      <t>€400,-</t>
    </r>
    <r>
      <rPr>
        <sz val="12"/>
        <rFont val="Calibri"/>
        <family val="2"/>
        <scheme val="minor"/>
      </rPr>
      <t xml:space="preserve"> niet overschrijden. INSCHRIJVING WORDT vanaf </t>
    </r>
    <r>
      <rPr>
        <u/>
        <sz val="12"/>
        <rFont val="Calibri"/>
        <family val="2"/>
        <scheme val="minor"/>
      </rPr>
      <t>€400,01</t>
    </r>
    <r>
      <rPr>
        <sz val="12"/>
        <rFont val="Calibri"/>
        <family val="2"/>
        <scheme val="minor"/>
      </rPr>
      <t xml:space="preserve"> ter zijde gelegd en als ONGELDIG verklaard.</t>
    </r>
  </si>
  <si>
    <r>
      <t xml:space="preserve">****  </t>
    </r>
    <r>
      <rPr>
        <sz val="12"/>
        <rFont val="Calibri"/>
        <family val="2"/>
        <scheme val="minor"/>
      </rPr>
      <t xml:space="preserve">Prijs per Spitsmijding mag </t>
    </r>
    <r>
      <rPr>
        <u/>
        <sz val="12"/>
        <rFont val="Calibri"/>
        <family val="2"/>
        <scheme val="minor"/>
      </rPr>
      <t>€1200,-</t>
    </r>
    <r>
      <rPr>
        <sz val="12"/>
        <rFont val="Calibri"/>
        <family val="2"/>
        <scheme val="minor"/>
      </rPr>
      <t xml:space="preserve"> niet overschrijden. INSCHRIJVING WORDT vanaf </t>
    </r>
    <r>
      <rPr>
        <u/>
        <sz val="12"/>
        <rFont val="Calibri"/>
        <family val="2"/>
        <scheme val="minor"/>
      </rPr>
      <t>€1200,01</t>
    </r>
    <r>
      <rPr>
        <sz val="12"/>
        <rFont val="Calibri"/>
        <family val="2"/>
        <scheme val="minor"/>
      </rPr>
      <t xml:space="preserve"> ter zijde gelegd en als ONGELDIG verklaard.</t>
    </r>
  </si>
  <si>
    <r>
      <t xml:space="preserve">*** </t>
    </r>
    <r>
      <rPr>
        <sz val="12"/>
        <rFont val="Calibri"/>
        <family val="2"/>
        <scheme val="minor"/>
      </rPr>
      <t>Voorbeeld: totale investering = €800.000,-. Max 50% cofinanciering = €400.000,- / 800.000,- = €50%. Stel €40.000,- niet subsidiabel. Verhouding cofinanciering Verkeersonderneming/Dienstverlener = €360.000,-/€800.000,- = 45%</t>
    </r>
  </si>
  <si>
    <r>
      <t xml:space="preserve">** </t>
    </r>
    <r>
      <rPr>
        <sz val="12"/>
        <rFont val="Calibri"/>
        <family val="2"/>
        <scheme val="minor"/>
      </rPr>
      <t xml:space="preserve">De cofinanciering van De Verkeersonderneming betreft </t>
    </r>
    <r>
      <rPr>
        <b/>
        <sz val="12"/>
        <rFont val="Calibri"/>
        <family val="2"/>
        <scheme val="minor"/>
      </rPr>
      <t>maximaal 50%</t>
    </r>
    <r>
      <rPr>
        <sz val="12"/>
        <rFont val="Calibri"/>
        <family val="2"/>
        <scheme val="minor"/>
      </rPr>
      <t xml:space="preserve"> van de kosten. Inschrijving boven 50,01% wordt ter zijde gelegd en   als ONGELDIG verklaard.</t>
    </r>
  </si>
  <si>
    <r>
      <t xml:space="preserve">* </t>
    </r>
    <r>
      <rPr>
        <sz val="12"/>
        <rFont val="Calibri"/>
        <family val="2"/>
        <scheme val="minor"/>
      </rPr>
      <t>De te cofinancieren kosten van de business case zijn omschreven in het Uitvraagdocument paragraaf 4.3.</t>
    </r>
  </si>
  <si>
    <t>E16 e.v.</t>
  </si>
  <si>
    <t>D15 e.v.</t>
  </si>
  <si>
    <t>Versie 3.0, d.d. 22 augustus 2016</t>
  </si>
  <si>
    <t>BIJLAGE 6</t>
  </si>
  <si>
    <t>Aanbesteding Marktplaats voor Infrastructuur</t>
  </si>
  <si>
    <t>Geel = velden in te vullen door Inschrijver</t>
  </si>
  <si>
    <t>Naam Inschrijver</t>
  </si>
  <si>
    <t>Naam functionaris Inschrijver</t>
  </si>
  <si>
    <t>Vraag/ tekstssuggestie door de Inschrijver</t>
  </si>
  <si>
    <t>Naam Functionaris Inschrijver</t>
  </si>
  <si>
    <t>Vraag tekstsuggestie door de Inschrijver</t>
  </si>
  <si>
    <t>NIET DOOR INSCHRIJVER INVULLEN MAAR DOOR DE VERKEERSONDERNEMING. DIT VELD DUS LEEG LATEN!.</t>
  </si>
  <si>
    <t>Naam conform aanbesteding</t>
  </si>
  <si>
    <t>Beschrijvend document versie 3.0</t>
  </si>
  <si>
    <t>Paragraaf 2.1</t>
  </si>
  <si>
    <t>Verwijzing artikel / paragraaf / pagina aanbestedingsdocument</t>
  </si>
  <si>
    <t>Versie 3.0, d.d. 2 september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</si>
</sst>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36" x14ac:knownFonts="1">
    <font>
      <sz val="9"/>
      <color rgb="FF000000"/>
      <name val="Verdana"/>
      <family val="2"/>
      <charset val="1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strike/>
      <sz val="9"/>
      <color rgb="FF00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i/>
      <strike/>
      <sz val="9"/>
      <color rgb="FFFF0000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0">
    <xf numFmtId="0" fontId="0" fillId="0" borderId="0" xfId="0"/>
    <xf numFmtId="0" fontId="3" fillId="0" borderId="0" xfId="0" applyFont="1" applyAlignment="1">
      <alignment horizontal="left" vertical="center" readingOrder="1"/>
    </xf>
    <xf numFmtId="0" fontId="2" fillId="0" borderId="0" xfId="0" applyFont="1"/>
    <xf numFmtId="0" fontId="4" fillId="0" borderId="0" xfId="0" applyFont="1" applyAlignment="1">
      <alignment horizontal="left" vertical="center" readingOrder="1"/>
    </xf>
    <xf numFmtId="0" fontId="5" fillId="0" borderId="0" xfId="0" applyFont="1" applyAlignment="1">
      <alignment horizontal="left" vertical="center" readingOrder="1"/>
    </xf>
    <xf numFmtId="0" fontId="4" fillId="0" borderId="1" xfId="0" applyFont="1" applyBorder="1" applyAlignment="1">
      <alignment horizontal="left" vertical="center" readingOrder="1"/>
    </xf>
    <xf numFmtId="0" fontId="8" fillId="0" borderId="0" xfId="0" applyFont="1" applyAlignment="1">
      <alignment horizontal="left" vertical="center" readingOrder="1"/>
    </xf>
    <xf numFmtId="0" fontId="4" fillId="2" borderId="0" xfId="0" applyFont="1" applyFill="1"/>
    <xf numFmtId="0" fontId="4" fillId="0" borderId="0" xfId="0" applyFont="1"/>
    <xf numFmtId="0" fontId="7" fillId="0" borderId="0" xfId="0" applyFont="1" applyFill="1"/>
    <xf numFmtId="0" fontId="4" fillId="0" borderId="1" xfId="0" applyFont="1" applyBorder="1" applyAlignment="1">
      <alignment horizontal="center" vertical="center" readingOrder="1"/>
    </xf>
    <xf numFmtId="0" fontId="4" fillId="0" borderId="1" xfId="0" applyFont="1" applyBorder="1" applyAlignment="1">
      <alignment horizontal="center" vertical="top" readingOrder="1"/>
    </xf>
    <xf numFmtId="0" fontId="6" fillId="0" borderId="0" xfId="0" applyFont="1"/>
    <xf numFmtId="164" fontId="4" fillId="0" borderId="9" xfId="0" applyNumberFormat="1" applyFont="1" applyBorder="1" applyAlignment="1">
      <alignment horizontal="right" vertical="center" readingOrder="1"/>
    </xf>
    <xf numFmtId="0" fontId="4" fillId="0" borderId="14" xfId="0" applyFont="1" applyBorder="1" applyAlignment="1">
      <alignment horizontal="left" vertical="center" readingOrder="1"/>
    </xf>
    <xf numFmtId="0" fontId="5" fillId="5" borderId="8" xfId="0" applyFont="1" applyFill="1" applyBorder="1" applyAlignment="1">
      <alignment horizontal="left" vertical="center" wrapText="1" readingOrder="1"/>
    </xf>
    <xf numFmtId="0" fontId="5" fillId="5" borderId="6" xfId="0" applyFont="1" applyFill="1" applyBorder="1" applyAlignment="1">
      <alignment horizontal="left" vertical="center" wrapText="1" readingOrder="1"/>
    </xf>
    <xf numFmtId="164" fontId="5" fillId="6" borderId="7" xfId="0" applyNumberFormat="1" applyFont="1" applyFill="1" applyBorder="1" applyAlignment="1">
      <alignment horizontal="right" vertical="center" readingOrder="1"/>
    </xf>
    <xf numFmtId="0" fontId="4" fillId="4" borderId="1" xfId="0" applyFont="1" applyFill="1" applyBorder="1" applyAlignment="1">
      <alignment horizontal="left" vertical="center" readingOrder="1"/>
    </xf>
    <xf numFmtId="0" fontId="5" fillId="4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 readingOrder="1"/>
    </xf>
    <xf numFmtId="0" fontId="4" fillId="0" borderId="0" xfId="0" applyFont="1" applyFill="1" applyBorder="1" applyAlignment="1">
      <alignment horizontal="left" vertical="center" wrapText="1" readingOrder="1"/>
    </xf>
    <xf numFmtId="0" fontId="8" fillId="0" borderId="0" xfId="0" applyFont="1" applyFill="1" applyBorder="1" applyAlignment="1">
      <alignment horizontal="left" vertical="center" readingOrder="1"/>
    </xf>
    <xf numFmtId="164" fontId="5" fillId="0" borderId="0" xfId="0" applyNumberFormat="1" applyFont="1" applyFill="1" applyBorder="1" applyAlignment="1">
      <alignment horizontal="right" vertical="center" readingOrder="1"/>
    </xf>
    <xf numFmtId="164" fontId="4" fillId="5" borderId="9" xfId="0" applyNumberFormat="1" applyFont="1" applyFill="1" applyBorder="1" applyAlignment="1">
      <alignment horizontal="right" vertical="center" readingOrder="1"/>
    </xf>
    <xf numFmtId="0" fontId="5" fillId="4" borderId="8" xfId="0" applyFont="1" applyFill="1" applyBorder="1" applyAlignment="1">
      <alignment horizontal="left" vertical="center" readingOrder="1"/>
    </xf>
    <xf numFmtId="0" fontId="14" fillId="0" borderId="8" xfId="0" applyFont="1" applyBorder="1" applyAlignment="1">
      <alignment horizontal="left" vertical="center" readingOrder="1"/>
    </xf>
    <xf numFmtId="0" fontId="14" fillId="0" borderId="1" xfId="0" applyFont="1" applyBorder="1" applyAlignment="1">
      <alignment horizontal="center" vertical="center" readingOrder="1"/>
    </xf>
    <xf numFmtId="0" fontId="15" fillId="0" borderId="0" xfId="0" applyFont="1"/>
    <xf numFmtId="0" fontId="15" fillId="0" borderId="0" xfId="0" applyFont="1" applyAlignment="1">
      <alignment horizontal="left" vertical="center" readingOrder="1"/>
    </xf>
    <xf numFmtId="0" fontId="16" fillId="0" borderId="0" xfId="0" applyFont="1"/>
    <xf numFmtId="0" fontId="5" fillId="0" borderId="0" xfId="0" applyFont="1"/>
    <xf numFmtId="0" fontId="4" fillId="7" borderId="0" xfId="0" applyFont="1" applyFill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/>
    <xf numFmtId="0" fontId="4" fillId="0" borderId="0" xfId="0" applyFont="1" applyFill="1" applyBorder="1" applyAlignment="1"/>
    <xf numFmtId="0" fontId="0" fillId="7" borderId="0" xfId="0" applyFill="1"/>
    <xf numFmtId="0" fontId="2" fillId="7" borderId="0" xfId="0" applyFont="1" applyFill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vertical="top" wrapText="1"/>
    </xf>
    <xf numFmtId="0" fontId="20" fillId="4" borderId="1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right" vertical="top" wrapText="1"/>
    </xf>
    <xf numFmtId="0" fontId="20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9" fillId="4" borderId="1" xfId="0" applyFont="1" applyFill="1" applyBorder="1"/>
    <xf numFmtId="0" fontId="18" fillId="0" borderId="1" xfId="0" applyFont="1" applyBorder="1"/>
    <xf numFmtId="164" fontId="3" fillId="6" borderId="9" xfId="0" applyNumberFormat="1" applyFont="1" applyFill="1" applyBorder="1" applyAlignment="1">
      <alignment horizontal="center" vertical="center" readingOrder="1"/>
    </xf>
    <xf numFmtId="164" fontId="3" fillId="6" borderId="7" xfId="0" applyNumberFormat="1" applyFont="1" applyFill="1" applyBorder="1" applyAlignment="1">
      <alignment horizontal="center" vertical="center" readingOrder="1"/>
    </xf>
    <xf numFmtId="0" fontId="2" fillId="0" borderId="1" xfId="0" applyFont="1" applyBorder="1" applyAlignment="1">
      <alignment vertical="top"/>
    </xf>
    <xf numFmtId="0" fontId="18" fillId="0" borderId="1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2" fillId="0" borderId="1" xfId="0" quotePrefix="1" applyFont="1" applyBorder="1" applyAlignment="1">
      <alignment vertical="top" wrapText="1"/>
    </xf>
    <xf numFmtId="0" fontId="2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/>
    <xf numFmtId="0" fontId="24" fillId="0" borderId="0" xfId="0" applyFont="1"/>
    <xf numFmtId="0" fontId="18" fillId="0" borderId="0" xfId="0" applyFont="1"/>
    <xf numFmtId="0" fontId="19" fillId="2" borderId="17" xfId="0" applyFont="1" applyFill="1" applyBorder="1" applyAlignment="1">
      <alignment horizontal="left" vertical="top" wrapText="1" readingOrder="1"/>
    </xf>
    <xf numFmtId="0" fontId="19" fillId="2" borderId="5" xfId="0" applyFont="1" applyFill="1" applyBorder="1" applyAlignment="1">
      <alignment horizontal="left" vertical="top" wrapText="1" readingOrder="1"/>
    </xf>
    <xf numFmtId="0" fontId="21" fillId="4" borderId="2" xfId="0" applyFont="1" applyFill="1" applyBorder="1" applyAlignment="1">
      <alignment horizontal="left" wrapText="1"/>
    </xf>
    <xf numFmtId="0" fontId="21" fillId="4" borderId="2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4" fillId="7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/>
    <xf numFmtId="0" fontId="2" fillId="4" borderId="1" xfId="0" applyFont="1" applyFill="1" applyBorder="1" applyAlignment="1">
      <alignment horizontal="left" vertical="top"/>
    </xf>
    <xf numFmtId="0" fontId="2" fillId="4" borderId="1" xfId="0" applyFont="1" applyFill="1" applyBorder="1"/>
    <xf numFmtId="0" fontId="21" fillId="0" borderId="2" xfId="0" applyFont="1" applyFill="1" applyBorder="1" applyAlignment="1">
      <alignment horizontal="left" wrapText="1"/>
    </xf>
    <xf numFmtId="0" fontId="21" fillId="0" borderId="2" xfId="0" applyFont="1" applyFill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/>
    </xf>
    <xf numFmtId="0" fontId="23" fillId="4" borderId="1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0" fontId="17" fillId="4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21" fillId="3" borderId="1" xfId="0" applyFont="1" applyFill="1" applyBorder="1"/>
    <xf numFmtId="0" fontId="18" fillId="4" borderId="1" xfId="0" applyFont="1" applyFill="1" applyBorder="1"/>
    <xf numFmtId="0" fontId="9" fillId="4" borderId="1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left" vertical="top" wrapText="1"/>
    </xf>
    <xf numFmtId="0" fontId="28" fillId="4" borderId="1" xfId="0" applyFont="1" applyFill="1" applyBorder="1"/>
    <xf numFmtId="0" fontId="17" fillId="0" borderId="1" xfId="0" applyFont="1" applyBorder="1"/>
    <xf numFmtId="0" fontId="2" fillId="2" borderId="1" xfId="0" applyFont="1" applyFill="1" applyBorder="1" applyAlignment="1">
      <alignment wrapText="1"/>
    </xf>
    <xf numFmtId="0" fontId="30" fillId="2" borderId="1" xfId="0" applyFont="1" applyFill="1" applyBorder="1"/>
    <xf numFmtId="0" fontId="29" fillId="2" borderId="1" xfId="0" applyFont="1" applyFill="1" applyBorder="1"/>
    <xf numFmtId="0" fontId="30" fillId="2" borderId="1" xfId="0" applyFont="1" applyFill="1" applyBorder="1" applyAlignment="1">
      <alignment horizontal="left" vertical="top"/>
    </xf>
    <xf numFmtId="0" fontId="31" fillId="0" borderId="1" xfId="0" applyFont="1" applyBorder="1" applyAlignment="1">
      <alignment horizontal="left" vertical="top"/>
    </xf>
    <xf numFmtId="0" fontId="31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31" fillId="0" borderId="1" xfId="0" applyFont="1" applyBorder="1"/>
    <xf numFmtId="0" fontId="5" fillId="4" borderId="15" xfId="0" applyFont="1" applyFill="1" applyBorder="1" applyAlignment="1">
      <alignment horizontal="left" vertical="center" wrapText="1" readingOrder="1"/>
    </xf>
    <xf numFmtId="0" fontId="4" fillId="4" borderId="2" xfId="0" applyFont="1" applyFill="1" applyBorder="1" applyAlignment="1">
      <alignment horizontal="left" vertical="center" wrapText="1" readingOrder="1"/>
    </xf>
    <xf numFmtId="0" fontId="8" fillId="4" borderId="2" xfId="0" applyFont="1" applyFill="1" applyBorder="1" applyAlignment="1">
      <alignment horizontal="left" vertical="center" readingOrder="1"/>
    </xf>
    <xf numFmtId="0" fontId="5" fillId="0" borderId="1" xfId="0" applyFont="1" applyFill="1" applyBorder="1" applyAlignment="1">
      <alignment horizontal="left" vertical="center" wrapText="1" readingOrder="1"/>
    </xf>
    <xf numFmtId="0" fontId="4" fillId="0" borderId="1" xfId="0" applyFont="1" applyFill="1" applyBorder="1" applyAlignment="1">
      <alignment horizontal="left" vertical="center" wrapText="1" readingOrder="1"/>
    </xf>
    <xf numFmtId="0" fontId="8" fillId="0" borderId="1" xfId="0" applyFont="1" applyFill="1" applyBorder="1" applyAlignment="1">
      <alignment horizontal="left" vertical="center" readingOrder="1"/>
    </xf>
    <xf numFmtId="10" fontId="5" fillId="6" borderId="1" xfId="0" applyNumberFormat="1" applyFont="1" applyFill="1" applyBorder="1" applyAlignment="1">
      <alignment horizontal="right" vertical="center" readingOrder="1"/>
    </xf>
    <xf numFmtId="164" fontId="5" fillId="6" borderId="12" xfId="0" applyNumberFormat="1" applyFont="1" applyFill="1" applyBorder="1" applyAlignment="1">
      <alignment horizontal="right" vertical="center" readingOrder="1"/>
    </xf>
    <xf numFmtId="164" fontId="7" fillId="2" borderId="9" xfId="0" applyNumberFormat="1" applyFont="1" applyFill="1" applyBorder="1" applyAlignment="1">
      <alignment horizontal="right" vertical="center" readingOrder="1"/>
    </xf>
    <xf numFmtId="164" fontId="4" fillId="2" borderId="9" xfId="0" applyNumberFormat="1" applyFont="1" applyFill="1" applyBorder="1" applyAlignment="1">
      <alignment horizontal="right" vertical="center" readingOrder="1"/>
    </xf>
    <xf numFmtId="164" fontId="4" fillId="6" borderId="9" xfId="0" applyNumberFormat="1" applyFont="1" applyFill="1" applyBorder="1" applyAlignment="1">
      <alignment horizontal="right" vertical="center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11" fillId="3" borderId="16" xfId="0" applyFont="1" applyFill="1" applyBorder="1" applyAlignment="1">
      <alignment vertical="top"/>
    </xf>
    <xf numFmtId="0" fontId="11" fillId="3" borderId="3" xfId="0" applyFont="1" applyFill="1" applyBorder="1" applyAlignment="1">
      <alignment vertical="top" wrapText="1"/>
    </xf>
    <xf numFmtId="0" fontId="11" fillId="3" borderId="13" xfId="0" applyFont="1" applyFill="1" applyBorder="1" applyAlignment="1">
      <alignment vertical="top"/>
    </xf>
    <xf numFmtId="0" fontId="4" fillId="0" borderId="0" xfId="0" applyFont="1" applyFill="1"/>
    <xf numFmtId="0" fontId="4" fillId="6" borderId="0" xfId="0" applyFont="1" applyFill="1"/>
    <xf numFmtId="0" fontId="5" fillId="6" borderId="9" xfId="0" applyNumberFormat="1" applyFont="1" applyFill="1" applyBorder="1" applyAlignment="1">
      <alignment horizontal="right" vertical="center" readingOrder="1"/>
    </xf>
    <xf numFmtId="0" fontId="3" fillId="0" borderId="0" xfId="0" applyFont="1"/>
    <xf numFmtId="164" fontId="4" fillId="0" borderId="9" xfId="0" applyNumberFormat="1" applyFont="1" applyFill="1" applyBorder="1" applyAlignment="1">
      <alignment horizontal="right" vertical="center" readingOrder="1"/>
    </xf>
    <xf numFmtId="0" fontId="4" fillId="2" borderId="1" xfId="0" applyFont="1" applyFill="1" applyBorder="1" applyAlignment="1">
      <alignment horizontal="center" vertical="top" readingOrder="1"/>
    </xf>
    <xf numFmtId="0" fontId="5" fillId="0" borderId="8" xfId="0" applyFont="1" applyFill="1" applyBorder="1" applyAlignment="1">
      <alignment horizontal="left" vertical="center" wrapText="1" readingOrder="1"/>
    </xf>
    <xf numFmtId="0" fontId="5" fillId="0" borderId="6" xfId="0" applyFont="1" applyFill="1" applyBorder="1" applyAlignment="1">
      <alignment horizontal="left" vertical="center" wrapText="1" readingOrder="1"/>
    </xf>
    <xf numFmtId="0" fontId="4" fillId="0" borderId="8" xfId="0" applyFont="1" applyFill="1" applyBorder="1" applyAlignment="1">
      <alignment horizontal="left" vertical="center" readingOrder="1"/>
    </xf>
    <xf numFmtId="0" fontId="4" fillId="0" borderId="1" xfId="0" applyFont="1" applyFill="1" applyBorder="1" applyAlignment="1">
      <alignment horizontal="left" vertical="center" readingOrder="1"/>
    </xf>
    <xf numFmtId="0" fontId="4" fillId="0" borderId="1" xfId="0" applyFont="1" applyFill="1" applyBorder="1"/>
    <xf numFmtId="0" fontId="34" fillId="0" borderId="0" xfId="0" applyFont="1"/>
    <xf numFmtId="49" fontId="19" fillId="2" borderId="4" xfId="0" applyNumberFormat="1" applyFont="1" applyFill="1" applyBorder="1" applyAlignment="1">
      <alignment horizontal="left" vertical="top" wrapText="1" readingOrder="1"/>
    </xf>
    <xf numFmtId="0" fontId="34" fillId="2" borderId="8" xfId="0" applyFont="1" applyFill="1" applyBorder="1" applyAlignment="1">
      <alignment horizontal="left" vertical="center" readingOrder="1"/>
    </xf>
    <xf numFmtId="0" fontId="34" fillId="2" borderId="1" xfId="0" applyFont="1" applyFill="1" applyBorder="1" applyAlignment="1">
      <alignment horizontal="left" vertical="center" readingOrder="1"/>
    </xf>
    <xf numFmtId="0" fontId="34" fillId="2" borderId="14" xfId="0" applyFont="1" applyFill="1" applyBorder="1" applyAlignment="1">
      <alignment horizontal="left" vertical="center" readingOrder="1"/>
    </xf>
    <xf numFmtId="15" fontId="2" fillId="0" borderId="1" xfId="0" applyNumberFormat="1" applyFont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center" wrapText="1" readingOrder="1"/>
    </xf>
    <xf numFmtId="0" fontId="4" fillId="5" borderId="10" xfId="0" applyFont="1" applyFill="1" applyBorder="1" applyAlignment="1">
      <alignment horizontal="center" vertical="center" wrapText="1" readingOrder="1"/>
    </xf>
    <xf numFmtId="0" fontId="3" fillId="3" borderId="23" xfId="0" applyFont="1" applyFill="1" applyBorder="1" applyAlignment="1">
      <alignment horizontal="center" vertical="center" wrapText="1" readingOrder="1"/>
    </xf>
    <xf numFmtId="0" fontId="3" fillId="3" borderId="21" xfId="0" applyFont="1" applyFill="1" applyBorder="1" applyAlignment="1">
      <alignment horizontal="center" vertical="center" wrapText="1" readingOrder="1"/>
    </xf>
    <xf numFmtId="0" fontId="3" fillId="3" borderId="22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left" vertical="top" wrapText="1" readingOrder="1"/>
    </xf>
    <xf numFmtId="0" fontId="5" fillId="2" borderId="17" xfId="0" applyFont="1" applyFill="1" applyBorder="1" applyAlignment="1">
      <alignment horizontal="left" vertical="top" wrapText="1" readingOrder="1"/>
    </xf>
    <xf numFmtId="0" fontId="5" fillId="2" borderId="5" xfId="0" applyFont="1" applyFill="1" applyBorder="1" applyAlignment="1">
      <alignment horizontal="left" vertical="top" wrapText="1" readingOrder="1"/>
    </xf>
    <xf numFmtId="0" fontId="19" fillId="2" borderId="1" xfId="0" applyFont="1" applyFill="1" applyBorder="1" applyAlignment="1">
      <alignment horizontal="left" vertical="top" wrapText="1" readingOrder="1"/>
    </xf>
    <xf numFmtId="164" fontId="5" fillId="2" borderId="1" xfId="0" applyNumberFormat="1" applyFont="1" applyFill="1" applyBorder="1" applyAlignment="1">
      <alignment horizontal="left" vertical="center" readingOrder="1"/>
    </xf>
    <xf numFmtId="0" fontId="19" fillId="2" borderId="4" xfId="0" applyFont="1" applyFill="1" applyBorder="1" applyAlignment="1">
      <alignment horizontal="left" vertical="top" wrapText="1" readingOrder="1"/>
    </xf>
    <xf numFmtId="0" fontId="19" fillId="2" borderId="17" xfId="0" applyFont="1" applyFill="1" applyBorder="1" applyAlignment="1">
      <alignment horizontal="left" vertical="top" wrapText="1" readingOrder="1"/>
    </xf>
    <xf numFmtId="0" fontId="19" fillId="2" borderId="5" xfId="0" applyFont="1" applyFill="1" applyBorder="1" applyAlignment="1">
      <alignment horizontal="left" vertical="top" wrapText="1" readingOrder="1"/>
    </xf>
    <xf numFmtId="0" fontId="3" fillId="3" borderId="18" xfId="0" applyFont="1" applyFill="1" applyBorder="1" applyAlignment="1">
      <alignment horizontal="center" vertical="center" wrapText="1" readingOrder="1"/>
    </xf>
    <xf numFmtId="0" fontId="3" fillId="3" borderId="19" xfId="0" applyFont="1" applyFill="1" applyBorder="1" applyAlignment="1">
      <alignment horizontal="center" vertical="center" wrapText="1" readingOrder="1"/>
    </xf>
    <xf numFmtId="0" fontId="3" fillId="3" borderId="20" xfId="0" applyFont="1" applyFill="1" applyBorder="1" applyAlignment="1">
      <alignment horizontal="center" vertical="center" wrapText="1" readingOrder="1"/>
    </xf>
    <xf numFmtId="0" fontId="19" fillId="4" borderId="1" xfId="0" applyFont="1" applyFill="1" applyBorder="1" applyAlignment="1">
      <alignment horizontal="left" vertical="top" wrapText="1" readingOrder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12" fillId="5" borderId="14" xfId="0" applyFont="1" applyFill="1" applyBorder="1" applyAlignment="1">
      <alignment horizontal="left" vertical="top" readingOrder="1"/>
    </xf>
    <xf numFmtId="0" fontId="12" fillId="5" borderId="17" xfId="0" applyFont="1" applyFill="1" applyBorder="1" applyAlignment="1">
      <alignment horizontal="left" vertical="top" readingOrder="1"/>
    </xf>
    <xf numFmtId="0" fontId="12" fillId="5" borderId="5" xfId="0" applyFont="1" applyFill="1" applyBorder="1" applyAlignment="1">
      <alignment horizontal="left" vertical="top" readingOrder="1"/>
    </xf>
    <xf numFmtId="0" fontId="4" fillId="0" borderId="10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left" vertical="top" wrapText="1" readingOrder="1"/>
    </xf>
    <xf numFmtId="0" fontId="4" fillId="2" borderId="17" xfId="0" applyFont="1" applyFill="1" applyBorder="1" applyAlignment="1">
      <alignment horizontal="left" vertical="top" wrapText="1" readingOrder="1"/>
    </xf>
    <xf numFmtId="0" fontId="4" fillId="2" borderId="5" xfId="0" applyFont="1" applyFill="1" applyBorder="1" applyAlignment="1">
      <alignment horizontal="left" vertical="top" wrapText="1" readingOrder="1"/>
    </xf>
    <xf numFmtId="0" fontId="12" fillId="5" borderId="11" xfId="0" applyFont="1" applyFill="1" applyBorder="1" applyAlignment="1">
      <alignment horizontal="left" vertical="top" readingOrder="1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0</xdr:rowOff>
    </xdr:from>
    <xdr:to>
      <xdr:col>7</xdr:col>
      <xdr:colOff>758826</xdr:colOff>
      <xdr:row>6</xdr:row>
      <xdr:rowOff>39029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2900" y="0"/>
          <a:ext cx="3140076" cy="13439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0</xdr:row>
      <xdr:rowOff>85725</xdr:rowOff>
    </xdr:from>
    <xdr:to>
      <xdr:col>4</xdr:col>
      <xdr:colOff>1139826</xdr:colOff>
      <xdr:row>7</xdr:row>
      <xdr:rowOff>151775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2700" y="85725"/>
          <a:ext cx="3835401" cy="1637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786102</xdr:colOff>
      <xdr:row>0</xdr:row>
      <xdr:rowOff>57150</xdr:rowOff>
    </xdr:from>
    <xdr:to>
      <xdr:col>4</xdr:col>
      <xdr:colOff>892176</xdr:colOff>
      <xdr:row>7</xdr:row>
      <xdr:rowOff>104775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7752" y="57150"/>
          <a:ext cx="3792249" cy="1619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1133475</xdr:colOff>
      <xdr:row>0</xdr:row>
      <xdr:rowOff>77848</xdr:rowOff>
    </xdr:from>
    <xdr:to>
      <xdr:col>5</xdr:col>
      <xdr:colOff>19051</xdr:colOff>
      <xdr:row>8</xdr:row>
      <xdr:rowOff>3365</xdr:rowOff>
    </xdr:to>
    <xdr:pic>
      <xdr:nvPicPr>
        <xdr:cNvPr id="4" name="Afbeelding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6975" y="77848"/>
          <a:ext cx="4143376" cy="17733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0</xdr:row>
      <xdr:rowOff>0</xdr:rowOff>
    </xdr:from>
    <xdr:to>
      <xdr:col>5</xdr:col>
      <xdr:colOff>1</xdr:colOff>
      <xdr:row>6</xdr:row>
      <xdr:rowOff>19979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400" y="0"/>
          <a:ext cx="3140076" cy="1343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opLeftCell="A4" workbookViewId="0">
      <pane ySplit="2205" topLeftCell="A19" activePane="bottomLeft"/>
      <selection activeCell="A4" sqref="A1:A1048576"/>
      <selection pane="bottomLeft" activeCell="D66" sqref="D66"/>
    </sheetView>
  </sheetViews>
  <sheetFormatPr defaultColWidth="9" defaultRowHeight="12" x14ac:dyDescent="0.2"/>
  <cols>
    <col min="1" max="1" width="9" style="72" customWidth="1"/>
    <col min="2" max="2" width="7" bestFit="1" customWidth="1"/>
    <col min="3" max="3" width="9" style="72" customWidth="1"/>
    <col min="4" max="4" width="36.5" style="2" customWidth="1"/>
    <col min="5" max="5" width="38.875" style="2" customWidth="1"/>
    <col min="6" max="6" width="23.25" style="2" customWidth="1"/>
    <col min="7" max="7" width="33.125" style="2" customWidth="1"/>
    <col min="8" max="8" width="18.25" style="2" bestFit="1" customWidth="1"/>
    <col min="9" max="16384" width="9" style="2"/>
  </cols>
  <sheetData>
    <row r="1" spans="1:8" ht="21" x14ac:dyDescent="0.35">
      <c r="A1" s="30" t="s">
        <v>79</v>
      </c>
      <c r="C1" s="68"/>
    </row>
    <row r="2" spans="1:8" ht="18.75" x14ac:dyDescent="0.2">
      <c r="A2" s="29" t="s">
        <v>14</v>
      </c>
      <c r="C2" s="69"/>
    </row>
    <row r="3" spans="1:8" ht="15.75" x14ac:dyDescent="0.25">
      <c r="A3" s="32" t="s">
        <v>127</v>
      </c>
      <c r="B3" s="36"/>
      <c r="C3" s="70"/>
      <c r="D3" s="37"/>
    </row>
    <row r="4" spans="1:8" ht="15.75" x14ac:dyDescent="0.25">
      <c r="A4" s="71"/>
      <c r="C4" s="71"/>
    </row>
    <row r="5" spans="1:8" ht="15.75" x14ac:dyDescent="0.25">
      <c r="A5" s="71"/>
      <c r="C5" s="71"/>
    </row>
    <row r="6" spans="1:8" ht="15.75" x14ac:dyDescent="0.25">
      <c r="A6" s="71"/>
      <c r="C6" s="71"/>
    </row>
    <row r="7" spans="1:8" ht="15.75" x14ac:dyDescent="0.25">
      <c r="A7" s="71"/>
      <c r="C7" s="71"/>
    </row>
    <row r="8" spans="1:8" ht="48" x14ac:dyDescent="0.2">
      <c r="A8" s="65" t="s">
        <v>89</v>
      </c>
      <c r="B8" s="65" t="s">
        <v>88</v>
      </c>
      <c r="C8" s="65" t="s">
        <v>129</v>
      </c>
      <c r="D8" s="65" t="s">
        <v>42</v>
      </c>
      <c r="E8" s="65" t="s">
        <v>43</v>
      </c>
      <c r="F8" s="65"/>
      <c r="G8" s="65" t="s">
        <v>118</v>
      </c>
      <c r="H8" s="65" t="s">
        <v>78</v>
      </c>
    </row>
    <row r="9" spans="1:8" x14ac:dyDescent="0.2">
      <c r="A9" s="77"/>
      <c r="B9" s="78"/>
      <c r="C9" s="77"/>
      <c r="D9" s="78"/>
      <c r="E9" s="78"/>
      <c r="F9" s="78"/>
      <c r="G9" s="78"/>
      <c r="H9" s="78"/>
    </row>
    <row r="10" spans="1:8" ht="15" x14ac:dyDescent="0.2">
      <c r="A10" s="64"/>
      <c r="B10" s="65"/>
      <c r="C10" s="64"/>
      <c r="D10" s="87" t="s">
        <v>117</v>
      </c>
      <c r="E10" s="65"/>
      <c r="F10" s="65"/>
      <c r="G10" s="65"/>
      <c r="H10" s="65"/>
    </row>
    <row r="11" spans="1:8" ht="48" x14ac:dyDescent="0.2">
      <c r="A11" s="66" t="s">
        <v>101</v>
      </c>
      <c r="B11" s="66">
        <v>10</v>
      </c>
      <c r="C11" s="66"/>
      <c r="D11" s="42" t="s">
        <v>71</v>
      </c>
      <c r="E11" s="42" t="s">
        <v>87</v>
      </c>
      <c r="F11" s="42"/>
      <c r="G11" s="88" t="s">
        <v>157</v>
      </c>
      <c r="H11" s="52" t="s">
        <v>2</v>
      </c>
    </row>
    <row r="12" spans="1:8" ht="51" x14ac:dyDescent="0.2">
      <c r="A12" s="66" t="s">
        <v>102</v>
      </c>
      <c r="B12" s="66">
        <v>10</v>
      </c>
      <c r="C12" s="66"/>
      <c r="D12" s="42" t="s">
        <v>158</v>
      </c>
      <c r="E12" s="42" t="s">
        <v>87</v>
      </c>
      <c r="F12" s="42"/>
      <c r="G12" s="56" t="s">
        <v>156</v>
      </c>
      <c r="H12" s="52" t="s">
        <v>83</v>
      </c>
    </row>
    <row r="13" spans="1:8" ht="25.5" x14ac:dyDescent="0.2">
      <c r="A13" s="66" t="s">
        <v>103</v>
      </c>
      <c r="B13" s="66">
        <v>10</v>
      </c>
      <c r="C13" s="66"/>
      <c r="D13" s="42" t="s">
        <v>140</v>
      </c>
      <c r="E13" s="42" t="s">
        <v>145</v>
      </c>
      <c r="F13" s="42" t="s">
        <v>160</v>
      </c>
      <c r="G13" s="92" t="s">
        <v>168</v>
      </c>
      <c r="H13" s="46" t="s">
        <v>159</v>
      </c>
    </row>
    <row r="14" spans="1:8" ht="12.75" x14ac:dyDescent="0.2">
      <c r="A14" s="66" t="s">
        <v>104</v>
      </c>
      <c r="B14" s="66">
        <v>10</v>
      </c>
      <c r="C14" s="66"/>
      <c r="D14" s="42" t="s">
        <v>67</v>
      </c>
      <c r="E14" s="42" t="s">
        <v>145</v>
      </c>
      <c r="F14" s="42"/>
      <c r="G14" s="39" t="s">
        <v>77</v>
      </c>
      <c r="H14" s="39"/>
    </row>
    <row r="15" spans="1:8" ht="12.75" x14ac:dyDescent="0.2">
      <c r="A15" s="66" t="s">
        <v>105</v>
      </c>
      <c r="B15" s="66">
        <v>10</v>
      </c>
      <c r="C15" s="66"/>
      <c r="D15" s="42" t="s">
        <v>15</v>
      </c>
      <c r="E15" s="42" t="s">
        <v>145</v>
      </c>
      <c r="F15" s="42" t="s">
        <v>161</v>
      </c>
      <c r="G15" s="39" t="s">
        <v>77</v>
      </c>
      <c r="H15" s="39"/>
    </row>
    <row r="16" spans="1:8" ht="12.75" x14ac:dyDescent="0.2">
      <c r="A16" s="66" t="s">
        <v>106</v>
      </c>
      <c r="B16" s="66">
        <v>10</v>
      </c>
      <c r="C16" s="66"/>
      <c r="D16" s="42" t="s">
        <v>72</v>
      </c>
      <c r="E16" s="42" t="s">
        <v>87</v>
      </c>
      <c r="F16" s="42"/>
      <c r="G16" s="39" t="s">
        <v>84</v>
      </c>
      <c r="H16" s="39"/>
    </row>
    <row r="17" spans="1:8" ht="12.75" x14ac:dyDescent="0.2">
      <c r="A17" s="66" t="s">
        <v>107</v>
      </c>
      <c r="B17" s="66">
        <v>10</v>
      </c>
      <c r="C17" s="66"/>
      <c r="D17" s="42" t="s">
        <v>73</v>
      </c>
      <c r="E17" s="42" t="s">
        <v>87</v>
      </c>
      <c r="F17" s="42"/>
      <c r="G17" s="39" t="s">
        <v>44</v>
      </c>
      <c r="H17" s="39"/>
    </row>
    <row r="18" spans="1:8" ht="12.75" x14ac:dyDescent="0.2">
      <c r="A18" s="66" t="s">
        <v>108</v>
      </c>
      <c r="B18" s="66">
        <v>10</v>
      </c>
      <c r="C18" s="66"/>
      <c r="D18" s="42" t="s">
        <v>66</v>
      </c>
      <c r="E18" s="42" t="s">
        <v>87</v>
      </c>
      <c r="F18" s="42"/>
      <c r="G18" s="93" t="s">
        <v>128</v>
      </c>
      <c r="H18" s="39" t="s">
        <v>81</v>
      </c>
    </row>
    <row r="19" spans="1:8" ht="12.75" x14ac:dyDescent="0.2">
      <c r="A19" s="66" t="s">
        <v>108</v>
      </c>
      <c r="B19" s="66">
        <v>10</v>
      </c>
      <c r="C19" s="66"/>
      <c r="D19" s="42" t="s">
        <v>40</v>
      </c>
      <c r="E19" s="42" t="s">
        <v>87</v>
      </c>
      <c r="F19" s="42"/>
      <c r="G19" s="93" t="s">
        <v>128</v>
      </c>
      <c r="H19" s="39" t="s">
        <v>81</v>
      </c>
    </row>
    <row r="20" spans="1:8" ht="12.75" x14ac:dyDescent="0.2">
      <c r="A20" s="66" t="s">
        <v>108</v>
      </c>
      <c r="B20" s="66">
        <v>10</v>
      </c>
      <c r="C20" s="66"/>
      <c r="D20" s="42" t="s">
        <v>95</v>
      </c>
      <c r="E20" s="42" t="s">
        <v>87</v>
      </c>
      <c r="F20" s="42"/>
      <c r="G20" s="93" t="s">
        <v>128</v>
      </c>
      <c r="H20" s="39" t="s">
        <v>81</v>
      </c>
    </row>
    <row r="21" spans="1:8" ht="12.75" x14ac:dyDescent="0.2">
      <c r="A21" s="66" t="s">
        <v>108</v>
      </c>
      <c r="B21" s="66">
        <v>10</v>
      </c>
      <c r="C21" s="66"/>
      <c r="D21" s="42" t="s">
        <v>96</v>
      </c>
      <c r="E21" s="42" t="s">
        <v>87</v>
      </c>
      <c r="F21" s="42"/>
      <c r="G21" s="93" t="s">
        <v>128</v>
      </c>
      <c r="H21" s="39" t="s">
        <v>81</v>
      </c>
    </row>
    <row r="22" spans="1:8" ht="12.75" x14ac:dyDescent="0.2">
      <c r="A22" s="66" t="s">
        <v>109</v>
      </c>
      <c r="B22" s="66">
        <v>10</v>
      </c>
      <c r="C22" s="66"/>
      <c r="D22" s="42" t="s">
        <v>41</v>
      </c>
      <c r="E22" s="42" t="s">
        <v>145</v>
      </c>
      <c r="F22" s="42" t="s">
        <v>160</v>
      </c>
      <c r="G22" s="93" t="s">
        <v>128</v>
      </c>
      <c r="H22" s="39" t="s">
        <v>81</v>
      </c>
    </row>
    <row r="23" spans="1:8" ht="12.75" x14ac:dyDescent="0.2">
      <c r="A23" s="66" t="s">
        <v>110</v>
      </c>
      <c r="B23" s="66">
        <v>10</v>
      </c>
      <c r="C23" s="66"/>
      <c r="D23" s="42" t="s">
        <v>74</v>
      </c>
      <c r="E23" s="42" t="s">
        <v>145</v>
      </c>
      <c r="F23" s="42"/>
      <c r="G23" s="39" t="s">
        <v>155</v>
      </c>
      <c r="H23" s="39" t="s">
        <v>80</v>
      </c>
    </row>
    <row r="24" spans="1:8" ht="12.75" x14ac:dyDescent="0.2">
      <c r="A24" s="54"/>
      <c r="B24" s="66"/>
      <c r="C24" s="54"/>
      <c r="D24" s="46"/>
      <c r="E24" s="47"/>
      <c r="F24" s="47"/>
      <c r="G24" s="39"/>
      <c r="H24" s="39"/>
    </row>
    <row r="25" spans="1:8" ht="12.75" x14ac:dyDescent="0.2">
      <c r="A25" s="81"/>
      <c r="B25" s="66"/>
      <c r="C25" s="54"/>
      <c r="D25" s="47" t="s">
        <v>136</v>
      </c>
      <c r="E25" s="47" t="s">
        <v>143</v>
      </c>
      <c r="F25" s="47"/>
      <c r="G25" s="39" t="s">
        <v>137</v>
      </c>
      <c r="H25" s="39" t="s">
        <v>82</v>
      </c>
    </row>
    <row r="26" spans="1:8" ht="12.75" x14ac:dyDescent="0.2">
      <c r="A26" s="81"/>
      <c r="B26" s="66"/>
      <c r="C26" s="54"/>
      <c r="D26" s="47" t="s">
        <v>69</v>
      </c>
      <c r="E26" s="47" t="s">
        <v>143</v>
      </c>
      <c r="F26" s="47"/>
      <c r="G26" s="39" t="s">
        <v>138</v>
      </c>
      <c r="H26" s="39" t="s">
        <v>82</v>
      </c>
    </row>
    <row r="27" spans="1:8" ht="12.75" x14ac:dyDescent="0.2">
      <c r="A27" s="81"/>
      <c r="B27" s="66"/>
      <c r="C27" s="54"/>
      <c r="D27" s="47" t="s">
        <v>68</v>
      </c>
      <c r="E27" s="47" t="s">
        <v>144</v>
      </c>
      <c r="F27" s="47"/>
      <c r="G27" s="39" t="s">
        <v>138</v>
      </c>
      <c r="H27" s="39" t="s">
        <v>82</v>
      </c>
    </row>
    <row r="28" spans="1:8" ht="12.75" x14ac:dyDescent="0.2">
      <c r="A28" s="81"/>
      <c r="B28" s="66"/>
      <c r="C28" s="54"/>
      <c r="D28" s="47" t="s">
        <v>141</v>
      </c>
      <c r="E28" s="47" t="s">
        <v>143</v>
      </c>
      <c r="F28" s="47"/>
      <c r="G28" s="39" t="s">
        <v>44</v>
      </c>
      <c r="H28" s="39"/>
    </row>
    <row r="29" spans="1:8" ht="12.75" x14ac:dyDescent="0.2">
      <c r="A29" s="81"/>
      <c r="B29" s="89"/>
      <c r="C29" s="54"/>
      <c r="D29" s="46" t="s">
        <v>120</v>
      </c>
      <c r="E29" s="47" t="s">
        <v>143</v>
      </c>
      <c r="F29" s="47"/>
      <c r="G29" s="39" t="s">
        <v>153</v>
      </c>
      <c r="H29" s="39" t="s">
        <v>82</v>
      </c>
    </row>
    <row r="30" spans="1:8" ht="12.75" x14ac:dyDescent="0.2">
      <c r="A30" s="81"/>
      <c r="B30" s="89"/>
      <c r="C30" s="54"/>
      <c r="D30" s="46" t="s">
        <v>121</v>
      </c>
      <c r="E30" s="47" t="s">
        <v>143</v>
      </c>
      <c r="F30" s="47"/>
      <c r="G30" s="39" t="s">
        <v>154</v>
      </c>
      <c r="H30" s="39" t="s">
        <v>82</v>
      </c>
    </row>
    <row r="31" spans="1:8" ht="12.75" x14ac:dyDescent="0.2">
      <c r="A31" s="81">
        <v>10</v>
      </c>
      <c r="B31" s="89">
        <v>8</v>
      </c>
      <c r="C31" s="54"/>
      <c r="D31" s="47" t="s">
        <v>148</v>
      </c>
      <c r="E31" s="47" t="s">
        <v>142</v>
      </c>
      <c r="F31" s="47" t="s">
        <v>160</v>
      </c>
      <c r="G31" s="39" t="s">
        <v>162</v>
      </c>
      <c r="H31" s="39"/>
    </row>
    <row r="32" spans="1:8" ht="12.75" x14ac:dyDescent="0.2">
      <c r="A32" s="81">
        <v>10</v>
      </c>
      <c r="B32" s="89">
        <v>8</v>
      </c>
      <c r="C32" s="54"/>
      <c r="D32" s="47" t="s">
        <v>147</v>
      </c>
      <c r="E32" s="47" t="s">
        <v>142</v>
      </c>
      <c r="F32" s="47" t="s">
        <v>160</v>
      </c>
      <c r="G32" s="49" t="s">
        <v>135</v>
      </c>
      <c r="H32" s="39" t="s">
        <v>81</v>
      </c>
    </row>
    <row r="33" spans="1:8" ht="15" customHeight="1" x14ac:dyDescent="0.2">
      <c r="A33" s="81">
        <v>10</v>
      </c>
      <c r="B33" s="66" t="s">
        <v>151</v>
      </c>
      <c r="C33" s="81"/>
      <c r="D33" s="47" t="s">
        <v>16</v>
      </c>
      <c r="E33" s="47" t="s">
        <v>142</v>
      </c>
      <c r="F33" s="47" t="s">
        <v>160</v>
      </c>
      <c r="G33" s="94" t="s">
        <v>126</v>
      </c>
      <c r="H33" s="52" t="s">
        <v>82</v>
      </c>
    </row>
    <row r="34" spans="1:8" ht="12.75" x14ac:dyDescent="0.2">
      <c r="A34" s="54"/>
      <c r="B34" s="66"/>
      <c r="C34" s="54"/>
      <c r="D34" s="47" t="s">
        <v>149</v>
      </c>
      <c r="E34" s="47"/>
      <c r="F34" s="47"/>
      <c r="G34" s="39" t="s">
        <v>152</v>
      </c>
      <c r="H34" s="39"/>
    </row>
    <row r="35" spans="1:8" ht="12.75" x14ac:dyDescent="0.2">
      <c r="A35" s="54"/>
      <c r="B35" s="66"/>
      <c r="C35" s="54"/>
      <c r="D35" s="47" t="s">
        <v>150</v>
      </c>
      <c r="E35" s="47" t="s">
        <v>146</v>
      </c>
      <c r="F35" s="47"/>
      <c r="G35" s="39" t="s">
        <v>139</v>
      </c>
      <c r="H35" s="39" t="s">
        <v>82</v>
      </c>
    </row>
    <row r="36" spans="1:8" ht="12.75" x14ac:dyDescent="0.2">
      <c r="A36" s="54"/>
      <c r="B36" s="66"/>
      <c r="C36" s="54"/>
      <c r="D36" s="47"/>
      <c r="E36" s="47"/>
      <c r="F36" s="47"/>
      <c r="G36" s="39"/>
      <c r="H36" s="39"/>
    </row>
    <row r="37" spans="1:8" ht="12.75" x14ac:dyDescent="0.2">
      <c r="A37" s="66"/>
      <c r="B37" s="66"/>
      <c r="C37" s="66"/>
      <c r="D37" s="42"/>
      <c r="E37" s="42"/>
      <c r="F37" s="42"/>
      <c r="G37" s="39"/>
      <c r="H37" s="39"/>
    </row>
    <row r="38" spans="1:8" ht="15" x14ac:dyDescent="0.2">
      <c r="A38" s="80">
        <v>10</v>
      </c>
      <c r="B38" s="43">
        <v>8</v>
      </c>
      <c r="C38" s="80"/>
      <c r="D38" s="86" t="s">
        <v>166</v>
      </c>
      <c r="E38" s="75" t="s">
        <v>97</v>
      </c>
      <c r="F38" s="75" t="s">
        <v>160</v>
      </c>
      <c r="G38" s="76" t="s">
        <v>162</v>
      </c>
      <c r="H38" s="76"/>
    </row>
    <row r="39" spans="1:8" ht="24" x14ac:dyDescent="0.2">
      <c r="A39" s="81">
        <v>10</v>
      </c>
      <c r="B39" s="66">
        <v>8</v>
      </c>
      <c r="C39" s="81"/>
      <c r="D39" s="47" t="s">
        <v>98</v>
      </c>
      <c r="E39" s="47" t="s">
        <v>97</v>
      </c>
      <c r="F39" s="39"/>
      <c r="G39" s="46" t="s">
        <v>132</v>
      </c>
      <c r="H39" s="39"/>
    </row>
    <row r="40" spans="1:8" ht="12.75" x14ac:dyDescent="0.2">
      <c r="A40" s="81">
        <v>10</v>
      </c>
      <c r="B40" s="66">
        <v>8</v>
      </c>
      <c r="C40" s="81"/>
      <c r="D40" s="47" t="s">
        <v>99</v>
      </c>
      <c r="E40" s="47" t="s">
        <v>97</v>
      </c>
      <c r="F40" s="39"/>
      <c r="G40" s="49"/>
      <c r="H40" s="52"/>
    </row>
    <row r="41" spans="1:8" ht="12.75" x14ac:dyDescent="0.2">
      <c r="A41" s="81">
        <v>10</v>
      </c>
      <c r="B41" s="66">
        <v>8</v>
      </c>
      <c r="C41" s="81"/>
      <c r="D41" s="47" t="s">
        <v>100</v>
      </c>
      <c r="E41" s="47" t="s">
        <v>97</v>
      </c>
      <c r="F41" s="39"/>
      <c r="G41" s="49"/>
      <c r="H41" s="52"/>
    </row>
    <row r="42" spans="1:8" ht="12.75" x14ac:dyDescent="0.2">
      <c r="A42" s="81">
        <v>10</v>
      </c>
      <c r="B42" s="66">
        <v>8</v>
      </c>
      <c r="C42" s="81"/>
      <c r="D42" s="47" t="s">
        <v>16</v>
      </c>
      <c r="E42" s="47" t="s">
        <v>142</v>
      </c>
      <c r="F42" s="47" t="s">
        <v>160</v>
      </c>
      <c r="G42" s="93" t="s">
        <v>126</v>
      </c>
      <c r="H42" s="52" t="s">
        <v>82</v>
      </c>
    </row>
    <row r="43" spans="1:8" ht="12.75" x14ac:dyDescent="0.2">
      <c r="A43" s="81" t="s">
        <v>111</v>
      </c>
      <c r="B43" s="66">
        <v>8</v>
      </c>
      <c r="C43" s="81"/>
      <c r="D43" s="47" t="s">
        <v>163</v>
      </c>
      <c r="E43" s="47" t="s">
        <v>97</v>
      </c>
      <c r="F43" s="47" t="s">
        <v>160</v>
      </c>
      <c r="G43" s="93" t="s">
        <v>131</v>
      </c>
      <c r="H43" s="39" t="s">
        <v>81</v>
      </c>
    </row>
    <row r="44" spans="1:8" ht="12.75" x14ac:dyDescent="0.2">
      <c r="A44" s="81">
        <v>10</v>
      </c>
      <c r="B44" s="66">
        <v>8</v>
      </c>
      <c r="C44" s="81"/>
      <c r="D44" s="47" t="s">
        <v>17</v>
      </c>
      <c r="E44" s="47" t="s">
        <v>97</v>
      </c>
      <c r="F44" s="47" t="s">
        <v>160</v>
      </c>
      <c r="G44" s="91" t="s">
        <v>44</v>
      </c>
      <c r="H44" s="52"/>
    </row>
    <row r="45" spans="1:8" ht="12.75" x14ac:dyDescent="0.2">
      <c r="A45" s="81"/>
      <c r="B45" s="66"/>
      <c r="C45" s="81"/>
      <c r="D45" s="47"/>
      <c r="E45" s="47"/>
      <c r="F45" s="39"/>
      <c r="G45" s="49"/>
      <c r="H45" s="52"/>
    </row>
    <row r="46" spans="1:8" ht="15" x14ac:dyDescent="0.25">
      <c r="A46" s="82">
        <v>10</v>
      </c>
      <c r="B46" s="43">
        <v>8</v>
      </c>
      <c r="C46" s="82"/>
      <c r="D46" s="90" t="s">
        <v>93</v>
      </c>
      <c r="E46" s="75" t="s">
        <v>97</v>
      </c>
      <c r="F46" s="75" t="s">
        <v>160</v>
      </c>
      <c r="G46" s="85" t="s">
        <v>135</v>
      </c>
      <c r="H46" s="76"/>
    </row>
    <row r="47" spans="1:8" ht="12.75" x14ac:dyDescent="0.2">
      <c r="A47" s="83">
        <v>10</v>
      </c>
      <c r="B47" s="66">
        <v>8</v>
      </c>
      <c r="C47" s="83"/>
      <c r="D47" s="49" t="s">
        <v>92</v>
      </c>
      <c r="E47" s="47" t="s">
        <v>142</v>
      </c>
      <c r="F47" s="47"/>
      <c r="G47" s="49" t="s">
        <v>165</v>
      </c>
      <c r="H47" s="39" t="s">
        <v>81</v>
      </c>
    </row>
    <row r="48" spans="1:8" ht="12.75" x14ac:dyDescent="0.2">
      <c r="A48" s="81">
        <v>10</v>
      </c>
      <c r="B48" s="47">
        <v>8</v>
      </c>
      <c r="C48" s="81"/>
      <c r="D48" s="53" t="s">
        <v>86</v>
      </c>
      <c r="E48" s="47" t="s">
        <v>142</v>
      </c>
      <c r="F48" s="39"/>
      <c r="G48" s="49" t="s">
        <v>131</v>
      </c>
      <c r="H48" s="39" t="s">
        <v>81</v>
      </c>
    </row>
    <row r="49" spans="1:8" ht="12.75" x14ac:dyDescent="0.2">
      <c r="A49" s="81">
        <v>10</v>
      </c>
      <c r="B49" s="66">
        <v>9</v>
      </c>
      <c r="C49" s="81"/>
      <c r="D49" s="53" t="s">
        <v>90</v>
      </c>
      <c r="E49" s="47" t="s">
        <v>142</v>
      </c>
      <c r="F49" s="39"/>
      <c r="G49" s="49" t="s">
        <v>131</v>
      </c>
      <c r="H49" s="39" t="s">
        <v>81</v>
      </c>
    </row>
    <row r="50" spans="1:8" ht="12.75" x14ac:dyDescent="0.2">
      <c r="A50" s="81">
        <v>10</v>
      </c>
      <c r="B50" s="66">
        <v>9</v>
      </c>
      <c r="C50" s="81"/>
      <c r="D50" s="53" t="s">
        <v>125</v>
      </c>
      <c r="E50" s="47" t="s">
        <v>142</v>
      </c>
      <c r="F50" s="39"/>
      <c r="G50" s="49" t="s">
        <v>131</v>
      </c>
      <c r="H50" s="39" t="s">
        <v>81</v>
      </c>
    </row>
    <row r="51" spans="1:8" ht="12.75" x14ac:dyDescent="0.2">
      <c r="A51" s="81">
        <v>10</v>
      </c>
      <c r="B51" s="66">
        <v>9</v>
      </c>
      <c r="C51" s="81"/>
      <c r="D51" s="53" t="s">
        <v>91</v>
      </c>
      <c r="E51" s="47" t="s">
        <v>142</v>
      </c>
      <c r="F51" s="39"/>
      <c r="G51" s="49" t="s">
        <v>131</v>
      </c>
      <c r="H51" s="39" t="s">
        <v>81</v>
      </c>
    </row>
    <row r="52" spans="1:8" ht="15.75" x14ac:dyDescent="0.2">
      <c r="A52" s="55"/>
      <c r="B52" s="66"/>
      <c r="C52" s="55"/>
      <c r="D52" s="47"/>
      <c r="E52" s="47"/>
      <c r="F52" s="47"/>
      <c r="G52" s="39"/>
      <c r="H52" s="39"/>
    </row>
    <row r="53" spans="1:8" ht="12.75" x14ac:dyDescent="0.2">
      <c r="A53" s="54"/>
      <c r="B53" s="66"/>
      <c r="C53" s="54"/>
      <c r="D53" s="46"/>
      <c r="E53" s="47"/>
      <c r="F53" s="47"/>
      <c r="G53" s="39"/>
      <c r="H53" s="39"/>
    </row>
    <row r="54" spans="1:8" x14ac:dyDescent="0.2">
      <c r="A54" s="73"/>
      <c r="B54" s="73"/>
      <c r="C54" s="73"/>
      <c r="D54" s="84" t="s">
        <v>122</v>
      </c>
      <c r="E54" s="74"/>
      <c r="F54" s="74"/>
      <c r="G54" s="74"/>
      <c r="H54" s="74"/>
    </row>
    <row r="55" spans="1:8" x14ac:dyDescent="0.2">
      <c r="A55" s="47" t="s">
        <v>2</v>
      </c>
      <c r="B55" s="47">
        <v>1</v>
      </c>
      <c r="C55" s="47"/>
      <c r="D55" s="47" t="s">
        <v>112</v>
      </c>
      <c r="E55" s="47"/>
      <c r="F55" s="47"/>
      <c r="G55" s="39" t="s">
        <v>134</v>
      </c>
      <c r="H55" s="39"/>
    </row>
    <row r="56" spans="1:8" x14ac:dyDescent="0.2">
      <c r="A56" s="47" t="s">
        <v>2</v>
      </c>
      <c r="B56" s="47">
        <v>2</v>
      </c>
      <c r="C56" s="47"/>
      <c r="D56" s="47" t="s">
        <v>113</v>
      </c>
      <c r="E56" s="47"/>
      <c r="F56" s="47"/>
      <c r="G56" s="39" t="s">
        <v>134</v>
      </c>
      <c r="H56" s="39"/>
    </row>
    <row r="57" spans="1:8" x14ac:dyDescent="0.2">
      <c r="A57" s="47" t="s">
        <v>1</v>
      </c>
      <c r="B57" s="47">
        <v>3</v>
      </c>
      <c r="C57" s="47"/>
      <c r="D57" s="47" t="s">
        <v>114</v>
      </c>
      <c r="E57" s="47"/>
      <c r="F57" s="47"/>
      <c r="G57" s="39" t="s">
        <v>133</v>
      </c>
      <c r="H57" s="39"/>
    </row>
    <row r="58" spans="1:8" x14ac:dyDescent="0.2">
      <c r="A58" s="47">
        <v>1</v>
      </c>
      <c r="B58" s="47">
        <v>4</v>
      </c>
      <c r="C58" s="47"/>
      <c r="D58" s="47" t="s">
        <v>115</v>
      </c>
      <c r="E58" s="47"/>
      <c r="F58" s="47"/>
      <c r="G58" s="39" t="s">
        <v>133</v>
      </c>
      <c r="H58" s="39"/>
    </row>
    <row r="59" spans="1:8" x14ac:dyDescent="0.2">
      <c r="A59" s="47">
        <v>5</v>
      </c>
      <c r="B59" s="47">
        <v>5</v>
      </c>
      <c r="C59" s="47"/>
      <c r="D59" s="46" t="s">
        <v>94</v>
      </c>
      <c r="E59" s="47"/>
      <c r="F59" s="47"/>
      <c r="G59" s="39" t="s">
        <v>133</v>
      </c>
      <c r="H59" s="39"/>
    </row>
    <row r="60" spans="1:8" x14ac:dyDescent="0.2">
      <c r="A60" s="47">
        <v>2</v>
      </c>
      <c r="B60" s="47">
        <v>6</v>
      </c>
      <c r="C60" s="47"/>
      <c r="D60" s="47" t="s">
        <v>116</v>
      </c>
      <c r="E60" s="47"/>
      <c r="F60" s="47"/>
      <c r="G60" s="39" t="s">
        <v>133</v>
      </c>
      <c r="H60" s="39"/>
    </row>
    <row r="61" spans="1:8" ht="84" x14ac:dyDescent="0.2">
      <c r="A61" s="47">
        <v>3</v>
      </c>
      <c r="B61" s="47">
        <v>7</v>
      </c>
      <c r="C61" s="47"/>
      <c r="D61" s="46" t="s">
        <v>130</v>
      </c>
      <c r="E61" s="47"/>
      <c r="F61" s="47"/>
      <c r="G61" s="47" t="s">
        <v>133</v>
      </c>
      <c r="H61" s="39"/>
    </row>
    <row r="62" spans="1:8" ht="66" customHeight="1" x14ac:dyDescent="0.2">
      <c r="A62" s="96">
        <v>10</v>
      </c>
      <c r="B62" s="96">
        <v>8</v>
      </c>
      <c r="C62" s="96"/>
      <c r="D62" s="97" t="s">
        <v>169</v>
      </c>
      <c r="E62" s="96"/>
      <c r="F62" s="96" t="s">
        <v>164</v>
      </c>
      <c r="G62" s="98" t="s">
        <v>170</v>
      </c>
      <c r="H62" s="99"/>
    </row>
    <row r="63" spans="1:8" ht="54.75" customHeight="1" x14ac:dyDescent="0.2">
      <c r="A63" s="96">
        <v>10</v>
      </c>
      <c r="B63" s="96">
        <v>9</v>
      </c>
      <c r="C63" s="96"/>
      <c r="D63" s="97" t="s">
        <v>171</v>
      </c>
      <c r="E63" s="96"/>
      <c r="F63" s="96" t="s">
        <v>164</v>
      </c>
      <c r="G63" s="97" t="s">
        <v>172</v>
      </c>
      <c r="H63" s="99"/>
    </row>
    <row r="64" spans="1:8" ht="25.5" x14ac:dyDescent="0.2">
      <c r="A64" s="79" t="s">
        <v>0</v>
      </c>
      <c r="B64" s="66" t="s">
        <v>123</v>
      </c>
      <c r="C64" s="79"/>
      <c r="D64" s="46" t="s">
        <v>119</v>
      </c>
      <c r="E64" s="47" t="s">
        <v>87</v>
      </c>
      <c r="F64" s="47"/>
      <c r="G64" s="47" t="s">
        <v>133</v>
      </c>
      <c r="H64" s="39"/>
    </row>
    <row r="65" spans="1:8" ht="12.75" x14ac:dyDescent="0.2">
      <c r="A65" s="54"/>
      <c r="B65" s="39"/>
      <c r="C65" s="54"/>
      <c r="D65" s="46"/>
      <c r="E65" s="47"/>
      <c r="F65" s="47"/>
      <c r="G65" s="47"/>
      <c r="H65" s="39"/>
    </row>
    <row r="66" spans="1:8" ht="25.5" x14ac:dyDescent="0.2">
      <c r="A66" s="79">
        <v>9</v>
      </c>
      <c r="B66" s="66" t="s">
        <v>124</v>
      </c>
      <c r="C66" s="79"/>
      <c r="D66" s="47" t="s">
        <v>39</v>
      </c>
      <c r="E66" s="47" t="s">
        <v>75</v>
      </c>
      <c r="F66" s="47"/>
      <c r="G66" s="95" t="s">
        <v>167</v>
      </c>
      <c r="H66" s="47" t="s">
        <v>81</v>
      </c>
    </row>
    <row r="67" spans="1:8" ht="12.75" x14ac:dyDescent="0.2">
      <c r="A67" s="57"/>
      <c r="B67" s="2"/>
      <c r="C67" s="57"/>
      <c r="D67" s="67"/>
      <c r="E67" s="58"/>
      <c r="F67" s="58"/>
      <c r="G67" s="59"/>
      <c r="H67" s="59"/>
    </row>
    <row r="68" spans="1:8" ht="12.75" x14ac:dyDescent="0.2">
      <c r="A68" s="57"/>
      <c r="B68" s="2"/>
      <c r="C68" s="57"/>
      <c r="D68" s="67"/>
      <c r="E68" s="58"/>
      <c r="F68" s="58"/>
      <c r="G68" s="59"/>
      <c r="H68" s="59"/>
    </row>
    <row r="69" spans="1:8" ht="12.75" x14ac:dyDescent="0.2">
      <c r="A69" s="57"/>
      <c r="B69" s="2"/>
      <c r="C69" s="57"/>
      <c r="E69" s="58"/>
      <c r="F69" s="58"/>
      <c r="G69" s="59"/>
      <c r="H69" s="59"/>
    </row>
  </sheetData>
  <pageMargins left="0.7" right="0.7" top="0.75" bottom="0.75" header="0.3" footer="0.3"/>
  <pageSetup paperSize="8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A4" sqref="A4"/>
    </sheetView>
  </sheetViews>
  <sheetFormatPr defaultColWidth="9" defaultRowHeight="15.75" x14ac:dyDescent="0.25"/>
  <cols>
    <col min="1" max="1" width="9" style="8"/>
    <col min="2" max="2" width="64.25" style="8" customWidth="1"/>
    <col min="3" max="3" width="22.625" style="8" bestFit="1" customWidth="1"/>
    <col min="4" max="4" width="21.625" style="8" customWidth="1"/>
    <col min="5" max="5" width="19" style="8" bestFit="1" customWidth="1"/>
    <col min="6" max="16384" width="9" style="8"/>
  </cols>
  <sheetData>
    <row r="1" spans="1:9" s="2" customFormat="1" ht="21" x14ac:dyDescent="0.35">
      <c r="A1" s="60" t="s">
        <v>205</v>
      </c>
      <c r="B1" s="61"/>
    </row>
    <row r="2" spans="1:9" ht="21" x14ac:dyDescent="0.35">
      <c r="A2" s="30" t="s">
        <v>18</v>
      </c>
    </row>
    <row r="3" spans="1:9" ht="18.75" x14ac:dyDescent="0.25">
      <c r="A3" s="29" t="s">
        <v>14</v>
      </c>
    </row>
    <row r="4" spans="1:9" x14ac:dyDescent="0.25">
      <c r="A4" s="32" t="s">
        <v>227</v>
      </c>
      <c r="B4" s="32"/>
      <c r="C4" s="9"/>
    </row>
    <row r="6" spans="1:9" x14ac:dyDescent="0.25">
      <c r="A6" s="4"/>
    </row>
    <row r="7" spans="1:9" x14ac:dyDescent="0.25">
      <c r="A7" s="4"/>
      <c r="B7" s="7" t="s">
        <v>21</v>
      </c>
    </row>
    <row r="8" spans="1:9" x14ac:dyDescent="0.25">
      <c r="B8" s="116" t="s">
        <v>195</v>
      </c>
    </row>
    <row r="9" spans="1:9" ht="16.5" thickBot="1" x14ac:dyDescent="0.3"/>
    <row r="10" spans="1:9" s="2" customFormat="1" ht="18.75" x14ac:dyDescent="0.25">
      <c r="B10" s="134" t="s">
        <v>23</v>
      </c>
      <c r="C10" s="135"/>
      <c r="D10" s="135"/>
      <c r="E10" s="136"/>
      <c r="G10" s="8"/>
      <c r="H10" s="8"/>
      <c r="I10" s="8"/>
    </row>
    <row r="11" spans="1:9" s="2" customFormat="1" x14ac:dyDescent="0.25">
      <c r="B11" s="34" t="s">
        <v>20</v>
      </c>
      <c r="C11" s="137" t="s">
        <v>197</v>
      </c>
      <c r="D11" s="138"/>
      <c r="E11" s="139"/>
      <c r="G11" s="8"/>
      <c r="H11" s="8"/>
      <c r="I11" s="8"/>
    </row>
    <row r="12" spans="1:9" s="2" customFormat="1" x14ac:dyDescent="0.25">
      <c r="B12" s="34" t="s">
        <v>209</v>
      </c>
      <c r="C12" s="140">
        <v>0</v>
      </c>
      <c r="D12" s="140"/>
      <c r="E12" s="140"/>
      <c r="G12" s="8"/>
      <c r="H12" s="8"/>
      <c r="I12" s="8"/>
    </row>
    <row r="13" spans="1:9" s="2" customFormat="1" x14ac:dyDescent="0.25">
      <c r="B13" s="34" t="s">
        <v>203</v>
      </c>
      <c r="C13" s="140"/>
      <c r="D13" s="140"/>
      <c r="E13" s="140"/>
      <c r="G13" s="8"/>
      <c r="H13" s="8"/>
      <c r="I13" s="8"/>
    </row>
    <row r="14" spans="1:9" s="2" customFormat="1" x14ac:dyDescent="0.25">
      <c r="B14" s="34" t="s">
        <v>199</v>
      </c>
      <c r="C14" s="142"/>
      <c r="D14" s="143"/>
      <c r="E14" s="144"/>
      <c r="G14" s="8"/>
      <c r="H14" s="8"/>
      <c r="I14" s="8"/>
    </row>
    <row r="15" spans="1:9" s="2" customFormat="1" x14ac:dyDescent="0.25">
      <c r="B15" s="34" t="s">
        <v>200</v>
      </c>
      <c r="C15" s="127"/>
      <c r="D15" s="62"/>
      <c r="E15" s="63"/>
      <c r="G15" s="8"/>
      <c r="H15" s="8"/>
      <c r="I15" s="8"/>
    </row>
    <row r="16" spans="1:9" ht="32.25" customHeight="1" x14ac:dyDescent="0.25">
      <c r="B16" s="33" t="s">
        <v>19</v>
      </c>
      <c r="C16" s="141">
        <v>0</v>
      </c>
      <c r="D16" s="141"/>
      <c r="E16" s="141"/>
    </row>
    <row r="17" spans="1:5" x14ac:dyDescent="0.25">
      <c r="B17" s="20"/>
      <c r="C17" s="21"/>
      <c r="D17" s="22"/>
      <c r="E17" s="23"/>
    </row>
    <row r="18" spans="1:5" ht="16.5" thickBot="1" x14ac:dyDescent="0.3">
      <c r="B18" s="20"/>
      <c r="C18" s="21"/>
      <c r="D18" s="22"/>
      <c r="E18" s="23"/>
    </row>
    <row r="19" spans="1:5" ht="18.75" x14ac:dyDescent="0.25">
      <c r="B19" s="145" t="s">
        <v>22</v>
      </c>
      <c r="C19" s="146"/>
      <c r="D19" s="146"/>
      <c r="E19" s="147"/>
    </row>
    <row r="20" spans="1:5" ht="42.95" customHeight="1" x14ac:dyDescent="0.25">
      <c r="B20" s="15" t="s">
        <v>8</v>
      </c>
      <c r="C20" s="132" t="s">
        <v>30</v>
      </c>
      <c r="D20" s="132"/>
      <c r="E20" s="50" t="e">
        <f>C16/C12</f>
        <v>#DIV/0!</v>
      </c>
    </row>
    <row r="21" spans="1:5" ht="47.45" customHeight="1" thickBot="1" x14ac:dyDescent="0.3">
      <c r="B21" s="16" t="s">
        <v>9</v>
      </c>
      <c r="C21" s="133" t="s">
        <v>31</v>
      </c>
      <c r="D21" s="133"/>
      <c r="E21" s="51" t="e">
        <f>E20/3</f>
        <v>#DIV/0!</v>
      </c>
    </row>
    <row r="24" spans="1:5" ht="18.75" x14ac:dyDescent="0.3">
      <c r="A24" s="31"/>
      <c r="B24" s="118" t="s">
        <v>183</v>
      </c>
    </row>
    <row r="25" spans="1:5" x14ac:dyDescent="0.25">
      <c r="A25" s="31"/>
      <c r="B25" s="126" t="s">
        <v>206</v>
      </c>
    </row>
    <row r="26" spans="1:5" x14ac:dyDescent="0.25">
      <c r="B26" s="35" t="s">
        <v>213</v>
      </c>
      <c r="C26" s="35"/>
      <c r="D26" s="35"/>
    </row>
    <row r="27" spans="1:5" x14ac:dyDescent="0.25">
      <c r="B27" s="35" t="s">
        <v>211</v>
      </c>
      <c r="C27" s="35"/>
      <c r="D27" s="35"/>
    </row>
    <row r="28" spans="1:5" x14ac:dyDescent="0.25">
      <c r="B28" s="35" t="s">
        <v>207</v>
      </c>
      <c r="C28" s="35"/>
      <c r="D28" s="35"/>
    </row>
    <row r="29" spans="1:5" x14ac:dyDescent="0.25">
      <c r="B29" s="35" t="s">
        <v>210</v>
      </c>
      <c r="C29" s="35"/>
      <c r="D29" s="35"/>
    </row>
    <row r="30" spans="1:5" x14ac:dyDescent="0.25">
      <c r="B30" s="35" t="s">
        <v>194</v>
      </c>
      <c r="C30" s="35"/>
      <c r="D30" s="35"/>
    </row>
    <row r="31" spans="1:5" x14ac:dyDescent="0.25">
      <c r="B31" s="35" t="s">
        <v>212</v>
      </c>
      <c r="C31" s="35"/>
      <c r="D31" s="35"/>
    </row>
    <row r="32" spans="1:5" x14ac:dyDescent="0.25">
      <c r="B32" s="12" t="s">
        <v>32</v>
      </c>
      <c r="D32" s="6"/>
    </row>
    <row r="33" spans="2:3" x14ac:dyDescent="0.25">
      <c r="B33" s="12" t="s">
        <v>33</v>
      </c>
      <c r="C33" s="3"/>
    </row>
    <row r="34" spans="2:3" x14ac:dyDescent="0.25">
      <c r="B34" s="3"/>
      <c r="C34" s="3"/>
    </row>
    <row r="35" spans="2:3" x14ac:dyDescent="0.25">
      <c r="B35" s="3"/>
      <c r="C35" s="3"/>
    </row>
    <row r="36" spans="2:3" x14ac:dyDescent="0.25">
      <c r="B36" s="3"/>
      <c r="C36" s="3"/>
    </row>
    <row r="37" spans="2:3" x14ac:dyDescent="0.25">
      <c r="B37" s="3"/>
      <c r="C37" s="3"/>
    </row>
  </sheetData>
  <mergeCells count="9">
    <mergeCell ref="C20:D20"/>
    <mergeCell ref="C21:D21"/>
    <mergeCell ref="B10:E10"/>
    <mergeCell ref="C11:E11"/>
    <mergeCell ref="C13:E13"/>
    <mergeCell ref="C12:E12"/>
    <mergeCell ref="C16:E16"/>
    <mergeCell ref="C14:E14"/>
    <mergeCell ref="B19:E19"/>
  </mergeCells>
  <pageMargins left="0.7" right="0.7" top="0.75" bottom="0.75" header="0.3" footer="0.3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selection activeCell="A4" sqref="A4"/>
    </sheetView>
  </sheetViews>
  <sheetFormatPr defaultColWidth="9" defaultRowHeight="15.75" x14ac:dyDescent="0.25"/>
  <cols>
    <col min="1" max="1" width="9" style="8"/>
    <col min="2" max="2" width="64.25" style="8" customWidth="1"/>
    <col min="3" max="3" width="22.625" style="8" bestFit="1" customWidth="1"/>
    <col min="4" max="4" width="24.875" style="8" customWidth="1"/>
    <col min="5" max="5" width="19" style="8" bestFit="1" customWidth="1"/>
    <col min="6" max="16384" width="9" style="8"/>
  </cols>
  <sheetData>
    <row r="1" spans="1:9" s="2" customFormat="1" ht="21" x14ac:dyDescent="0.35">
      <c r="A1" s="60" t="s">
        <v>204</v>
      </c>
      <c r="B1" s="61"/>
    </row>
    <row r="2" spans="1:9" ht="21" x14ac:dyDescent="0.35">
      <c r="A2" s="30" t="s">
        <v>25</v>
      </c>
    </row>
    <row r="3" spans="1:9" ht="18.75" x14ac:dyDescent="0.25">
      <c r="A3" s="29" t="s">
        <v>14</v>
      </c>
    </row>
    <row r="4" spans="1:9" x14ac:dyDescent="0.25">
      <c r="A4" s="32" t="s">
        <v>227</v>
      </c>
      <c r="B4" s="32"/>
      <c r="C4" s="9"/>
    </row>
    <row r="6" spans="1:9" x14ac:dyDescent="0.25">
      <c r="A6" s="4"/>
    </row>
    <row r="7" spans="1:9" x14ac:dyDescent="0.25">
      <c r="A7" s="4"/>
      <c r="B7" s="7" t="s">
        <v>21</v>
      </c>
    </row>
    <row r="8" spans="1:9" x14ac:dyDescent="0.25">
      <c r="B8" s="116" t="s">
        <v>195</v>
      </c>
    </row>
    <row r="9" spans="1:9" s="115" customFormat="1" ht="16.5" thickBot="1" x14ac:dyDescent="0.3"/>
    <row r="10" spans="1:9" s="2" customFormat="1" ht="18.75" x14ac:dyDescent="0.25">
      <c r="B10" s="134" t="s">
        <v>23</v>
      </c>
      <c r="C10" s="135"/>
      <c r="D10" s="135"/>
      <c r="E10" s="136"/>
      <c r="G10" s="8"/>
      <c r="H10" s="8"/>
      <c r="I10" s="8"/>
    </row>
    <row r="11" spans="1:9" s="2" customFormat="1" x14ac:dyDescent="0.25">
      <c r="B11" s="34" t="s">
        <v>20</v>
      </c>
      <c r="C11" s="148" t="s">
        <v>12</v>
      </c>
      <c r="D11" s="148"/>
      <c r="E11" s="148"/>
      <c r="G11" s="8"/>
      <c r="H11" s="8"/>
      <c r="I11" s="8"/>
    </row>
    <row r="12" spans="1:9" s="2" customFormat="1" x14ac:dyDescent="0.25">
      <c r="B12" s="34" t="s">
        <v>209</v>
      </c>
      <c r="C12" s="148">
        <v>1350</v>
      </c>
      <c r="D12" s="148"/>
      <c r="E12" s="148"/>
      <c r="G12" s="8"/>
      <c r="H12" s="8"/>
      <c r="I12" s="8"/>
    </row>
    <row r="13" spans="1:9" s="2" customFormat="1" x14ac:dyDescent="0.25">
      <c r="B13" s="34" t="s">
        <v>203</v>
      </c>
      <c r="C13" s="140"/>
      <c r="D13" s="140"/>
      <c r="E13" s="140"/>
      <c r="G13" s="8"/>
      <c r="H13" s="8"/>
      <c r="I13" s="8"/>
    </row>
    <row r="14" spans="1:9" s="2" customFormat="1" x14ac:dyDescent="0.25">
      <c r="B14" s="34" t="s">
        <v>199</v>
      </c>
      <c r="C14" s="142"/>
      <c r="D14" s="143"/>
      <c r="E14" s="144"/>
      <c r="G14" s="8"/>
      <c r="H14" s="8"/>
      <c r="I14" s="8"/>
    </row>
    <row r="15" spans="1:9" s="2" customFormat="1" x14ac:dyDescent="0.25">
      <c r="B15" s="34" t="s">
        <v>214</v>
      </c>
      <c r="C15" s="127"/>
      <c r="D15" s="62"/>
      <c r="E15" s="63"/>
      <c r="G15" s="8"/>
      <c r="H15" s="8"/>
      <c r="I15" s="8"/>
    </row>
    <row r="16" spans="1:9" ht="32.25" customHeight="1" x14ac:dyDescent="0.25">
      <c r="B16" s="33" t="s">
        <v>215</v>
      </c>
      <c r="C16" s="141">
        <v>0</v>
      </c>
      <c r="D16" s="141"/>
      <c r="E16" s="141"/>
    </row>
    <row r="17" spans="1:5" x14ac:dyDescent="0.25">
      <c r="B17" s="20"/>
      <c r="C17" s="21"/>
      <c r="D17" s="22"/>
      <c r="E17" s="23"/>
    </row>
    <row r="18" spans="1:5" ht="16.5" thickBot="1" x14ac:dyDescent="0.3">
      <c r="B18" s="20"/>
      <c r="C18" s="21"/>
      <c r="D18" s="22"/>
      <c r="E18" s="23"/>
    </row>
    <row r="19" spans="1:5" ht="18.75" x14ac:dyDescent="0.25">
      <c r="B19" s="145" t="s">
        <v>22</v>
      </c>
      <c r="C19" s="146"/>
      <c r="D19" s="146"/>
      <c r="E19" s="147"/>
    </row>
    <row r="20" spans="1:5" ht="42.95" customHeight="1" x14ac:dyDescent="0.25">
      <c r="B20" s="15" t="s">
        <v>216</v>
      </c>
      <c r="C20" s="132" t="s">
        <v>26</v>
      </c>
      <c r="D20" s="132"/>
      <c r="E20" s="50">
        <f>C16/C12</f>
        <v>0</v>
      </c>
    </row>
    <row r="21" spans="1:5" ht="47.45" customHeight="1" thickBot="1" x14ac:dyDescent="0.3">
      <c r="B21" s="16" t="s">
        <v>9</v>
      </c>
      <c r="C21" s="133" t="s">
        <v>27</v>
      </c>
      <c r="D21" s="133"/>
      <c r="E21" s="51">
        <f>E20/4</f>
        <v>0</v>
      </c>
    </row>
    <row r="23" spans="1:5" ht="18.75" x14ac:dyDescent="0.3">
      <c r="A23" s="31"/>
      <c r="B23" s="118" t="s">
        <v>183</v>
      </c>
    </row>
    <row r="24" spans="1:5" x14ac:dyDescent="0.25">
      <c r="A24" s="31"/>
      <c r="B24" s="126" t="s">
        <v>206</v>
      </c>
    </row>
    <row r="25" spans="1:5" x14ac:dyDescent="0.25">
      <c r="B25" s="35" t="s">
        <v>207</v>
      </c>
      <c r="C25" s="35"/>
      <c r="D25" s="35"/>
    </row>
    <row r="26" spans="1:5" x14ac:dyDescent="0.25">
      <c r="B26" s="35" t="s">
        <v>196</v>
      </c>
      <c r="C26" s="35"/>
      <c r="D26" s="35"/>
    </row>
    <row r="27" spans="1:5" x14ac:dyDescent="0.25">
      <c r="B27" s="35" t="s">
        <v>208</v>
      </c>
      <c r="C27" s="35"/>
      <c r="D27" s="35"/>
    </row>
    <row r="28" spans="1:5" x14ac:dyDescent="0.25">
      <c r="B28" s="35" t="s">
        <v>217</v>
      </c>
      <c r="C28" s="35"/>
      <c r="D28" s="35"/>
    </row>
    <row r="29" spans="1:5" x14ac:dyDescent="0.25">
      <c r="B29" s="12" t="s">
        <v>28</v>
      </c>
      <c r="D29" s="6"/>
    </row>
    <row r="30" spans="1:5" x14ac:dyDescent="0.25">
      <c r="B30" s="12" t="s">
        <v>29</v>
      </c>
      <c r="C30" s="3"/>
    </row>
    <row r="31" spans="1:5" x14ac:dyDescent="0.25">
      <c r="B31" s="3"/>
      <c r="C31" s="3"/>
    </row>
    <row r="32" spans="1:5" x14ac:dyDescent="0.25">
      <c r="B32" s="3"/>
      <c r="C32" s="3"/>
    </row>
    <row r="33" spans="2:3" x14ac:dyDescent="0.25">
      <c r="B33" s="3"/>
      <c r="C33" s="3"/>
    </row>
    <row r="34" spans="2:3" x14ac:dyDescent="0.25">
      <c r="B34" s="3"/>
      <c r="C34" s="3"/>
    </row>
  </sheetData>
  <mergeCells count="9">
    <mergeCell ref="B19:E19"/>
    <mergeCell ref="C20:D20"/>
    <mergeCell ref="C21:D21"/>
    <mergeCell ref="B10:E10"/>
    <mergeCell ref="C11:E11"/>
    <mergeCell ref="C12:E12"/>
    <mergeCell ref="C13:E13"/>
    <mergeCell ref="C14:E14"/>
    <mergeCell ref="C16:E16"/>
  </mergeCells>
  <pageMargins left="0.7" right="0.7" top="0.75" bottom="0.75" header="0.3" footer="0.3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workbookViewId="0">
      <selection activeCell="A4" sqref="A4"/>
    </sheetView>
  </sheetViews>
  <sheetFormatPr defaultColWidth="9" defaultRowHeight="15.75" x14ac:dyDescent="0.25"/>
  <cols>
    <col min="1" max="1" width="9" style="8"/>
    <col min="2" max="2" width="58.5" style="8" customWidth="1"/>
    <col min="3" max="3" width="22.75" style="8" customWidth="1"/>
    <col min="4" max="5" width="23.125" style="8" customWidth="1"/>
    <col min="6" max="16384" width="9" style="8"/>
  </cols>
  <sheetData>
    <row r="1" spans="1:5" s="2" customFormat="1" ht="21" x14ac:dyDescent="0.35">
      <c r="A1" s="60" t="s">
        <v>85</v>
      </c>
      <c r="B1" s="61"/>
    </row>
    <row r="2" spans="1:5" ht="21" x14ac:dyDescent="0.35">
      <c r="A2" s="30" t="s">
        <v>70</v>
      </c>
    </row>
    <row r="3" spans="1:5" ht="18.75" x14ac:dyDescent="0.25">
      <c r="A3" s="29" t="s">
        <v>14</v>
      </c>
    </row>
    <row r="4" spans="1:5" x14ac:dyDescent="0.25">
      <c r="A4" s="32" t="s">
        <v>227</v>
      </c>
      <c r="B4" s="32"/>
      <c r="C4" s="9"/>
    </row>
    <row r="6" spans="1:5" ht="18.75" x14ac:dyDescent="0.3">
      <c r="A6" s="1"/>
      <c r="B6" s="28"/>
    </row>
    <row r="7" spans="1:5" ht="18.75" x14ac:dyDescent="0.25">
      <c r="A7" s="1"/>
      <c r="B7" s="7" t="s">
        <v>181</v>
      </c>
    </row>
    <row r="8" spans="1:5" x14ac:dyDescent="0.25">
      <c r="B8" s="116" t="s">
        <v>182</v>
      </c>
    </row>
    <row r="9" spans="1:5" ht="16.5" thickBot="1" x14ac:dyDescent="0.3"/>
    <row r="10" spans="1:5" ht="18.75" x14ac:dyDescent="0.25">
      <c r="A10" s="4"/>
      <c r="B10" s="134" t="s">
        <v>11</v>
      </c>
      <c r="C10" s="135"/>
      <c r="D10" s="135"/>
      <c r="E10" s="136"/>
    </row>
    <row r="11" spans="1:5" x14ac:dyDescent="0.25">
      <c r="A11" s="4"/>
      <c r="B11" s="103" t="s">
        <v>178</v>
      </c>
      <c r="C11" s="156" t="s">
        <v>180</v>
      </c>
      <c r="D11" s="157"/>
      <c r="E11" s="158"/>
    </row>
    <row r="12" spans="1:5" x14ac:dyDescent="0.25">
      <c r="A12" s="4"/>
      <c r="B12" s="103" t="s">
        <v>198</v>
      </c>
      <c r="C12" s="137">
        <v>0</v>
      </c>
      <c r="D12" s="138"/>
      <c r="E12" s="139"/>
    </row>
    <row r="13" spans="1:5" ht="18.75" x14ac:dyDescent="0.25">
      <c r="A13" s="4"/>
      <c r="B13" s="111"/>
      <c r="C13" s="111"/>
      <c r="D13" s="111"/>
      <c r="E13" s="111"/>
    </row>
    <row r="14" spans="1:5" ht="47.25" x14ac:dyDescent="0.25">
      <c r="A14" s="3"/>
      <c r="B14" s="112" t="s">
        <v>175</v>
      </c>
      <c r="C14" s="113" t="s">
        <v>192</v>
      </c>
      <c r="D14" s="113" t="s">
        <v>187</v>
      </c>
      <c r="E14" s="114" t="s">
        <v>6</v>
      </c>
    </row>
    <row r="15" spans="1:5" x14ac:dyDescent="0.25">
      <c r="B15" s="151" t="s">
        <v>191</v>
      </c>
      <c r="C15" s="152"/>
      <c r="D15" s="152"/>
      <c r="E15" s="159"/>
    </row>
    <row r="16" spans="1:5" x14ac:dyDescent="0.25">
      <c r="B16" s="128" t="s">
        <v>177</v>
      </c>
      <c r="C16" s="129" t="s">
        <v>190</v>
      </c>
      <c r="D16" s="27" t="s">
        <v>10</v>
      </c>
      <c r="E16" s="109">
        <v>0</v>
      </c>
    </row>
    <row r="17" spans="2:5" x14ac:dyDescent="0.25">
      <c r="B17" s="128" t="s">
        <v>177</v>
      </c>
      <c r="C17" s="129" t="s">
        <v>190</v>
      </c>
      <c r="D17" s="27" t="s">
        <v>10</v>
      </c>
      <c r="E17" s="109">
        <v>0</v>
      </c>
    </row>
    <row r="18" spans="2:5" x14ac:dyDescent="0.25">
      <c r="B18" s="128" t="s">
        <v>177</v>
      </c>
      <c r="C18" s="129" t="s">
        <v>190</v>
      </c>
      <c r="D18" s="27" t="s">
        <v>10</v>
      </c>
      <c r="E18" s="109">
        <v>0</v>
      </c>
    </row>
    <row r="19" spans="2:5" x14ac:dyDescent="0.25">
      <c r="B19" s="128" t="s">
        <v>177</v>
      </c>
      <c r="C19" s="129" t="s">
        <v>190</v>
      </c>
      <c r="D19" s="27" t="s">
        <v>10</v>
      </c>
      <c r="E19" s="109">
        <v>0</v>
      </c>
    </row>
    <row r="20" spans="2:5" x14ac:dyDescent="0.25">
      <c r="B20" s="128" t="s">
        <v>177</v>
      </c>
      <c r="C20" s="129" t="s">
        <v>190</v>
      </c>
      <c r="D20" s="27" t="s">
        <v>10</v>
      </c>
      <c r="E20" s="109">
        <v>0</v>
      </c>
    </row>
    <row r="21" spans="2:5" x14ac:dyDescent="0.25">
      <c r="B21" s="128" t="s">
        <v>177</v>
      </c>
      <c r="C21" s="129" t="s">
        <v>190</v>
      </c>
      <c r="D21" s="27" t="s">
        <v>10</v>
      </c>
      <c r="E21" s="109">
        <v>0</v>
      </c>
    </row>
    <row r="22" spans="2:5" x14ac:dyDescent="0.25">
      <c r="B22" s="128" t="s">
        <v>177</v>
      </c>
      <c r="C22" s="129" t="s">
        <v>190</v>
      </c>
      <c r="D22" s="27" t="s">
        <v>10</v>
      </c>
      <c r="E22" s="109">
        <v>0</v>
      </c>
    </row>
    <row r="23" spans="2:5" x14ac:dyDescent="0.25">
      <c r="B23" s="128" t="s">
        <v>177</v>
      </c>
      <c r="C23" s="129" t="s">
        <v>190</v>
      </c>
      <c r="D23" s="27" t="s">
        <v>10</v>
      </c>
      <c r="E23" s="109">
        <v>0</v>
      </c>
    </row>
    <row r="24" spans="2:5" x14ac:dyDescent="0.25">
      <c r="B24" s="128" t="s">
        <v>177</v>
      </c>
      <c r="C24" s="129" t="s">
        <v>190</v>
      </c>
      <c r="D24" s="27" t="s">
        <v>10</v>
      </c>
      <c r="E24" s="109">
        <v>0</v>
      </c>
    </row>
    <row r="25" spans="2:5" x14ac:dyDescent="0.25">
      <c r="B25" s="130" t="s">
        <v>5</v>
      </c>
      <c r="C25" s="129" t="s">
        <v>190</v>
      </c>
      <c r="D25" s="27" t="s">
        <v>10</v>
      </c>
      <c r="E25" s="109">
        <v>0</v>
      </c>
    </row>
    <row r="26" spans="2:5" x14ac:dyDescent="0.25">
      <c r="B26" s="14"/>
      <c r="C26" s="5"/>
      <c r="D26" s="10"/>
      <c r="E26" s="119"/>
    </row>
    <row r="27" spans="2:5" x14ac:dyDescent="0.25">
      <c r="B27" s="151" t="s">
        <v>185</v>
      </c>
      <c r="C27" s="152"/>
      <c r="D27" s="153"/>
      <c r="E27" s="24"/>
    </row>
    <row r="28" spans="2:5" x14ac:dyDescent="0.25">
      <c r="B28" s="128" t="s">
        <v>184</v>
      </c>
      <c r="C28" s="129" t="s">
        <v>4</v>
      </c>
      <c r="D28" s="120" t="s">
        <v>186</v>
      </c>
      <c r="E28" s="109">
        <v>0</v>
      </c>
    </row>
    <row r="29" spans="2:5" x14ac:dyDescent="0.25">
      <c r="B29" s="128" t="s">
        <v>184</v>
      </c>
      <c r="C29" s="129" t="s">
        <v>4</v>
      </c>
      <c r="D29" s="120" t="s">
        <v>186</v>
      </c>
      <c r="E29" s="109">
        <v>0</v>
      </c>
    </row>
    <row r="30" spans="2:5" x14ac:dyDescent="0.25">
      <c r="B30" s="128" t="s">
        <v>184</v>
      </c>
      <c r="C30" s="129" t="s">
        <v>4</v>
      </c>
      <c r="D30" s="120" t="s">
        <v>186</v>
      </c>
      <c r="E30" s="109">
        <v>0</v>
      </c>
    </row>
    <row r="31" spans="2:5" x14ac:dyDescent="0.25">
      <c r="B31" s="128" t="s">
        <v>184</v>
      </c>
      <c r="C31" s="129" t="s">
        <v>4</v>
      </c>
      <c r="D31" s="120" t="s">
        <v>186</v>
      </c>
      <c r="E31" s="109">
        <v>0</v>
      </c>
    </row>
    <row r="32" spans="2:5" x14ac:dyDescent="0.25">
      <c r="B32" s="128" t="s">
        <v>184</v>
      </c>
      <c r="C32" s="129" t="s">
        <v>4</v>
      </c>
      <c r="D32" s="120" t="s">
        <v>186</v>
      </c>
      <c r="E32" s="109">
        <v>0</v>
      </c>
    </row>
    <row r="33" spans="2:5" x14ac:dyDescent="0.25">
      <c r="B33" s="26"/>
      <c r="C33" s="5"/>
      <c r="D33" s="11"/>
      <c r="E33" s="13"/>
    </row>
    <row r="34" spans="2:5" x14ac:dyDescent="0.25">
      <c r="B34" s="25" t="s">
        <v>174</v>
      </c>
      <c r="C34" s="18"/>
      <c r="D34" s="19"/>
      <c r="E34" s="110">
        <v>0</v>
      </c>
    </row>
    <row r="35" spans="2:5" x14ac:dyDescent="0.25">
      <c r="B35" s="123" t="s">
        <v>176</v>
      </c>
      <c r="C35" s="124"/>
      <c r="D35" s="125" t="s">
        <v>3</v>
      </c>
      <c r="E35" s="108">
        <v>0</v>
      </c>
    </row>
    <row r="36" spans="2:5" ht="31.5" x14ac:dyDescent="0.25">
      <c r="B36" s="100" t="s">
        <v>193</v>
      </c>
      <c r="C36" s="101"/>
      <c r="D36" s="102"/>
      <c r="E36" s="107">
        <f>E34-E35</f>
        <v>0</v>
      </c>
    </row>
    <row r="37" spans="2:5" x14ac:dyDescent="0.25">
      <c r="B37" s="103" t="s">
        <v>189</v>
      </c>
      <c r="C37" s="104"/>
      <c r="D37" s="105"/>
      <c r="E37" s="106" t="e">
        <f>(E36/E34)/2</f>
        <v>#DIV/0!</v>
      </c>
    </row>
    <row r="38" spans="2:5" ht="16.5" thickBot="1" x14ac:dyDescent="0.3">
      <c r="B38" s="20"/>
      <c r="C38" s="21"/>
      <c r="D38" s="22"/>
      <c r="E38" s="23"/>
    </row>
    <row r="39" spans="2:5" ht="18.75" x14ac:dyDescent="0.25">
      <c r="B39" s="145" t="s">
        <v>7</v>
      </c>
      <c r="C39" s="146"/>
      <c r="D39" s="146"/>
      <c r="E39" s="147"/>
    </row>
    <row r="40" spans="2:5" ht="42.95" customHeight="1" x14ac:dyDescent="0.25">
      <c r="B40" s="121" t="s">
        <v>8</v>
      </c>
      <c r="C40" s="155" t="s">
        <v>179</v>
      </c>
      <c r="D40" s="155"/>
      <c r="E40" s="117" t="e">
        <f>E36/C12</f>
        <v>#DIV/0!</v>
      </c>
    </row>
    <row r="41" spans="2:5" ht="47.45" customHeight="1" thickBot="1" x14ac:dyDescent="0.3">
      <c r="B41" s="122" t="s">
        <v>9</v>
      </c>
      <c r="C41" s="154" t="s">
        <v>173</v>
      </c>
      <c r="D41" s="154"/>
      <c r="E41" s="17" t="e">
        <f>E40/3</f>
        <v>#DIV/0!</v>
      </c>
    </row>
    <row r="43" spans="2:5" ht="18.75" x14ac:dyDescent="0.3">
      <c r="B43" s="118" t="s">
        <v>183</v>
      </c>
    </row>
    <row r="44" spans="2:5" x14ac:dyDescent="0.25">
      <c r="B44" s="126" t="s">
        <v>218</v>
      </c>
    </row>
    <row r="45" spans="2:5" x14ac:dyDescent="0.25">
      <c r="B45" s="126" t="s">
        <v>219</v>
      </c>
    </row>
    <row r="46" spans="2:5" ht="18.75" x14ac:dyDescent="0.3">
      <c r="B46" s="118" t="s">
        <v>188</v>
      </c>
    </row>
    <row r="47" spans="2:5" ht="18.75" x14ac:dyDescent="0.3">
      <c r="B47" s="118" t="s">
        <v>188</v>
      </c>
    </row>
    <row r="48" spans="2:5" x14ac:dyDescent="0.25">
      <c r="B48" s="149" t="s">
        <v>224</v>
      </c>
      <c r="C48" s="149"/>
      <c r="D48" s="149"/>
      <c r="E48" s="149"/>
    </row>
    <row r="49" spans="2:5" ht="33.950000000000003" customHeight="1" x14ac:dyDescent="0.25">
      <c r="B49" s="150" t="s">
        <v>223</v>
      </c>
      <c r="C49" s="150"/>
      <c r="D49" s="150"/>
      <c r="E49" s="150"/>
    </row>
    <row r="50" spans="2:5" ht="32.1" customHeight="1" x14ac:dyDescent="0.25">
      <c r="B50" s="150" t="s">
        <v>222</v>
      </c>
      <c r="C50" s="150"/>
      <c r="D50" s="150"/>
      <c r="E50" s="150"/>
    </row>
    <row r="51" spans="2:5" x14ac:dyDescent="0.25">
      <c r="B51" s="150" t="s">
        <v>221</v>
      </c>
      <c r="C51" s="150"/>
      <c r="D51" s="150"/>
      <c r="E51" s="150"/>
    </row>
    <row r="52" spans="2:5" x14ac:dyDescent="0.25">
      <c r="B52" s="149" t="s">
        <v>220</v>
      </c>
      <c r="C52" s="149"/>
      <c r="D52" s="149"/>
      <c r="E52" s="149"/>
    </row>
    <row r="53" spans="2:5" x14ac:dyDescent="0.25">
      <c r="B53" s="3"/>
      <c r="C53" s="3"/>
    </row>
    <row r="54" spans="2:5" x14ac:dyDescent="0.25">
      <c r="B54" s="3"/>
      <c r="C54" s="3"/>
    </row>
    <row r="55" spans="2:5" x14ac:dyDescent="0.25">
      <c r="B55" s="3"/>
      <c r="C55" s="3"/>
    </row>
  </sheetData>
  <mergeCells count="13">
    <mergeCell ref="B27:D27"/>
    <mergeCell ref="B39:E39"/>
    <mergeCell ref="C41:D41"/>
    <mergeCell ref="B10:E10"/>
    <mergeCell ref="C40:D40"/>
    <mergeCell ref="C11:E11"/>
    <mergeCell ref="C12:E12"/>
    <mergeCell ref="B15:E15"/>
    <mergeCell ref="B52:E52"/>
    <mergeCell ref="B48:E48"/>
    <mergeCell ref="B49:E49"/>
    <mergeCell ref="B50:E50"/>
    <mergeCell ref="B51:E51"/>
  </mergeCells>
  <pageMargins left="0.7" right="0.7" top="0.75" bottom="0.75" header="0.3" footer="0.3"/>
  <pageSetup paperSize="9" scale="6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workbookViewId="0">
      <selection activeCell="D3" sqref="D3"/>
    </sheetView>
  </sheetViews>
  <sheetFormatPr defaultColWidth="9" defaultRowHeight="12" x14ac:dyDescent="0.2"/>
  <cols>
    <col min="1" max="1" width="5.625" style="2" customWidth="1"/>
    <col min="2" max="2" width="39" style="2" customWidth="1"/>
    <col min="3" max="3" width="32.125" style="2" customWidth="1"/>
    <col min="4" max="4" width="41.625" style="2" customWidth="1"/>
    <col min="5" max="5" width="49.125" style="2" customWidth="1"/>
    <col min="6" max="16384" width="9" style="2"/>
  </cols>
  <sheetData>
    <row r="1" spans="1:9" ht="21" x14ac:dyDescent="0.35">
      <c r="A1" s="60" t="s">
        <v>228</v>
      </c>
      <c r="B1" s="61"/>
    </row>
    <row r="2" spans="1:9" ht="21" x14ac:dyDescent="0.35">
      <c r="A2" s="30" t="s">
        <v>35</v>
      </c>
    </row>
    <row r="3" spans="1:9" ht="18.75" x14ac:dyDescent="0.2">
      <c r="A3" s="29" t="s">
        <v>229</v>
      </c>
    </row>
    <row r="4" spans="1:9" ht="15.75" x14ac:dyDescent="0.25">
      <c r="A4" s="32" t="s">
        <v>241</v>
      </c>
      <c r="B4" s="37"/>
    </row>
    <row r="6" spans="1:9" s="8" customFormat="1" ht="15.75" x14ac:dyDescent="0.25">
      <c r="A6" s="4"/>
      <c r="B6" s="7" t="s">
        <v>230</v>
      </c>
      <c r="C6" s="7"/>
    </row>
    <row r="7" spans="1:9" s="8" customFormat="1" ht="16.5" thickBot="1" x14ac:dyDescent="0.3"/>
    <row r="8" spans="1:9" ht="18.75" x14ac:dyDescent="0.25">
      <c r="B8" s="145" t="s">
        <v>23</v>
      </c>
      <c r="C8" s="146"/>
      <c r="D8" s="146"/>
      <c r="E8" s="147"/>
      <c r="G8" s="8"/>
      <c r="H8" s="8"/>
      <c r="I8" s="8"/>
    </row>
    <row r="9" spans="1:9" ht="15.75" customHeight="1" x14ac:dyDescent="0.25">
      <c r="B9" s="34" t="s">
        <v>231</v>
      </c>
      <c r="C9" s="142"/>
      <c r="D9" s="143"/>
      <c r="E9" s="144"/>
      <c r="G9" s="8"/>
      <c r="H9" s="8"/>
      <c r="I9" s="8"/>
    </row>
    <row r="10" spans="1:9" ht="15.75" customHeight="1" x14ac:dyDescent="0.25">
      <c r="B10" s="34" t="s">
        <v>232</v>
      </c>
      <c r="C10" s="142"/>
      <c r="D10" s="143"/>
      <c r="E10" s="144"/>
      <c r="G10" s="8"/>
      <c r="H10" s="8"/>
      <c r="I10" s="8"/>
    </row>
    <row r="11" spans="1:9" ht="15.75" customHeight="1" x14ac:dyDescent="0.25">
      <c r="B11" s="34" t="s">
        <v>202</v>
      </c>
      <c r="C11" s="142"/>
      <c r="D11" s="143"/>
      <c r="E11" s="144"/>
      <c r="G11" s="8"/>
      <c r="H11" s="8"/>
      <c r="I11" s="8"/>
    </row>
    <row r="14" spans="1:9" s="38" customFormat="1" ht="37.5" customHeight="1" x14ac:dyDescent="0.2">
      <c r="A14" s="41" t="s">
        <v>13</v>
      </c>
      <c r="B14" s="41" t="s">
        <v>37</v>
      </c>
      <c r="C14" s="41" t="s">
        <v>240</v>
      </c>
      <c r="D14" s="41" t="s">
        <v>233</v>
      </c>
      <c r="E14" s="41" t="s">
        <v>38</v>
      </c>
    </row>
    <row r="15" spans="1:9" ht="12.75" x14ac:dyDescent="0.2">
      <c r="A15" s="44">
        <v>1</v>
      </c>
      <c r="B15" s="45"/>
      <c r="C15" s="45"/>
      <c r="D15" s="45"/>
      <c r="E15" s="43"/>
    </row>
    <row r="16" spans="1:9" ht="12.75" x14ac:dyDescent="0.2">
      <c r="A16" s="44">
        <v>2</v>
      </c>
      <c r="B16" s="45"/>
      <c r="C16" s="45"/>
      <c r="D16" s="45"/>
      <c r="E16" s="43"/>
    </row>
    <row r="17" spans="1:7" ht="12.75" x14ac:dyDescent="0.2">
      <c r="A17" s="44">
        <v>3</v>
      </c>
      <c r="B17" s="45"/>
      <c r="C17" s="45"/>
      <c r="D17" s="45"/>
      <c r="E17" s="43"/>
    </row>
    <row r="18" spans="1:7" ht="12.75" x14ac:dyDescent="0.2">
      <c r="A18" s="44">
        <v>4</v>
      </c>
      <c r="B18" s="45"/>
      <c r="C18" s="45"/>
      <c r="D18" s="45"/>
      <c r="E18" s="43"/>
    </row>
    <row r="19" spans="1:7" ht="12.75" x14ac:dyDescent="0.2">
      <c r="A19" s="44">
        <v>5</v>
      </c>
      <c r="B19" s="45"/>
      <c r="C19" s="45"/>
      <c r="D19" s="45"/>
      <c r="E19" s="43"/>
    </row>
    <row r="20" spans="1:7" ht="12.75" x14ac:dyDescent="0.2">
      <c r="A20" s="44">
        <v>6</v>
      </c>
      <c r="B20" s="45"/>
      <c r="C20" s="45"/>
      <c r="D20" s="45"/>
      <c r="E20" s="43"/>
    </row>
    <row r="21" spans="1:7" ht="12.75" x14ac:dyDescent="0.2">
      <c r="A21" s="44">
        <v>7</v>
      </c>
      <c r="B21" s="45"/>
      <c r="C21" s="45"/>
      <c r="D21" s="45"/>
      <c r="E21" s="43"/>
    </row>
    <row r="22" spans="1:7" ht="12.75" x14ac:dyDescent="0.2">
      <c r="A22" s="44">
        <v>8</v>
      </c>
      <c r="B22" s="45"/>
      <c r="C22" s="45"/>
      <c r="D22" s="45"/>
      <c r="E22" s="43"/>
    </row>
    <row r="23" spans="1:7" ht="12.75" x14ac:dyDescent="0.2">
      <c r="A23" s="44">
        <v>9</v>
      </c>
      <c r="B23" s="45"/>
      <c r="C23" s="45"/>
      <c r="D23" s="45"/>
      <c r="E23" s="43"/>
    </row>
    <row r="24" spans="1:7" ht="12.75" x14ac:dyDescent="0.2">
      <c r="A24" s="44">
        <v>10</v>
      </c>
      <c r="B24" s="45"/>
      <c r="C24" s="45"/>
      <c r="D24" s="45"/>
      <c r="E24" s="43"/>
    </row>
    <row r="25" spans="1:7" ht="12.75" x14ac:dyDescent="0.2">
      <c r="A25" s="44" t="s">
        <v>5</v>
      </c>
      <c r="B25" s="45"/>
      <c r="C25" s="45"/>
      <c r="D25" s="45"/>
      <c r="E25" s="43"/>
    </row>
    <row r="28" spans="1:7" ht="15.75" x14ac:dyDescent="0.25">
      <c r="A28" s="31" t="s">
        <v>49</v>
      </c>
    </row>
    <row r="29" spans="1:7" ht="15" x14ac:dyDescent="0.25">
      <c r="A29" s="48" t="s">
        <v>51</v>
      </c>
      <c r="B29" s="48" t="s">
        <v>42</v>
      </c>
      <c r="C29" s="48" t="s">
        <v>47</v>
      </c>
      <c r="D29" s="48" t="s">
        <v>46</v>
      </c>
      <c r="E29" s="48" t="s">
        <v>76</v>
      </c>
    </row>
    <row r="30" spans="1:7" x14ac:dyDescent="0.2">
      <c r="A30" s="52" t="s">
        <v>52</v>
      </c>
      <c r="B30" s="46" t="s">
        <v>231</v>
      </c>
      <c r="C30" s="46" t="s">
        <v>237</v>
      </c>
      <c r="D30" s="46" t="s">
        <v>50</v>
      </c>
      <c r="E30" s="46" t="s">
        <v>24</v>
      </c>
      <c r="F30" s="40"/>
      <c r="G30" s="40"/>
    </row>
    <row r="31" spans="1:7" ht="24" x14ac:dyDescent="0.2">
      <c r="A31" s="52" t="s">
        <v>54</v>
      </c>
      <c r="B31" s="46" t="s">
        <v>234</v>
      </c>
      <c r="C31" s="46" t="s">
        <v>58</v>
      </c>
      <c r="D31" s="46" t="s">
        <v>50</v>
      </c>
      <c r="E31" s="46" t="s">
        <v>201</v>
      </c>
      <c r="F31" s="40"/>
      <c r="G31" s="40"/>
    </row>
    <row r="32" spans="1:7" ht="36" x14ac:dyDescent="0.2">
      <c r="A32" s="52" t="s">
        <v>53</v>
      </c>
      <c r="B32" s="46" t="s">
        <v>34</v>
      </c>
      <c r="C32" s="46" t="s">
        <v>59</v>
      </c>
      <c r="D32" s="46" t="s">
        <v>50</v>
      </c>
      <c r="E32" s="131">
        <v>42625</v>
      </c>
      <c r="F32" s="40"/>
      <c r="G32" s="40"/>
    </row>
    <row r="33" spans="1:7" x14ac:dyDescent="0.2">
      <c r="A33" s="52" t="s">
        <v>57</v>
      </c>
      <c r="B33" s="46" t="s">
        <v>60</v>
      </c>
      <c r="C33" s="46" t="s">
        <v>62</v>
      </c>
      <c r="D33" s="46" t="s">
        <v>48</v>
      </c>
      <c r="E33" s="46">
        <v>3</v>
      </c>
      <c r="F33" s="40"/>
      <c r="G33" s="40"/>
    </row>
    <row r="34" spans="1:7" x14ac:dyDescent="0.2">
      <c r="A34" s="47" t="s">
        <v>55</v>
      </c>
      <c r="B34" s="46" t="s">
        <v>37</v>
      </c>
      <c r="C34" s="46" t="s">
        <v>45</v>
      </c>
      <c r="D34" s="46" t="s">
        <v>48</v>
      </c>
      <c r="E34" s="46" t="s">
        <v>238</v>
      </c>
      <c r="F34" s="40"/>
      <c r="G34" s="40"/>
    </row>
    <row r="35" spans="1:7" ht="24" x14ac:dyDescent="0.2">
      <c r="A35" s="47" t="s">
        <v>56</v>
      </c>
      <c r="B35" s="46" t="s">
        <v>36</v>
      </c>
      <c r="C35" s="46" t="s">
        <v>61</v>
      </c>
      <c r="D35" s="46" t="s">
        <v>48</v>
      </c>
      <c r="E35" s="46" t="s">
        <v>239</v>
      </c>
    </row>
    <row r="36" spans="1:7" ht="24" x14ac:dyDescent="0.2">
      <c r="A36" s="47" t="s">
        <v>226</v>
      </c>
      <c r="B36" s="46" t="s">
        <v>235</v>
      </c>
      <c r="C36" s="46" t="s">
        <v>63</v>
      </c>
      <c r="D36" s="46" t="s">
        <v>48</v>
      </c>
      <c r="E36" s="46" t="s">
        <v>64</v>
      </c>
    </row>
    <row r="37" spans="1:7" ht="36" x14ac:dyDescent="0.2">
      <c r="A37" s="47" t="s">
        <v>225</v>
      </c>
      <c r="B37" s="46" t="s">
        <v>38</v>
      </c>
      <c r="C37" s="46" t="s">
        <v>236</v>
      </c>
      <c r="D37" s="46" t="s">
        <v>48</v>
      </c>
      <c r="E37" s="46" t="s">
        <v>65</v>
      </c>
    </row>
  </sheetData>
  <sortState ref="A14:E17">
    <sortCondition ref="B13"/>
  </sortState>
  <mergeCells count="4">
    <mergeCell ref="C11:E11"/>
    <mergeCell ref="B8:E8"/>
    <mergeCell ref="C9:E9"/>
    <mergeCell ref="C10:E10"/>
  </mergeCells>
  <pageMargins left="0.25" right="0.25" top="0.75" bottom="0.75" header="0.3" footer="0.3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892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Instructies</vt:lpstr>
      <vt:lpstr>7.1 Prijsinvulform Contract 1-5</vt:lpstr>
      <vt:lpstr>7.2 Prijsinvulform Contract 6</vt:lpstr>
      <vt:lpstr>7.3 Business Case Contract 1-5</vt:lpstr>
      <vt:lpstr>6 Vragenformulier NvI</vt:lpstr>
      <vt:lpstr>'6 Vragenformulier NvI'!Afdrukbereik</vt:lpstr>
      <vt:lpstr>'7.1 Prijsinvulform Contract 1-5'!Afdrukbereik</vt:lpstr>
      <vt:lpstr>'7.2 Prijsinvulform Contract 6'!Afdrukbereik</vt:lpstr>
      <vt:lpstr>'7.3 Business Case Contract 1-5'!Afdrukbereik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Spit, Ewout (WNZ)</dc:creator>
  <cp:lastModifiedBy>Schuil, Roy</cp:lastModifiedBy>
  <cp:revision>2</cp:revision>
  <cp:lastPrinted>2016-09-02T11:36:30Z</cp:lastPrinted>
  <dcterms:created xsi:type="dcterms:W3CDTF">2015-03-11T13:05:24Z</dcterms:created>
  <dcterms:modified xsi:type="dcterms:W3CDTF">2016-09-02T11:36:47Z</dcterms:modified>
  <dc:language>nl-NL</dc:language>
</cp:coreProperties>
</file>