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75" windowWidth="18315" windowHeight="13860" activeTab="1"/>
  </bookViews>
  <sheets>
    <sheet name="Voorblad" sheetId="5" r:id="rId1"/>
    <sheet name="Keuringsplan" sheetId="1" r:id="rId2"/>
    <sheet name="Objectadressen" sheetId="4" r:id="rId3"/>
  </sheets>
  <definedNames>
    <definedName name="_xlnm._FilterDatabase" localSheetId="1" hidden="1">Keuringsplan!$A$1:$AL$1</definedName>
    <definedName name="_xlnm._FilterDatabase" localSheetId="2" hidden="1">Objectadressen!$A$1:$F$1</definedName>
  </definedNames>
  <calcPr calcId="125725"/>
</workbook>
</file>

<file path=xl/calcChain.xml><?xml version="1.0" encoding="utf-8"?>
<calcChain xmlns="http://schemas.openxmlformats.org/spreadsheetml/2006/main">
  <c r="AL34" i="1"/>
  <c r="AL35"/>
  <c r="AL33"/>
  <c r="AL32" l="1"/>
  <c r="AL31"/>
  <c r="AL30"/>
  <c r="AL29"/>
  <c r="AL28"/>
  <c r="AL27"/>
  <c r="AL26"/>
  <c r="AL25"/>
  <c r="AL24"/>
  <c r="AL23"/>
  <c r="AL22"/>
  <c r="AL21"/>
  <c r="AL20"/>
  <c r="AL19"/>
  <c r="AL18"/>
  <c r="AL17"/>
  <c r="AL16"/>
  <c r="AL15"/>
  <c r="AL14"/>
  <c r="AL13"/>
  <c r="AL12"/>
  <c r="AL11"/>
  <c r="AL10"/>
  <c r="AL9"/>
  <c r="AL8"/>
  <c r="AL7"/>
  <c r="AL6"/>
  <c r="AL5"/>
  <c r="AL4"/>
  <c r="AL3"/>
  <c r="AL2"/>
</calcChain>
</file>

<file path=xl/sharedStrings.xml><?xml version="1.0" encoding="utf-8"?>
<sst xmlns="http://schemas.openxmlformats.org/spreadsheetml/2006/main" count="652" uniqueCount="168">
  <si>
    <t>ComponentID</t>
  </si>
  <si>
    <t>ComponentSoortID</t>
  </si>
  <si>
    <t>ComponentSoort</t>
  </si>
  <si>
    <t>KeuringID</t>
  </si>
  <si>
    <t>PO-activiteit</t>
  </si>
  <si>
    <t>Grondslag</t>
  </si>
  <si>
    <t>Frequentie</t>
  </si>
  <si>
    <t>Tijdseenheid</t>
  </si>
  <si>
    <t>Document</t>
  </si>
  <si>
    <t>DocumentInhoud</t>
  </si>
  <si>
    <t>Laatste keuring</t>
  </si>
  <si>
    <t>AantalDitJaar</t>
  </si>
  <si>
    <t>Object</t>
  </si>
  <si>
    <t>Objectnaam</t>
  </si>
  <si>
    <t>Gebouw</t>
  </si>
  <si>
    <t>Gebouwnaam</t>
  </si>
  <si>
    <t>Bouwlaag</t>
  </si>
  <si>
    <t>Ruimte</t>
  </si>
  <si>
    <t>Hoofdgebruiker</t>
  </si>
  <si>
    <t>Objecthoofdgebruiker</t>
  </si>
  <si>
    <t>Dienstkring</t>
  </si>
  <si>
    <t>ClusterID</t>
  </si>
  <si>
    <t>ContractID</t>
  </si>
  <si>
    <t>Jan</t>
  </si>
  <si>
    <t>Feb</t>
  </si>
  <si>
    <t>Mrt</t>
  </si>
  <si>
    <t>Apr</t>
  </si>
  <si>
    <t>Mei</t>
  </si>
  <si>
    <t>Jun</t>
  </si>
  <si>
    <t>Jul</t>
  </si>
  <si>
    <t>Aug</t>
  </si>
  <si>
    <t>Sep</t>
  </si>
  <si>
    <t>Okt</t>
  </si>
  <si>
    <t>Nov</t>
  </si>
  <si>
    <t>Dec</t>
  </si>
  <si>
    <t>Bodemenergiesystemen</t>
  </si>
  <si>
    <t>D1 Technische maatregelen BES open systeem 1j</t>
  </si>
  <si>
    <t xml:space="preserve">-15-110- Waterwet: art. 6.4, lid 1-2 &amp; art. 6.6, lid1-2 / -09-102- Verordening zuiveringsheffing waterbeheerder / </t>
  </si>
  <si>
    <t>jaar</t>
  </si>
  <si>
    <t>rapport</t>
  </si>
  <si>
    <t>controle</t>
  </si>
  <si>
    <t>14B03</t>
  </si>
  <si>
    <t>COMPLEX NIEUWE HAVEN</t>
  </si>
  <si>
    <t>P001</t>
  </si>
  <si>
    <t>Flevo</t>
  </si>
  <si>
    <t>0</t>
  </si>
  <si>
    <t>013</t>
  </si>
  <si>
    <t>CZSK</t>
  </si>
  <si>
    <t>E&amp;RD DHR</t>
  </si>
  <si>
    <t>R060</t>
  </si>
  <si>
    <t>Marine Hoofdkwartier KW</t>
  </si>
  <si>
    <t>027</t>
  </si>
  <si>
    <t>14B47</t>
  </si>
  <si>
    <t>ANTENNEPARK JULIANADORP</t>
  </si>
  <si>
    <t>R20</t>
  </si>
  <si>
    <t>R20 ZENDERSTATION</t>
  </si>
  <si>
    <t>008</t>
  </si>
  <si>
    <t>DMO</t>
  </si>
  <si>
    <t>14B54</t>
  </si>
  <si>
    <t>BUITENVELD</t>
  </si>
  <si>
    <t>002</t>
  </si>
  <si>
    <t>Waddenzee</t>
  </si>
  <si>
    <t>1</t>
  </si>
  <si>
    <t>121</t>
  </si>
  <si>
    <t>CDC</t>
  </si>
  <si>
    <t>21G16</t>
  </si>
  <si>
    <t>DVD DIRECTIE NOORD</t>
  </si>
  <si>
    <t>Kantoorgebouw</t>
  </si>
  <si>
    <t>2</t>
  </si>
  <si>
    <t>251</t>
  </si>
  <si>
    <t>E&amp;RD HAV</t>
  </si>
  <si>
    <t>40B18</t>
  </si>
  <si>
    <t>COMPLEX GROOT HEIDEKAMP</t>
  </si>
  <si>
    <t>96</t>
  </si>
  <si>
    <t>Legeringgebouw</t>
  </si>
  <si>
    <t>3</t>
  </si>
  <si>
    <t>302</t>
  </si>
  <si>
    <t>CLAS</t>
  </si>
  <si>
    <t>E&amp;RD SBN</t>
  </si>
  <si>
    <t>98</t>
  </si>
  <si>
    <t>Legeringsgebouw</t>
  </si>
  <si>
    <t>D2 Technische maatregelen BES gesloten systeem 1j</t>
  </si>
  <si>
    <t xml:space="preserve">-24-000- Activiteitenbesluit: par. 3.2.8 / -24-167- SIKB 11001: H7 / </t>
  </si>
  <si>
    <t>06C02</t>
  </si>
  <si>
    <t>VLIEGBASIS LEEUWARDEN</t>
  </si>
  <si>
    <t>C185</t>
  </si>
  <si>
    <t>Stafgebouw 322 SQN</t>
  </si>
  <si>
    <t>131</t>
  </si>
  <si>
    <t>CLSK</t>
  </si>
  <si>
    <t>K102</t>
  </si>
  <si>
    <t>Basis Informatie Centrum</t>
  </si>
  <si>
    <t>1.16</t>
  </si>
  <si>
    <t>D440</t>
  </si>
  <si>
    <t>Phoenix</t>
  </si>
  <si>
    <t>001</t>
  </si>
  <si>
    <t>32F11</t>
  </si>
  <si>
    <t>LEGERPLAATS STROE</t>
  </si>
  <si>
    <t>525</t>
  </si>
  <si>
    <t>43</t>
  </si>
  <si>
    <t>33B18</t>
  </si>
  <si>
    <t>KONING WILLEM III KAZERNE</t>
  </si>
  <si>
    <t>55</t>
  </si>
  <si>
    <t>Multifunctioneel Gebouw</t>
  </si>
  <si>
    <t>K1</t>
  </si>
  <si>
    <t>B85</t>
  </si>
  <si>
    <t>KMAR</t>
  </si>
  <si>
    <t>D3 Monstername BES open systeem 1j</t>
  </si>
  <si>
    <t>-15-110- Waterwet: art. 6.4, lid 1-2 &amp; art. 6.6, lid1-2 / -09-102- Verordening zuiveringsheffing waterbeheerder / -24-168- SIKB 11001: H11</t>
  </si>
  <si>
    <t>nader te bepalen</t>
  </si>
  <si>
    <t>D4 Aanleveren jaarrappoortage bemetering BES open systeem 1j</t>
  </si>
  <si>
    <t xml:space="preserve">Provinciale Verordening / -24-168- SIKB 11001: H11 / </t>
  </si>
  <si>
    <t>D5 Aanleveren jaarrapportage bemetering BES gesloten systeem 1j</t>
  </si>
  <si>
    <t>Goedgekeurd</t>
  </si>
  <si>
    <t>Manco</t>
  </si>
  <si>
    <t>Afgekeurd</t>
  </si>
  <si>
    <t>Niet gekeurd</t>
  </si>
  <si>
    <t>In opdracht</t>
  </si>
  <si>
    <t>Status</t>
  </si>
  <si>
    <t>Datum uitgevoerd</t>
  </si>
  <si>
    <t>Documentnaam</t>
  </si>
  <si>
    <t>Adres</t>
  </si>
  <si>
    <t>Postcode</t>
  </si>
  <si>
    <t>Plaats</t>
  </si>
  <si>
    <t>Land</t>
  </si>
  <si>
    <t>Keegsdijkje 7</t>
  </si>
  <si>
    <t>8919AK</t>
  </si>
  <si>
    <t>Leeuwarden</t>
  </si>
  <si>
    <t>NL</t>
  </si>
  <si>
    <t>Het Nieuwe Diep 27D</t>
  </si>
  <si>
    <t>1781AD</t>
  </si>
  <si>
    <t>Den Helder</t>
  </si>
  <si>
    <t>Nieuweweg 24 B</t>
  </si>
  <si>
    <t>1784PJ</t>
  </si>
  <si>
    <t>Het Nieuwe Diep 18</t>
  </si>
  <si>
    <t>1781AC</t>
  </si>
  <si>
    <t>Dokter Stolteweg 40</t>
  </si>
  <si>
    <t>8025AX</t>
  </si>
  <si>
    <t>Zwolle</t>
  </si>
  <si>
    <t>Wolweg 100</t>
  </si>
  <si>
    <t>3776LR</t>
  </si>
  <si>
    <t>Stroe</t>
  </si>
  <si>
    <t>Frankenlaan 70</t>
  </si>
  <si>
    <t>7312TG</t>
  </si>
  <si>
    <t>Apeldoorn</t>
  </si>
  <si>
    <t>Clement Van Maasdijklaan 5</t>
  </si>
  <si>
    <t>6816TW</t>
  </si>
  <si>
    <t>Arnhem</t>
  </si>
  <si>
    <t>Bijlage 4: Keuringsplan</t>
  </si>
  <si>
    <t>Titel</t>
  </si>
  <si>
    <t>Uitvoeringsjaar</t>
  </si>
  <si>
    <t>Opdrachtnummer</t>
  </si>
  <si>
    <t>SAPnummer</t>
  </si>
  <si>
    <t>Aanmaakdatum</t>
  </si>
  <si>
    <t>Bodemenergiesystemen_P1</t>
  </si>
  <si>
    <t>P-1003858-001</t>
  </si>
  <si>
    <t>De activiteiten dienen uitgevoerd te worden in de maand aangeduid met '1'.</t>
  </si>
  <si>
    <t>Sommige activiteiten hebben voor het moment van uitvoering een bandbreedte aangeduid met '0'.</t>
  </si>
  <si>
    <t>ntb</t>
  </si>
  <si>
    <t>39B01</t>
  </si>
  <si>
    <t>MRC AARDENBURG</t>
  </si>
  <si>
    <t>Sportcomplex / Zwembad</t>
  </si>
  <si>
    <t>E&amp;RD SSB</t>
  </si>
  <si>
    <t>Dx Technische maatregelen BES ntb open/gesloten systeem 1j</t>
  </si>
  <si>
    <t>Dx3 Monstername BES open systeem 1j</t>
  </si>
  <si>
    <t>Dy4_5 Aanleveren jaarrapportage bemetering BES ntb open/geslotensysteem 1j</t>
  </si>
  <si>
    <t>Korte Molenweg 3</t>
  </si>
  <si>
    <t>3941PW</t>
  </si>
  <si>
    <t>Doorn</t>
  </si>
</sst>
</file>

<file path=xl/styles.xml><?xml version="1.0" encoding="utf-8"?>
<styleSheet xmlns="http://schemas.openxmlformats.org/spreadsheetml/2006/main">
  <numFmts count="1">
    <numFmt numFmtId="164" formatCode="d/mmm/yyyy"/>
  </numFmts>
  <fonts count="2">
    <font>
      <sz val="9"/>
      <color theme="1"/>
      <name val="Verdana"/>
      <family val="2"/>
    </font>
    <font>
      <b/>
      <sz val="9"/>
      <color theme="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/>
    <xf numFmtId="0" fontId="1" fillId="0" borderId="0" xfId="0" applyFont="1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 applyProtection="1">
      <alignment horizontal="center"/>
      <protection locked="0"/>
    </xf>
    <xf numFmtId="164" fontId="0" fillId="4" borderId="0" xfId="0" applyNumberFormat="1" applyFill="1" applyAlignment="1" applyProtection="1">
      <alignment horizontal="center"/>
      <protection locked="0"/>
    </xf>
    <xf numFmtId="0" fontId="0" fillId="4" borderId="0" xfId="0" applyFill="1" applyAlignment="1" applyProtection="1">
      <alignment horizontal="center"/>
      <protection locked="0"/>
    </xf>
    <xf numFmtId="0" fontId="0" fillId="5" borderId="0" xfId="0" applyFill="1" applyProtection="1">
      <protection hidden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1.25"/>
  <cols>
    <col min="1" max="1" width="20.625" bestFit="1" customWidth="1"/>
    <col min="2" max="2" width="23.25" bestFit="1" customWidth="1"/>
  </cols>
  <sheetData>
    <row r="1" spans="1:2">
      <c r="A1" s="2" t="s">
        <v>147</v>
      </c>
      <c r="B1" s="2"/>
    </row>
    <row r="3" spans="1:2">
      <c r="A3" t="s">
        <v>148</v>
      </c>
      <c r="B3" t="s">
        <v>153</v>
      </c>
    </row>
    <row r="4" spans="1:2">
      <c r="A4" t="s">
        <v>149</v>
      </c>
      <c r="B4">
        <v>2017</v>
      </c>
    </row>
    <row r="5" spans="1:2">
      <c r="A5" t="s">
        <v>150</v>
      </c>
      <c r="B5" t="s">
        <v>154</v>
      </c>
    </row>
    <row r="6" spans="1:2">
      <c r="A6" t="s">
        <v>151</v>
      </c>
      <c r="B6" t="s">
        <v>154</v>
      </c>
    </row>
    <row r="7" spans="1:2">
      <c r="A7" t="s">
        <v>152</v>
      </c>
      <c r="B7" s="1">
        <v>42677</v>
      </c>
    </row>
    <row r="13" spans="1:2">
      <c r="A13" t="s">
        <v>155</v>
      </c>
    </row>
    <row r="14" spans="1:2">
      <c r="A14" t="s">
        <v>156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P35"/>
  <sheetViews>
    <sheetView tabSelected="1" workbookViewId="0">
      <selection activeCell="A32" sqref="A32"/>
    </sheetView>
  </sheetViews>
  <sheetFormatPr defaultRowHeight="11.25"/>
  <cols>
    <col min="1" max="1" width="14.125" bestFit="1" customWidth="1"/>
    <col min="2" max="2" width="18.75" hidden="1" customWidth="1"/>
    <col min="3" max="3" width="20.125" bestFit="1" customWidth="1"/>
    <col min="4" max="4" width="11.25" bestFit="1" customWidth="1"/>
    <col min="5" max="5" width="55.75" bestFit="1" customWidth="1"/>
    <col min="6" max="6" width="113.5" customWidth="1"/>
    <col min="7" max="7" width="11.75" customWidth="1"/>
    <col min="8" max="8" width="13.375" customWidth="1"/>
    <col min="9" max="9" width="11.125" customWidth="1"/>
    <col min="10" max="10" width="17" customWidth="1"/>
    <col min="11" max="11" width="15.875" customWidth="1"/>
    <col min="12" max="12" width="14.125" customWidth="1"/>
    <col min="13" max="13" width="8.375" customWidth="1"/>
    <col min="14" max="14" width="24.375" customWidth="1"/>
    <col min="15" max="15" width="9.625" customWidth="1"/>
    <col min="16" max="16" width="21.25" customWidth="1"/>
    <col min="17" max="17" width="11" customWidth="1"/>
    <col min="18" max="18" width="8.625" customWidth="1"/>
    <col min="19" max="19" width="15.875" customWidth="1"/>
    <col min="20" max="20" width="21.25" customWidth="1"/>
    <col min="21" max="21" width="12.375" customWidth="1"/>
    <col min="22" max="22" width="10.75" customWidth="1"/>
    <col min="23" max="23" width="11.875" customWidth="1"/>
    <col min="24" max="24" width="5.75" style="6" bestFit="1" customWidth="1"/>
    <col min="25" max="25" width="5.875" style="6" bestFit="1" customWidth="1"/>
    <col min="26" max="26" width="5.625" style="6" bestFit="1" customWidth="1"/>
    <col min="27" max="29" width="5.75" style="6" bestFit="1" customWidth="1"/>
    <col min="30" max="30" width="5.25" style="6" bestFit="1" customWidth="1"/>
    <col min="31" max="32" width="6" style="6" bestFit="1" customWidth="1"/>
    <col min="33" max="33" width="5.875" style="6" bestFit="1" customWidth="1"/>
    <col min="34" max="34" width="6.125" style="6" bestFit="1" customWidth="1"/>
    <col min="35" max="35" width="6" style="6" bestFit="1" customWidth="1"/>
    <col min="36" max="36" width="15.625" style="6" customWidth="1"/>
    <col min="37" max="37" width="17.75" style="6" bestFit="1" customWidth="1"/>
    <col min="38" max="38" width="50.625" customWidth="1"/>
    <col min="42" max="42" width="0" hidden="1" customWidth="1"/>
  </cols>
  <sheetData>
    <row r="1" spans="1:4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  <c r="AH1" s="4" t="s">
        <v>33</v>
      </c>
      <c r="AI1" s="4" t="s">
        <v>34</v>
      </c>
      <c r="AJ1" s="4" t="s">
        <v>117</v>
      </c>
      <c r="AK1" s="4" t="s">
        <v>118</v>
      </c>
      <c r="AL1" s="3" t="s">
        <v>119</v>
      </c>
      <c r="AP1" t="s">
        <v>112</v>
      </c>
    </row>
    <row r="2" spans="1:42">
      <c r="A2">
        <v>900118908</v>
      </c>
      <c r="B2">
        <v>104</v>
      </c>
      <c r="C2" t="s">
        <v>35</v>
      </c>
      <c r="D2">
        <v>726342</v>
      </c>
      <c r="E2" t="s">
        <v>36</v>
      </c>
      <c r="F2" t="s">
        <v>37</v>
      </c>
      <c r="G2">
        <v>1</v>
      </c>
      <c r="H2" t="s">
        <v>38</v>
      </c>
      <c r="I2" t="s">
        <v>39</v>
      </c>
      <c r="J2" t="s">
        <v>40</v>
      </c>
      <c r="K2" s="1"/>
      <c r="L2">
        <v>1</v>
      </c>
      <c r="M2" t="s">
        <v>41</v>
      </c>
      <c r="N2" t="s">
        <v>42</v>
      </c>
      <c r="O2" t="s">
        <v>43</v>
      </c>
      <c r="P2" t="s">
        <v>44</v>
      </c>
      <c r="Q2" t="s">
        <v>45</v>
      </c>
      <c r="R2" t="s">
        <v>46</v>
      </c>
      <c r="S2" t="s">
        <v>47</v>
      </c>
      <c r="T2" t="s">
        <v>47</v>
      </c>
      <c r="U2" t="s">
        <v>48</v>
      </c>
      <c r="V2">
        <v>2886</v>
      </c>
      <c r="W2">
        <v>402</v>
      </c>
      <c r="X2" s="5"/>
      <c r="Z2" s="5"/>
      <c r="AA2" s="6">
        <v>1</v>
      </c>
      <c r="AB2" s="5"/>
      <c r="AD2" s="5"/>
      <c r="AF2" s="5">
        <v>1</v>
      </c>
      <c r="AH2" s="5"/>
      <c r="AJ2" s="7" t="s">
        <v>116</v>
      </c>
      <c r="AK2" s="8"/>
      <c r="AL2" s="10" t="str">
        <f t="shared" ref="AL2:AL32" si="0" xml:space="preserve"> IF(AND(AJ2="Goedgekeurd", AK2&lt;&gt;""), M2&amp;"_"&amp;O2&amp;"_"&amp;A2&amp;"_"&amp;D2&amp;"_"&amp;TEXT(AK2,"dd-mm-")&amp;YEAR(AK2), IF(AND(AK2&lt;&gt;"", AJ2&lt;&gt;"In opdracht", AJ2&lt;&gt;"Goedgekeurd", AJ2&lt;&gt;""), "Vermelden op mancolijst met KeuringID:  "&amp;D2,"&lt; Vul hiernaast de juiste status en datum in."))</f>
        <v>&lt; Vul hiernaast de juiste status en datum in.</v>
      </c>
      <c r="AP2" t="s">
        <v>113</v>
      </c>
    </row>
    <row r="3" spans="1:42">
      <c r="A3">
        <v>900118909</v>
      </c>
      <c r="B3">
        <v>104</v>
      </c>
      <c r="C3" t="s">
        <v>35</v>
      </c>
      <c r="D3">
        <v>726343</v>
      </c>
      <c r="E3" t="s">
        <v>36</v>
      </c>
      <c r="F3" t="s">
        <v>37</v>
      </c>
      <c r="G3">
        <v>1</v>
      </c>
      <c r="H3" t="s">
        <v>38</v>
      </c>
      <c r="I3" t="s">
        <v>39</v>
      </c>
      <c r="J3" t="s">
        <v>40</v>
      </c>
      <c r="K3" s="1"/>
      <c r="L3">
        <v>1</v>
      </c>
      <c r="M3" t="s">
        <v>41</v>
      </c>
      <c r="N3" t="s">
        <v>42</v>
      </c>
      <c r="O3" t="s">
        <v>49</v>
      </c>
      <c r="P3" t="s">
        <v>50</v>
      </c>
      <c r="Q3" t="s">
        <v>45</v>
      </c>
      <c r="R3" t="s">
        <v>51</v>
      </c>
      <c r="S3" t="s">
        <v>47</v>
      </c>
      <c r="T3" t="s">
        <v>47</v>
      </c>
      <c r="U3" t="s">
        <v>48</v>
      </c>
      <c r="V3">
        <v>2886</v>
      </c>
      <c r="W3">
        <v>402</v>
      </c>
      <c r="X3" s="5"/>
      <c r="Z3" s="5"/>
      <c r="AA3" s="6">
        <v>1</v>
      </c>
      <c r="AB3" s="5"/>
      <c r="AD3" s="5"/>
      <c r="AF3" s="5">
        <v>1</v>
      </c>
      <c r="AH3" s="5"/>
      <c r="AJ3" s="7" t="s">
        <v>116</v>
      </c>
      <c r="AK3" s="8"/>
      <c r="AL3" s="10" t="str">
        <f t="shared" si="0"/>
        <v>&lt; Vul hiernaast de juiste status en datum in.</v>
      </c>
      <c r="AP3" t="s">
        <v>114</v>
      </c>
    </row>
    <row r="4" spans="1:42">
      <c r="A4">
        <v>900119019</v>
      </c>
      <c r="B4">
        <v>104</v>
      </c>
      <c r="C4" t="s">
        <v>35</v>
      </c>
      <c r="D4">
        <v>726344</v>
      </c>
      <c r="E4" t="s">
        <v>36</v>
      </c>
      <c r="F4" t="s">
        <v>37</v>
      </c>
      <c r="G4">
        <v>1</v>
      </c>
      <c r="H4" t="s">
        <v>38</v>
      </c>
      <c r="I4" t="s">
        <v>39</v>
      </c>
      <c r="J4" t="s">
        <v>40</v>
      </c>
      <c r="K4" s="1"/>
      <c r="L4">
        <v>1</v>
      </c>
      <c r="M4" t="s">
        <v>52</v>
      </c>
      <c r="N4" t="s">
        <v>53</v>
      </c>
      <c r="O4" t="s">
        <v>54</v>
      </c>
      <c r="P4" t="s">
        <v>55</v>
      </c>
      <c r="Q4" t="s">
        <v>45</v>
      </c>
      <c r="R4" t="s">
        <v>56</v>
      </c>
      <c r="S4" t="s">
        <v>57</v>
      </c>
      <c r="T4" t="s">
        <v>57</v>
      </c>
      <c r="U4" t="s">
        <v>48</v>
      </c>
      <c r="V4">
        <v>2886</v>
      </c>
      <c r="W4">
        <v>402</v>
      </c>
      <c r="X4" s="5"/>
      <c r="Z4" s="5"/>
      <c r="AA4" s="6">
        <v>1</v>
      </c>
      <c r="AB4" s="5"/>
      <c r="AD4" s="5"/>
      <c r="AF4" s="5">
        <v>1</v>
      </c>
      <c r="AH4" s="5"/>
      <c r="AJ4" s="7" t="s">
        <v>116</v>
      </c>
      <c r="AK4" s="8"/>
      <c r="AL4" s="10" t="str">
        <f t="shared" si="0"/>
        <v>&lt; Vul hiernaast de juiste status en datum in.</v>
      </c>
      <c r="AP4" t="s">
        <v>115</v>
      </c>
    </row>
    <row r="5" spans="1:42">
      <c r="A5">
        <v>900119018</v>
      </c>
      <c r="B5">
        <v>104</v>
      </c>
      <c r="C5" t="s">
        <v>35</v>
      </c>
      <c r="D5">
        <v>726345</v>
      </c>
      <c r="E5" t="s">
        <v>36</v>
      </c>
      <c r="F5" t="s">
        <v>37</v>
      </c>
      <c r="G5">
        <v>1</v>
      </c>
      <c r="H5" t="s">
        <v>38</v>
      </c>
      <c r="I5" t="s">
        <v>39</v>
      </c>
      <c r="J5" t="s">
        <v>40</v>
      </c>
      <c r="K5" s="1">
        <v>42585</v>
      </c>
      <c r="L5">
        <v>1</v>
      </c>
      <c r="M5" t="s">
        <v>58</v>
      </c>
      <c r="N5" t="s">
        <v>59</v>
      </c>
      <c r="O5" t="s">
        <v>60</v>
      </c>
      <c r="P5" t="s">
        <v>61</v>
      </c>
      <c r="Q5" t="s">
        <v>62</v>
      </c>
      <c r="R5" t="s">
        <v>63</v>
      </c>
      <c r="S5" t="s">
        <v>64</v>
      </c>
      <c r="T5" t="s">
        <v>64</v>
      </c>
      <c r="U5" t="s">
        <v>48</v>
      </c>
      <c r="V5">
        <v>2886</v>
      </c>
      <c r="W5">
        <v>402</v>
      </c>
      <c r="X5" s="5"/>
      <c r="Z5" s="5"/>
      <c r="AA5" s="6">
        <v>1</v>
      </c>
      <c r="AB5" s="5"/>
      <c r="AD5" s="5"/>
      <c r="AF5" s="5">
        <v>1</v>
      </c>
      <c r="AH5" s="5"/>
      <c r="AJ5" s="7" t="s">
        <v>116</v>
      </c>
      <c r="AK5" s="8"/>
      <c r="AL5" s="10" t="str">
        <f t="shared" si="0"/>
        <v>&lt; Vul hiernaast de juiste status en datum in.</v>
      </c>
      <c r="AP5" t="s">
        <v>116</v>
      </c>
    </row>
    <row r="6" spans="1:42">
      <c r="A6">
        <v>900118959</v>
      </c>
      <c r="B6">
        <v>104</v>
      </c>
      <c r="C6" t="s">
        <v>35</v>
      </c>
      <c r="D6">
        <v>726346</v>
      </c>
      <c r="E6" t="s">
        <v>36</v>
      </c>
      <c r="F6" t="s">
        <v>37</v>
      </c>
      <c r="G6">
        <v>1</v>
      </c>
      <c r="H6" t="s">
        <v>38</v>
      </c>
      <c r="I6" t="s">
        <v>39</v>
      </c>
      <c r="J6" t="s">
        <v>40</v>
      </c>
      <c r="K6" s="1"/>
      <c r="L6">
        <v>1</v>
      </c>
      <c r="M6" t="s">
        <v>65</v>
      </c>
      <c r="N6" t="s">
        <v>66</v>
      </c>
      <c r="O6" t="s">
        <v>62</v>
      </c>
      <c r="P6" t="s">
        <v>67</v>
      </c>
      <c r="Q6" t="s">
        <v>68</v>
      </c>
      <c r="R6" t="s">
        <v>69</v>
      </c>
      <c r="S6" t="s">
        <v>64</v>
      </c>
      <c r="T6" t="s">
        <v>64</v>
      </c>
      <c r="U6" t="s">
        <v>70</v>
      </c>
      <c r="V6">
        <v>2886</v>
      </c>
      <c r="W6">
        <v>402</v>
      </c>
      <c r="X6" s="5"/>
      <c r="Z6" s="5"/>
      <c r="AA6" s="6">
        <v>1</v>
      </c>
      <c r="AB6" s="5"/>
      <c r="AD6" s="5"/>
      <c r="AF6" s="5">
        <v>1</v>
      </c>
      <c r="AH6" s="5"/>
      <c r="AJ6" s="7" t="s">
        <v>116</v>
      </c>
      <c r="AK6" s="8"/>
      <c r="AL6" s="10" t="str">
        <f t="shared" si="0"/>
        <v>&lt; Vul hiernaast de juiste status en datum in.</v>
      </c>
    </row>
    <row r="7" spans="1:42">
      <c r="A7">
        <v>900118952</v>
      </c>
      <c r="B7">
        <v>104</v>
      </c>
      <c r="C7" t="s">
        <v>35</v>
      </c>
      <c r="D7">
        <v>726348</v>
      </c>
      <c r="E7" t="s">
        <v>36</v>
      </c>
      <c r="F7" t="s">
        <v>37</v>
      </c>
      <c r="G7">
        <v>1</v>
      </c>
      <c r="H7" t="s">
        <v>38</v>
      </c>
      <c r="I7" t="s">
        <v>39</v>
      </c>
      <c r="J7" t="s">
        <v>40</v>
      </c>
      <c r="K7" s="1"/>
      <c r="L7">
        <v>1</v>
      </c>
      <c r="M7" t="s">
        <v>71</v>
      </c>
      <c r="N7" t="s">
        <v>72</v>
      </c>
      <c r="O7" t="s">
        <v>73</v>
      </c>
      <c r="P7" t="s">
        <v>74</v>
      </c>
      <c r="Q7" t="s">
        <v>75</v>
      </c>
      <c r="R7" t="s">
        <v>76</v>
      </c>
      <c r="S7" t="s">
        <v>77</v>
      </c>
      <c r="T7" t="s">
        <v>77</v>
      </c>
      <c r="U7" t="s">
        <v>78</v>
      </c>
      <c r="V7">
        <v>2886</v>
      </c>
      <c r="W7">
        <v>402</v>
      </c>
      <c r="X7" s="5"/>
      <c r="Z7" s="5"/>
      <c r="AA7" s="6">
        <v>1</v>
      </c>
      <c r="AB7" s="5"/>
      <c r="AD7" s="5"/>
      <c r="AF7" s="5">
        <v>1</v>
      </c>
      <c r="AH7" s="5"/>
      <c r="AJ7" s="7" t="s">
        <v>116</v>
      </c>
      <c r="AK7" s="8"/>
      <c r="AL7" s="10" t="str">
        <f t="shared" si="0"/>
        <v>&lt; Vul hiernaast de juiste status en datum in.</v>
      </c>
    </row>
    <row r="8" spans="1:42">
      <c r="A8">
        <v>900118950</v>
      </c>
      <c r="B8">
        <v>104</v>
      </c>
      <c r="C8" t="s">
        <v>35</v>
      </c>
      <c r="D8">
        <v>726349</v>
      </c>
      <c r="E8" t="s">
        <v>36</v>
      </c>
      <c r="F8" t="s">
        <v>37</v>
      </c>
      <c r="G8">
        <v>1</v>
      </c>
      <c r="H8" t="s">
        <v>38</v>
      </c>
      <c r="I8" t="s">
        <v>39</v>
      </c>
      <c r="J8" t="s">
        <v>40</v>
      </c>
      <c r="K8" s="1"/>
      <c r="L8">
        <v>1</v>
      </c>
      <c r="M8" t="s">
        <v>71</v>
      </c>
      <c r="N8" t="s">
        <v>72</v>
      </c>
      <c r="O8" t="s">
        <v>79</v>
      </c>
      <c r="P8" t="s">
        <v>80</v>
      </c>
      <c r="Q8" t="s">
        <v>75</v>
      </c>
      <c r="R8" t="s">
        <v>76</v>
      </c>
      <c r="S8" t="s">
        <v>77</v>
      </c>
      <c r="T8" t="s">
        <v>77</v>
      </c>
      <c r="U8" t="s">
        <v>78</v>
      </c>
      <c r="V8">
        <v>2886</v>
      </c>
      <c r="W8">
        <v>402</v>
      </c>
      <c r="X8" s="5"/>
      <c r="Z8" s="5"/>
      <c r="AA8" s="6">
        <v>1</v>
      </c>
      <c r="AB8" s="5"/>
      <c r="AD8" s="5"/>
      <c r="AF8" s="5">
        <v>1</v>
      </c>
      <c r="AH8" s="5"/>
      <c r="AJ8" s="7" t="s">
        <v>116</v>
      </c>
      <c r="AK8" s="8"/>
      <c r="AL8" s="10" t="str">
        <f t="shared" si="0"/>
        <v>&lt; Vul hiernaast de juiste status en datum in.</v>
      </c>
    </row>
    <row r="9" spans="1:42">
      <c r="A9">
        <v>900119021</v>
      </c>
      <c r="B9">
        <v>104</v>
      </c>
      <c r="C9" t="s">
        <v>35</v>
      </c>
      <c r="D9">
        <v>726353</v>
      </c>
      <c r="E9" t="s">
        <v>81</v>
      </c>
      <c r="F9" t="s">
        <v>82</v>
      </c>
      <c r="G9">
        <v>1</v>
      </c>
      <c r="H9" t="s">
        <v>38</v>
      </c>
      <c r="I9" t="s">
        <v>39</v>
      </c>
      <c r="J9" t="s">
        <v>40</v>
      </c>
      <c r="K9" s="1"/>
      <c r="L9">
        <v>1</v>
      </c>
      <c r="M9" t="s">
        <v>83</v>
      </c>
      <c r="N9" t="s">
        <v>84</v>
      </c>
      <c r="O9" t="s">
        <v>85</v>
      </c>
      <c r="P9" t="s">
        <v>86</v>
      </c>
      <c r="Q9" t="s">
        <v>62</v>
      </c>
      <c r="R9" t="s">
        <v>87</v>
      </c>
      <c r="S9" t="s">
        <v>88</v>
      </c>
      <c r="T9" t="s">
        <v>88</v>
      </c>
      <c r="U9" t="s">
        <v>70</v>
      </c>
      <c r="V9">
        <v>2886</v>
      </c>
      <c r="W9">
        <v>402</v>
      </c>
      <c r="X9" s="5"/>
      <c r="Z9" s="5"/>
      <c r="AB9" s="5">
        <v>1</v>
      </c>
      <c r="AD9" s="5"/>
      <c r="AF9" s="5"/>
      <c r="AH9" s="5"/>
      <c r="AJ9" s="7" t="s">
        <v>116</v>
      </c>
      <c r="AK9" s="8"/>
      <c r="AL9" s="10" t="str">
        <f t="shared" si="0"/>
        <v>&lt; Vul hiernaast de juiste status en datum in.</v>
      </c>
    </row>
    <row r="10" spans="1:42">
      <c r="A10">
        <v>900119022</v>
      </c>
      <c r="B10">
        <v>104</v>
      </c>
      <c r="C10" t="s">
        <v>35</v>
      </c>
      <c r="D10">
        <v>726354</v>
      </c>
      <c r="E10" t="s">
        <v>81</v>
      </c>
      <c r="F10" t="s">
        <v>82</v>
      </c>
      <c r="G10">
        <v>1</v>
      </c>
      <c r="H10" t="s">
        <v>38</v>
      </c>
      <c r="I10" t="s">
        <v>39</v>
      </c>
      <c r="J10" t="s">
        <v>40</v>
      </c>
      <c r="K10" s="1"/>
      <c r="L10">
        <v>1</v>
      </c>
      <c r="M10" t="s">
        <v>83</v>
      </c>
      <c r="N10" t="s">
        <v>84</v>
      </c>
      <c r="O10" t="s">
        <v>89</v>
      </c>
      <c r="P10" t="s">
        <v>90</v>
      </c>
      <c r="Q10" t="s">
        <v>45</v>
      </c>
      <c r="R10" t="s">
        <v>91</v>
      </c>
      <c r="S10" t="s">
        <v>88</v>
      </c>
      <c r="T10" t="s">
        <v>88</v>
      </c>
      <c r="U10" t="s">
        <v>70</v>
      </c>
      <c r="V10">
        <v>2886</v>
      </c>
      <c r="W10">
        <v>402</v>
      </c>
      <c r="X10" s="5"/>
      <c r="Z10" s="5"/>
      <c r="AB10" s="5">
        <v>1</v>
      </c>
      <c r="AD10" s="5"/>
      <c r="AF10" s="5"/>
      <c r="AH10" s="5"/>
      <c r="AJ10" s="7" t="s">
        <v>116</v>
      </c>
      <c r="AK10" s="8"/>
      <c r="AL10" s="10" t="str">
        <f t="shared" si="0"/>
        <v>&lt; Vul hiernaast de juiste status en datum in.</v>
      </c>
    </row>
    <row r="11" spans="1:42">
      <c r="A11">
        <v>900119149</v>
      </c>
      <c r="B11">
        <v>104</v>
      </c>
      <c r="C11" t="s">
        <v>35</v>
      </c>
      <c r="D11">
        <v>726355</v>
      </c>
      <c r="E11" t="s">
        <v>81</v>
      </c>
      <c r="F11" t="s">
        <v>82</v>
      </c>
      <c r="G11">
        <v>1</v>
      </c>
      <c r="H11" t="s">
        <v>38</v>
      </c>
      <c r="I11" t="s">
        <v>39</v>
      </c>
      <c r="J11" t="s">
        <v>40</v>
      </c>
      <c r="K11" s="1"/>
      <c r="L11">
        <v>1</v>
      </c>
      <c r="M11" t="s">
        <v>41</v>
      </c>
      <c r="N11" t="s">
        <v>42</v>
      </c>
      <c r="O11" t="s">
        <v>92</v>
      </c>
      <c r="P11" t="s">
        <v>93</v>
      </c>
      <c r="Q11" t="s">
        <v>45</v>
      </c>
      <c r="R11" t="s">
        <v>94</v>
      </c>
      <c r="S11" t="s">
        <v>47</v>
      </c>
      <c r="T11" t="s">
        <v>47</v>
      </c>
      <c r="U11" t="s">
        <v>48</v>
      </c>
      <c r="V11">
        <v>2886</v>
      </c>
      <c r="W11">
        <v>402</v>
      </c>
      <c r="X11" s="5"/>
      <c r="Z11" s="5"/>
      <c r="AB11" s="5">
        <v>1</v>
      </c>
      <c r="AD11" s="5"/>
      <c r="AF11" s="5"/>
      <c r="AH11" s="5"/>
      <c r="AJ11" s="7" t="s">
        <v>116</v>
      </c>
      <c r="AK11" s="8"/>
      <c r="AL11" s="10" t="str">
        <f t="shared" si="0"/>
        <v>&lt; Vul hiernaast de juiste status en datum in.</v>
      </c>
    </row>
    <row r="12" spans="1:42">
      <c r="A12">
        <v>900119020</v>
      </c>
      <c r="B12">
        <v>104</v>
      </c>
      <c r="C12" t="s">
        <v>35</v>
      </c>
      <c r="D12">
        <v>726358</v>
      </c>
      <c r="E12" t="s">
        <v>81</v>
      </c>
      <c r="F12" t="s">
        <v>82</v>
      </c>
      <c r="G12">
        <v>1</v>
      </c>
      <c r="H12" t="s">
        <v>38</v>
      </c>
      <c r="I12" t="s">
        <v>39</v>
      </c>
      <c r="J12" t="s">
        <v>40</v>
      </c>
      <c r="K12" s="1"/>
      <c r="L12">
        <v>1</v>
      </c>
      <c r="M12" t="s">
        <v>95</v>
      </c>
      <c r="N12" t="s">
        <v>96</v>
      </c>
      <c r="O12" t="s">
        <v>97</v>
      </c>
      <c r="P12" t="s">
        <v>67</v>
      </c>
      <c r="Q12" t="s">
        <v>45</v>
      </c>
      <c r="R12" t="s">
        <v>98</v>
      </c>
      <c r="S12" t="s">
        <v>77</v>
      </c>
      <c r="T12" t="s">
        <v>77</v>
      </c>
      <c r="U12" t="s">
        <v>78</v>
      </c>
      <c r="V12">
        <v>2886</v>
      </c>
      <c r="W12">
        <v>402</v>
      </c>
      <c r="X12" s="5"/>
      <c r="Z12" s="5"/>
      <c r="AB12" s="5">
        <v>1</v>
      </c>
      <c r="AD12" s="5"/>
      <c r="AF12" s="5"/>
      <c r="AH12" s="5"/>
      <c r="AJ12" s="7" t="s">
        <v>116</v>
      </c>
      <c r="AK12" s="8"/>
      <c r="AL12" s="10" t="str">
        <f t="shared" si="0"/>
        <v>&lt; Vul hiernaast de juiste status en datum in.</v>
      </c>
    </row>
    <row r="13" spans="1:42">
      <c r="A13">
        <v>900119148</v>
      </c>
      <c r="B13">
        <v>104</v>
      </c>
      <c r="C13" t="s">
        <v>35</v>
      </c>
      <c r="D13">
        <v>726359</v>
      </c>
      <c r="E13" t="s">
        <v>81</v>
      </c>
      <c r="F13" t="s">
        <v>82</v>
      </c>
      <c r="G13">
        <v>1</v>
      </c>
      <c r="H13" t="s">
        <v>38</v>
      </c>
      <c r="I13" t="s">
        <v>39</v>
      </c>
      <c r="J13" t="s">
        <v>40</v>
      </c>
      <c r="K13" s="1"/>
      <c r="L13">
        <v>1</v>
      </c>
      <c r="M13" t="s">
        <v>99</v>
      </c>
      <c r="N13" t="s">
        <v>100</v>
      </c>
      <c r="O13" t="s">
        <v>101</v>
      </c>
      <c r="P13" t="s">
        <v>102</v>
      </c>
      <c r="Q13" t="s">
        <v>103</v>
      </c>
      <c r="R13" t="s">
        <v>104</v>
      </c>
      <c r="S13" t="s">
        <v>105</v>
      </c>
      <c r="T13" t="s">
        <v>105</v>
      </c>
      <c r="U13" t="s">
        <v>78</v>
      </c>
      <c r="V13">
        <v>2886</v>
      </c>
      <c r="W13">
        <v>402</v>
      </c>
      <c r="X13" s="5"/>
      <c r="Z13" s="5"/>
      <c r="AB13" s="5">
        <v>1</v>
      </c>
      <c r="AD13" s="5"/>
      <c r="AF13" s="5"/>
      <c r="AH13" s="5"/>
      <c r="AJ13" s="7" t="s">
        <v>116</v>
      </c>
      <c r="AK13" s="8"/>
      <c r="AL13" s="10" t="str">
        <f t="shared" si="0"/>
        <v>&lt; Vul hiernaast de juiste status en datum in.</v>
      </c>
    </row>
    <row r="14" spans="1:42">
      <c r="A14">
        <v>900118908</v>
      </c>
      <c r="B14">
        <v>104</v>
      </c>
      <c r="C14" t="s">
        <v>35</v>
      </c>
      <c r="D14">
        <v>726362</v>
      </c>
      <c r="E14" t="s">
        <v>106</v>
      </c>
      <c r="F14" t="s">
        <v>107</v>
      </c>
      <c r="G14">
        <v>1</v>
      </c>
      <c r="H14" t="s">
        <v>38</v>
      </c>
      <c r="I14" t="s">
        <v>39</v>
      </c>
      <c r="J14" t="s">
        <v>108</v>
      </c>
      <c r="K14" s="1"/>
      <c r="L14">
        <v>1</v>
      </c>
      <c r="M14" t="s">
        <v>41</v>
      </c>
      <c r="N14" t="s">
        <v>42</v>
      </c>
      <c r="O14" t="s">
        <v>43</v>
      </c>
      <c r="P14" t="s">
        <v>44</v>
      </c>
      <c r="Q14" t="s">
        <v>45</v>
      </c>
      <c r="R14" t="s">
        <v>46</v>
      </c>
      <c r="S14" t="s">
        <v>47</v>
      </c>
      <c r="T14" t="s">
        <v>47</v>
      </c>
      <c r="U14" t="s">
        <v>48</v>
      </c>
      <c r="V14">
        <v>2886</v>
      </c>
      <c r="W14">
        <v>402</v>
      </c>
      <c r="X14" s="5"/>
      <c r="Z14" s="5"/>
      <c r="AA14" s="6">
        <v>1</v>
      </c>
      <c r="AB14" s="5"/>
      <c r="AD14" s="5"/>
      <c r="AF14" s="5">
        <v>1</v>
      </c>
      <c r="AH14" s="5"/>
      <c r="AJ14" s="7" t="s">
        <v>116</v>
      </c>
      <c r="AK14" s="8"/>
      <c r="AL14" s="10" t="str">
        <f t="shared" si="0"/>
        <v>&lt; Vul hiernaast de juiste status en datum in.</v>
      </c>
    </row>
    <row r="15" spans="1:42">
      <c r="A15">
        <v>900118909</v>
      </c>
      <c r="B15">
        <v>104</v>
      </c>
      <c r="C15" t="s">
        <v>35</v>
      </c>
      <c r="D15">
        <v>726363</v>
      </c>
      <c r="E15" t="s">
        <v>106</v>
      </c>
      <c r="F15" t="s">
        <v>107</v>
      </c>
      <c r="G15">
        <v>1</v>
      </c>
      <c r="H15" t="s">
        <v>38</v>
      </c>
      <c r="I15" t="s">
        <v>39</v>
      </c>
      <c r="J15" t="s">
        <v>108</v>
      </c>
      <c r="K15" s="1"/>
      <c r="L15">
        <v>1</v>
      </c>
      <c r="M15" t="s">
        <v>41</v>
      </c>
      <c r="N15" t="s">
        <v>42</v>
      </c>
      <c r="O15" t="s">
        <v>49</v>
      </c>
      <c r="P15" t="s">
        <v>50</v>
      </c>
      <c r="Q15" t="s">
        <v>45</v>
      </c>
      <c r="R15" t="s">
        <v>51</v>
      </c>
      <c r="S15" t="s">
        <v>47</v>
      </c>
      <c r="T15" t="s">
        <v>47</v>
      </c>
      <c r="U15" t="s">
        <v>48</v>
      </c>
      <c r="V15">
        <v>2886</v>
      </c>
      <c r="W15">
        <v>402</v>
      </c>
      <c r="X15" s="5"/>
      <c r="Z15" s="5"/>
      <c r="AA15" s="6">
        <v>1</v>
      </c>
      <c r="AB15" s="5"/>
      <c r="AD15" s="5"/>
      <c r="AF15" s="5">
        <v>1</v>
      </c>
      <c r="AH15" s="5"/>
      <c r="AJ15" s="7" t="s">
        <v>116</v>
      </c>
      <c r="AK15" s="8"/>
      <c r="AL15" s="10" t="str">
        <f t="shared" si="0"/>
        <v>&lt; Vul hiernaast de juiste status en datum in.</v>
      </c>
    </row>
    <row r="16" spans="1:42">
      <c r="A16">
        <v>900119019</v>
      </c>
      <c r="B16">
        <v>104</v>
      </c>
      <c r="C16" t="s">
        <v>35</v>
      </c>
      <c r="D16">
        <v>726364</v>
      </c>
      <c r="E16" t="s">
        <v>106</v>
      </c>
      <c r="F16" t="s">
        <v>107</v>
      </c>
      <c r="G16">
        <v>1</v>
      </c>
      <c r="H16" t="s">
        <v>38</v>
      </c>
      <c r="I16" t="s">
        <v>39</v>
      </c>
      <c r="J16" t="s">
        <v>108</v>
      </c>
      <c r="K16" s="1"/>
      <c r="L16">
        <v>1</v>
      </c>
      <c r="M16" t="s">
        <v>52</v>
      </c>
      <c r="N16" t="s">
        <v>53</v>
      </c>
      <c r="O16" t="s">
        <v>54</v>
      </c>
      <c r="P16" t="s">
        <v>55</v>
      </c>
      <c r="Q16" t="s">
        <v>45</v>
      </c>
      <c r="R16" t="s">
        <v>56</v>
      </c>
      <c r="S16" t="s">
        <v>57</v>
      </c>
      <c r="T16" t="s">
        <v>57</v>
      </c>
      <c r="U16" t="s">
        <v>48</v>
      </c>
      <c r="V16">
        <v>2886</v>
      </c>
      <c r="W16">
        <v>402</v>
      </c>
      <c r="X16" s="5"/>
      <c r="Z16" s="5"/>
      <c r="AA16" s="6">
        <v>1</v>
      </c>
      <c r="AB16" s="5"/>
      <c r="AD16" s="5"/>
      <c r="AF16" s="5">
        <v>1</v>
      </c>
      <c r="AH16" s="5"/>
      <c r="AJ16" s="7" t="s">
        <v>116</v>
      </c>
      <c r="AK16" s="8"/>
      <c r="AL16" s="10" t="str">
        <f t="shared" si="0"/>
        <v>&lt; Vul hiernaast de juiste status en datum in.</v>
      </c>
    </row>
    <row r="17" spans="1:38">
      <c r="A17">
        <v>900119018</v>
      </c>
      <c r="B17">
        <v>104</v>
      </c>
      <c r="C17" t="s">
        <v>35</v>
      </c>
      <c r="D17">
        <v>726365</v>
      </c>
      <c r="E17" t="s">
        <v>106</v>
      </c>
      <c r="F17" t="s">
        <v>107</v>
      </c>
      <c r="G17">
        <v>1</v>
      </c>
      <c r="H17" t="s">
        <v>38</v>
      </c>
      <c r="I17" t="s">
        <v>39</v>
      </c>
      <c r="J17" t="s">
        <v>108</v>
      </c>
      <c r="K17" s="1">
        <v>42585</v>
      </c>
      <c r="L17">
        <v>1</v>
      </c>
      <c r="M17" t="s">
        <v>58</v>
      </c>
      <c r="N17" t="s">
        <v>59</v>
      </c>
      <c r="O17" t="s">
        <v>60</v>
      </c>
      <c r="P17" t="s">
        <v>61</v>
      </c>
      <c r="Q17" t="s">
        <v>62</v>
      </c>
      <c r="R17" t="s">
        <v>63</v>
      </c>
      <c r="S17" t="s">
        <v>64</v>
      </c>
      <c r="T17" t="s">
        <v>64</v>
      </c>
      <c r="U17" t="s">
        <v>48</v>
      </c>
      <c r="V17">
        <v>2886</v>
      </c>
      <c r="W17">
        <v>402</v>
      </c>
      <c r="X17" s="5"/>
      <c r="Z17" s="5"/>
      <c r="AA17" s="6">
        <v>1</v>
      </c>
      <c r="AB17" s="5"/>
      <c r="AD17" s="5"/>
      <c r="AF17" s="5">
        <v>1</v>
      </c>
      <c r="AH17" s="5"/>
      <c r="AJ17" s="7" t="s">
        <v>116</v>
      </c>
      <c r="AK17" s="8"/>
      <c r="AL17" s="10" t="str">
        <f t="shared" si="0"/>
        <v>&lt; Vul hiernaast de juiste status en datum in.</v>
      </c>
    </row>
    <row r="18" spans="1:38">
      <c r="A18">
        <v>900118959</v>
      </c>
      <c r="B18">
        <v>104</v>
      </c>
      <c r="C18" t="s">
        <v>35</v>
      </c>
      <c r="D18">
        <v>726366</v>
      </c>
      <c r="E18" t="s">
        <v>106</v>
      </c>
      <c r="F18" t="s">
        <v>107</v>
      </c>
      <c r="G18">
        <v>1</v>
      </c>
      <c r="H18" t="s">
        <v>38</v>
      </c>
      <c r="I18" t="s">
        <v>39</v>
      </c>
      <c r="J18" t="s">
        <v>108</v>
      </c>
      <c r="K18" s="1"/>
      <c r="L18">
        <v>1</v>
      </c>
      <c r="M18" t="s">
        <v>65</v>
      </c>
      <c r="N18" t="s">
        <v>66</v>
      </c>
      <c r="O18" t="s">
        <v>62</v>
      </c>
      <c r="P18" t="s">
        <v>67</v>
      </c>
      <c r="Q18" t="s">
        <v>68</v>
      </c>
      <c r="R18" t="s">
        <v>69</v>
      </c>
      <c r="S18" t="s">
        <v>64</v>
      </c>
      <c r="T18" t="s">
        <v>64</v>
      </c>
      <c r="U18" t="s">
        <v>70</v>
      </c>
      <c r="V18">
        <v>2886</v>
      </c>
      <c r="W18">
        <v>402</v>
      </c>
      <c r="X18" s="5"/>
      <c r="Z18" s="5"/>
      <c r="AA18" s="6">
        <v>1</v>
      </c>
      <c r="AB18" s="5"/>
      <c r="AD18" s="5"/>
      <c r="AF18" s="5">
        <v>1</v>
      </c>
      <c r="AH18" s="5"/>
      <c r="AJ18" s="7" t="s">
        <v>116</v>
      </c>
      <c r="AK18" s="8"/>
      <c r="AL18" s="10" t="str">
        <f t="shared" si="0"/>
        <v>&lt; Vul hiernaast de juiste status en datum in.</v>
      </c>
    </row>
    <row r="19" spans="1:38">
      <c r="A19">
        <v>900118952</v>
      </c>
      <c r="B19">
        <v>104</v>
      </c>
      <c r="C19" t="s">
        <v>35</v>
      </c>
      <c r="D19">
        <v>726368</v>
      </c>
      <c r="E19" t="s">
        <v>106</v>
      </c>
      <c r="F19" t="s">
        <v>107</v>
      </c>
      <c r="G19">
        <v>1</v>
      </c>
      <c r="H19" t="s">
        <v>38</v>
      </c>
      <c r="I19" t="s">
        <v>39</v>
      </c>
      <c r="J19" t="s">
        <v>108</v>
      </c>
      <c r="K19" s="1"/>
      <c r="L19">
        <v>1</v>
      </c>
      <c r="M19" t="s">
        <v>71</v>
      </c>
      <c r="N19" t="s">
        <v>72</v>
      </c>
      <c r="O19" t="s">
        <v>73</v>
      </c>
      <c r="P19" t="s">
        <v>74</v>
      </c>
      <c r="Q19" t="s">
        <v>75</v>
      </c>
      <c r="R19" t="s">
        <v>76</v>
      </c>
      <c r="S19" t="s">
        <v>77</v>
      </c>
      <c r="T19" t="s">
        <v>77</v>
      </c>
      <c r="U19" t="s">
        <v>78</v>
      </c>
      <c r="V19">
        <v>2886</v>
      </c>
      <c r="W19">
        <v>402</v>
      </c>
      <c r="X19" s="5"/>
      <c r="Z19" s="5"/>
      <c r="AA19" s="6">
        <v>1</v>
      </c>
      <c r="AB19" s="5"/>
      <c r="AD19" s="5"/>
      <c r="AF19" s="5">
        <v>1</v>
      </c>
      <c r="AH19" s="5"/>
      <c r="AJ19" s="7" t="s">
        <v>116</v>
      </c>
      <c r="AK19" s="8"/>
      <c r="AL19" s="10" t="str">
        <f t="shared" si="0"/>
        <v>&lt; Vul hiernaast de juiste status en datum in.</v>
      </c>
    </row>
    <row r="20" spans="1:38">
      <c r="A20">
        <v>900118950</v>
      </c>
      <c r="B20">
        <v>104</v>
      </c>
      <c r="C20" t="s">
        <v>35</v>
      </c>
      <c r="D20">
        <v>726369</v>
      </c>
      <c r="E20" t="s">
        <v>106</v>
      </c>
      <c r="F20" t="s">
        <v>107</v>
      </c>
      <c r="G20">
        <v>1</v>
      </c>
      <c r="H20" t="s">
        <v>38</v>
      </c>
      <c r="I20" t="s">
        <v>39</v>
      </c>
      <c r="J20" t="s">
        <v>108</v>
      </c>
      <c r="K20" s="1"/>
      <c r="L20">
        <v>1</v>
      </c>
      <c r="M20" t="s">
        <v>71</v>
      </c>
      <c r="N20" t="s">
        <v>72</v>
      </c>
      <c r="O20" t="s">
        <v>79</v>
      </c>
      <c r="P20" t="s">
        <v>80</v>
      </c>
      <c r="Q20" t="s">
        <v>75</v>
      </c>
      <c r="R20" t="s">
        <v>76</v>
      </c>
      <c r="S20" t="s">
        <v>77</v>
      </c>
      <c r="T20" t="s">
        <v>77</v>
      </c>
      <c r="U20" t="s">
        <v>78</v>
      </c>
      <c r="V20">
        <v>2886</v>
      </c>
      <c r="W20">
        <v>402</v>
      </c>
      <c r="X20" s="5"/>
      <c r="Z20" s="5"/>
      <c r="AA20" s="6">
        <v>1</v>
      </c>
      <c r="AB20" s="5"/>
      <c r="AD20" s="5"/>
      <c r="AF20" s="5">
        <v>1</v>
      </c>
      <c r="AH20" s="5"/>
      <c r="AJ20" s="7" t="s">
        <v>116</v>
      </c>
      <c r="AK20" s="8"/>
      <c r="AL20" s="10" t="str">
        <f t="shared" si="0"/>
        <v>&lt; Vul hiernaast de juiste status en datum in.</v>
      </c>
    </row>
    <row r="21" spans="1:38">
      <c r="A21">
        <v>900118908</v>
      </c>
      <c r="B21">
        <v>104</v>
      </c>
      <c r="C21" t="s">
        <v>35</v>
      </c>
      <c r="D21">
        <v>726373</v>
      </c>
      <c r="E21" t="s">
        <v>109</v>
      </c>
      <c r="F21" t="s">
        <v>110</v>
      </c>
      <c r="G21">
        <v>1</v>
      </c>
      <c r="H21" t="s">
        <v>38</v>
      </c>
      <c r="I21" t="s">
        <v>39</v>
      </c>
      <c r="J21" t="s">
        <v>40</v>
      </c>
      <c r="K21" s="1"/>
      <c r="L21">
        <v>1</v>
      </c>
      <c r="M21" t="s">
        <v>41</v>
      </c>
      <c r="N21" t="s">
        <v>42</v>
      </c>
      <c r="O21" t="s">
        <v>43</v>
      </c>
      <c r="P21" t="s">
        <v>44</v>
      </c>
      <c r="Q21" t="s">
        <v>45</v>
      </c>
      <c r="R21" t="s">
        <v>46</v>
      </c>
      <c r="S21" t="s">
        <v>47</v>
      </c>
      <c r="T21" t="s">
        <v>47</v>
      </c>
      <c r="U21" t="s">
        <v>48</v>
      </c>
      <c r="V21">
        <v>2886</v>
      </c>
      <c r="W21">
        <v>402</v>
      </c>
      <c r="X21" s="5"/>
      <c r="Z21" s="5"/>
      <c r="AA21" s="6">
        <v>1</v>
      </c>
      <c r="AB21" s="5"/>
      <c r="AD21" s="5"/>
      <c r="AF21" s="5">
        <v>1</v>
      </c>
      <c r="AH21" s="5"/>
      <c r="AJ21" s="7" t="s">
        <v>116</v>
      </c>
      <c r="AK21" s="8"/>
      <c r="AL21" s="10" t="str">
        <f t="shared" si="0"/>
        <v>&lt; Vul hiernaast de juiste status en datum in.</v>
      </c>
    </row>
    <row r="22" spans="1:38">
      <c r="A22">
        <v>900118909</v>
      </c>
      <c r="B22">
        <v>104</v>
      </c>
      <c r="C22" t="s">
        <v>35</v>
      </c>
      <c r="D22">
        <v>726374</v>
      </c>
      <c r="E22" t="s">
        <v>109</v>
      </c>
      <c r="F22" t="s">
        <v>110</v>
      </c>
      <c r="G22">
        <v>1</v>
      </c>
      <c r="H22" t="s">
        <v>38</v>
      </c>
      <c r="I22" t="s">
        <v>39</v>
      </c>
      <c r="J22" t="s">
        <v>40</v>
      </c>
      <c r="K22" s="1"/>
      <c r="L22">
        <v>1</v>
      </c>
      <c r="M22" t="s">
        <v>41</v>
      </c>
      <c r="N22" t="s">
        <v>42</v>
      </c>
      <c r="O22" t="s">
        <v>49</v>
      </c>
      <c r="P22" t="s">
        <v>50</v>
      </c>
      <c r="Q22" t="s">
        <v>45</v>
      </c>
      <c r="R22" t="s">
        <v>51</v>
      </c>
      <c r="S22" t="s">
        <v>47</v>
      </c>
      <c r="T22" t="s">
        <v>47</v>
      </c>
      <c r="U22" t="s">
        <v>48</v>
      </c>
      <c r="V22">
        <v>2886</v>
      </c>
      <c r="W22">
        <v>402</v>
      </c>
      <c r="X22" s="5"/>
      <c r="Z22" s="5"/>
      <c r="AA22" s="6">
        <v>1</v>
      </c>
      <c r="AB22" s="5"/>
      <c r="AD22" s="5"/>
      <c r="AF22" s="5">
        <v>1</v>
      </c>
      <c r="AH22" s="5"/>
      <c r="AJ22" s="7" t="s">
        <v>116</v>
      </c>
      <c r="AK22" s="8"/>
      <c r="AL22" s="10" t="str">
        <f t="shared" si="0"/>
        <v>&lt; Vul hiernaast de juiste status en datum in.</v>
      </c>
    </row>
    <row r="23" spans="1:38">
      <c r="A23">
        <v>900119019</v>
      </c>
      <c r="B23">
        <v>104</v>
      </c>
      <c r="C23" t="s">
        <v>35</v>
      </c>
      <c r="D23">
        <v>726375</v>
      </c>
      <c r="E23" t="s">
        <v>109</v>
      </c>
      <c r="F23" t="s">
        <v>110</v>
      </c>
      <c r="G23">
        <v>1</v>
      </c>
      <c r="H23" t="s">
        <v>38</v>
      </c>
      <c r="I23" t="s">
        <v>39</v>
      </c>
      <c r="J23" t="s">
        <v>40</v>
      </c>
      <c r="K23" s="1"/>
      <c r="L23">
        <v>1</v>
      </c>
      <c r="M23" t="s">
        <v>52</v>
      </c>
      <c r="N23" t="s">
        <v>53</v>
      </c>
      <c r="O23" t="s">
        <v>54</v>
      </c>
      <c r="P23" t="s">
        <v>55</v>
      </c>
      <c r="Q23" t="s">
        <v>45</v>
      </c>
      <c r="R23" t="s">
        <v>56</v>
      </c>
      <c r="S23" t="s">
        <v>57</v>
      </c>
      <c r="T23" t="s">
        <v>57</v>
      </c>
      <c r="U23" t="s">
        <v>48</v>
      </c>
      <c r="V23">
        <v>2886</v>
      </c>
      <c r="W23">
        <v>402</v>
      </c>
      <c r="X23" s="5"/>
      <c r="Z23" s="5"/>
      <c r="AA23" s="6">
        <v>1</v>
      </c>
      <c r="AB23" s="5"/>
      <c r="AD23" s="5"/>
      <c r="AF23" s="5">
        <v>1</v>
      </c>
      <c r="AH23" s="5"/>
      <c r="AJ23" s="7" t="s">
        <v>116</v>
      </c>
      <c r="AK23" s="8"/>
      <c r="AL23" s="10" t="str">
        <f t="shared" si="0"/>
        <v>&lt; Vul hiernaast de juiste status en datum in.</v>
      </c>
    </row>
    <row r="24" spans="1:38">
      <c r="A24">
        <v>900119018</v>
      </c>
      <c r="B24">
        <v>104</v>
      </c>
      <c r="C24" t="s">
        <v>35</v>
      </c>
      <c r="D24">
        <v>726376</v>
      </c>
      <c r="E24" t="s">
        <v>109</v>
      </c>
      <c r="F24" t="s">
        <v>110</v>
      </c>
      <c r="G24">
        <v>1</v>
      </c>
      <c r="H24" t="s">
        <v>38</v>
      </c>
      <c r="I24" t="s">
        <v>39</v>
      </c>
      <c r="J24" t="s">
        <v>40</v>
      </c>
      <c r="K24" s="1">
        <v>42585</v>
      </c>
      <c r="L24">
        <v>1</v>
      </c>
      <c r="M24" t="s">
        <v>58</v>
      </c>
      <c r="N24" t="s">
        <v>59</v>
      </c>
      <c r="O24" t="s">
        <v>60</v>
      </c>
      <c r="P24" t="s">
        <v>61</v>
      </c>
      <c r="Q24" t="s">
        <v>62</v>
      </c>
      <c r="R24" t="s">
        <v>63</v>
      </c>
      <c r="S24" t="s">
        <v>64</v>
      </c>
      <c r="T24" t="s">
        <v>64</v>
      </c>
      <c r="U24" t="s">
        <v>48</v>
      </c>
      <c r="V24">
        <v>2886</v>
      </c>
      <c r="W24">
        <v>402</v>
      </c>
      <c r="X24" s="5"/>
      <c r="Z24" s="5"/>
      <c r="AA24" s="6">
        <v>1</v>
      </c>
      <c r="AB24" s="5"/>
      <c r="AD24" s="5"/>
      <c r="AF24" s="5">
        <v>1</v>
      </c>
      <c r="AH24" s="5"/>
      <c r="AJ24" s="7" t="s">
        <v>116</v>
      </c>
      <c r="AK24" s="8"/>
      <c r="AL24" s="10" t="str">
        <f t="shared" si="0"/>
        <v>&lt; Vul hiernaast de juiste status en datum in.</v>
      </c>
    </row>
    <row r="25" spans="1:38">
      <c r="A25">
        <v>900118959</v>
      </c>
      <c r="B25">
        <v>104</v>
      </c>
      <c r="C25" t="s">
        <v>35</v>
      </c>
      <c r="D25">
        <v>726377</v>
      </c>
      <c r="E25" t="s">
        <v>109</v>
      </c>
      <c r="F25" t="s">
        <v>110</v>
      </c>
      <c r="G25">
        <v>1</v>
      </c>
      <c r="H25" t="s">
        <v>38</v>
      </c>
      <c r="I25" t="s">
        <v>39</v>
      </c>
      <c r="J25" t="s">
        <v>40</v>
      </c>
      <c r="K25" s="1"/>
      <c r="L25">
        <v>1</v>
      </c>
      <c r="M25" t="s">
        <v>65</v>
      </c>
      <c r="N25" t="s">
        <v>66</v>
      </c>
      <c r="O25" t="s">
        <v>62</v>
      </c>
      <c r="P25" t="s">
        <v>67</v>
      </c>
      <c r="Q25" t="s">
        <v>68</v>
      </c>
      <c r="R25" t="s">
        <v>69</v>
      </c>
      <c r="S25" t="s">
        <v>64</v>
      </c>
      <c r="T25" t="s">
        <v>64</v>
      </c>
      <c r="U25" t="s">
        <v>70</v>
      </c>
      <c r="V25">
        <v>2886</v>
      </c>
      <c r="W25">
        <v>402</v>
      </c>
      <c r="X25" s="5"/>
      <c r="Z25" s="5"/>
      <c r="AA25" s="6">
        <v>1</v>
      </c>
      <c r="AB25" s="5"/>
      <c r="AD25" s="5"/>
      <c r="AF25" s="5">
        <v>1</v>
      </c>
      <c r="AH25" s="5"/>
      <c r="AJ25" s="7" t="s">
        <v>116</v>
      </c>
      <c r="AK25" s="8"/>
      <c r="AL25" s="10" t="str">
        <f t="shared" si="0"/>
        <v>&lt; Vul hiernaast de juiste status en datum in.</v>
      </c>
    </row>
    <row r="26" spans="1:38">
      <c r="A26">
        <v>900118952</v>
      </c>
      <c r="B26">
        <v>104</v>
      </c>
      <c r="C26" t="s">
        <v>35</v>
      </c>
      <c r="D26">
        <v>726379</v>
      </c>
      <c r="E26" t="s">
        <v>109</v>
      </c>
      <c r="F26" t="s">
        <v>110</v>
      </c>
      <c r="G26">
        <v>1</v>
      </c>
      <c r="H26" t="s">
        <v>38</v>
      </c>
      <c r="I26" t="s">
        <v>39</v>
      </c>
      <c r="J26" t="s">
        <v>40</v>
      </c>
      <c r="K26" s="1"/>
      <c r="L26">
        <v>1</v>
      </c>
      <c r="M26" t="s">
        <v>71</v>
      </c>
      <c r="N26" t="s">
        <v>72</v>
      </c>
      <c r="O26" t="s">
        <v>73</v>
      </c>
      <c r="P26" t="s">
        <v>74</v>
      </c>
      <c r="Q26" t="s">
        <v>75</v>
      </c>
      <c r="R26" t="s">
        <v>76</v>
      </c>
      <c r="S26" t="s">
        <v>77</v>
      </c>
      <c r="T26" t="s">
        <v>77</v>
      </c>
      <c r="U26" t="s">
        <v>78</v>
      </c>
      <c r="V26">
        <v>2886</v>
      </c>
      <c r="W26">
        <v>402</v>
      </c>
      <c r="X26" s="5"/>
      <c r="Z26" s="5"/>
      <c r="AA26" s="6">
        <v>1</v>
      </c>
      <c r="AB26" s="5"/>
      <c r="AD26" s="5"/>
      <c r="AF26" s="5">
        <v>1</v>
      </c>
      <c r="AH26" s="5"/>
      <c r="AJ26" s="7" t="s">
        <v>116</v>
      </c>
      <c r="AK26" s="8"/>
      <c r="AL26" s="10" t="str">
        <f t="shared" si="0"/>
        <v>&lt; Vul hiernaast de juiste status en datum in.</v>
      </c>
    </row>
    <row r="27" spans="1:38">
      <c r="A27">
        <v>900118950</v>
      </c>
      <c r="B27">
        <v>104</v>
      </c>
      <c r="C27" t="s">
        <v>35</v>
      </c>
      <c r="D27">
        <v>726380</v>
      </c>
      <c r="E27" t="s">
        <v>109</v>
      </c>
      <c r="F27" t="s">
        <v>110</v>
      </c>
      <c r="G27">
        <v>1</v>
      </c>
      <c r="H27" t="s">
        <v>38</v>
      </c>
      <c r="I27" t="s">
        <v>39</v>
      </c>
      <c r="J27" t="s">
        <v>40</v>
      </c>
      <c r="K27" s="1"/>
      <c r="L27">
        <v>1</v>
      </c>
      <c r="M27" t="s">
        <v>71</v>
      </c>
      <c r="N27" t="s">
        <v>72</v>
      </c>
      <c r="O27" t="s">
        <v>79</v>
      </c>
      <c r="P27" t="s">
        <v>80</v>
      </c>
      <c r="Q27" t="s">
        <v>75</v>
      </c>
      <c r="R27" t="s">
        <v>76</v>
      </c>
      <c r="S27" t="s">
        <v>77</v>
      </c>
      <c r="T27" t="s">
        <v>77</v>
      </c>
      <c r="U27" t="s">
        <v>78</v>
      </c>
      <c r="V27">
        <v>2886</v>
      </c>
      <c r="W27">
        <v>402</v>
      </c>
      <c r="X27" s="5"/>
      <c r="Z27" s="5"/>
      <c r="AA27" s="6">
        <v>1</v>
      </c>
      <c r="AB27" s="5"/>
      <c r="AD27" s="5"/>
      <c r="AF27" s="5">
        <v>1</v>
      </c>
      <c r="AH27" s="5"/>
      <c r="AJ27" s="7" t="s">
        <v>116</v>
      </c>
      <c r="AK27" s="8"/>
      <c r="AL27" s="10" t="str">
        <f t="shared" si="0"/>
        <v>&lt; Vul hiernaast de juiste status en datum in.</v>
      </c>
    </row>
    <row r="28" spans="1:38">
      <c r="A28">
        <v>900119021</v>
      </c>
      <c r="B28">
        <v>104</v>
      </c>
      <c r="C28" t="s">
        <v>35</v>
      </c>
      <c r="D28">
        <v>726384</v>
      </c>
      <c r="E28" t="s">
        <v>111</v>
      </c>
      <c r="F28" t="s">
        <v>82</v>
      </c>
      <c r="G28">
        <v>1</v>
      </c>
      <c r="H28" t="s">
        <v>38</v>
      </c>
      <c r="I28" t="s">
        <v>39</v>
      </c>
      <c r="J28" t="s">
        <v>40</v>
      </c>
      <c r="K28" s="1"/>
      <c r="L28">
        <v>1</v>
      </c>
      <c r="M28" t="s">
        <v>83</v>
      </c>
      <c r="N28" t="s">
        <v>84</v>
      </c>
      <c r="O28" t="s">
        <v>85</v>
      </c>
      <c r="P28" t="s">
        <v>86</v>
      </c>
      <c r="Q28" t="s">
        <v>62</v>
      </c>
      <c r="R28" t="s">
        <v>87</v>
      </c>
      <c r="S28" t="s">
        <v>88</v>
      </c>
      <c r="T28" t="s">
        <v>88</v>
      </c>
      <c r="U28" t="s">
        <v>70</v>
      </c>
      <c r="V28">
        <v>2886</v>
      </c>
      <c r="W28">
        <v>402</v>
      </c>
      <c r="X28" s="5"/>
      <c r="Z28" s="5"/>
      <c r="AB28" s="5">
        <v>1</v>
      </c>
      <c r="AD28" s="5"/>
      <c r="AF28" s="5"/>
      <c r="AH28" s="5"/>
      <c r="AJ28" s="7" t="s">
        <v>116</v>
      </c>
      <c r="AK28" s="8"/>
      <c r="AL28" s="10" t="str">
        <f t="shared" si="0"/>
        <v>&lt; Vul hiernaast de juiste status en datum in.</v>
      </c>
    </row>
    <row r="29" spans="1:38">
      <c r="A29">
        <v>900119022</v>
      </c>
      <c r="B29">
        <v>104</v>
      </c>
      <c r="C29" t="s">
        <v>35</v>
      </c>
      <c r="D29">
        <v>726385</v>
      </c>
      <c r="E29" t="s">
        <v>111</v>
      </c>
      <c r="F29" t="s">
        <v>82</v>
      </c>
      <c r="G29">
        <v>1</v>
      </c>
      <c r="H29" t="s">
        <v>38</v>
      </c>
      <c r="I29" t="s">
        <v>39</v>
      </c>
      <c r="J29" t="s">
        <v>40</v>
      </c>
      <c r="K29" s="1"/>
      <c r="L29">
        <v>1</v>
      </c>
      <c r="M29" t="s">
        <v>83</v>
      </c>
      <c r="N29" t="s">
        <v>84</v>
      </c>
      <c r="O29" t="s">
        <v>89</v>
      </c>
      <c r="P29" t="s">
        <v>90</v>
      </c>
      <c r="Q29" t="s">
        <v>45</v>
      </c>
      <c r="R29" t="s">
        <v>91</v>
      </c>
      <c r="S29" t="s">
        <v>88</v>
      </c>
      <c r="T29" t="s">
        <v>88</v>
      </c>
      <c r="U29" t="s">
        <v>70</v>
      </c>
      <c r="V29">
        <v>2886</v>
      </c>
      <c r="W29">
        <v>402</v>
      </c>
      <c r="X29" s="5"/>
      <c r="Z29" s="5"/>
      <c r="AB29" s="5">
        <v>1</v>
      </c>
      <c r="AD29" s="5"/>
      <c r="AF29" s="5"/>
      <c r="AH29" s="5"/>
      <c r="AJ29" s="7" t="s">
        <v>116</v>
      </c>
      <c r="AK29" s="8"/>
      <c r="AL29" s="10" t="str">
        <f t="shared" si="0"/>
        <v>&lt; Vul hiernaast de juiste status en datum in.</v>
      </c>
    </row>
    <row r="30" spans="1:38">
      <c r="A30">
        <v>900119149</v>
      </c>
      <c r="B30">
        <v>104</v>
      </c>
      <c r="C30" t="s">
        <v>35</v>
      </c>
      <c r="D30">
        <v>726386</v>
      </c>
      <c r="E30" t="s">
        <v>111</v>
      </c>
      <c r="F30" t="s">
        <v>82</v>
      </c>
      <c r="G30">
        <v>1</v>
      </c>
      <c r="H30" t="s">
        <v>38</v>
      </c>
      <c r="I30" t="s">
        <v>39</v>
      </c>
      <c r="J30" t="s">
        <v>40</v>
      </c>
      <c r="K30" s="1"/>
      <c r="L30">
        <v>1</v>
      </c>
      <c r="M30" t="s">
        <v>41</v>
      </c>
      <c r="N30" t="s">
        <v>42</v>
      </c>
      <c r="O30" t="s">
        <v>92</v>
      </c>
      <c r="P30" t="s">
        <v>93</v>
      </c>
      <c r="Q30" t="s">
        <v>45</v>
      </c>
      <c r="R30" t="s">
        <v>94</v>
      </c>
      <c r="S30" t="s">
        <v>47</v>
      </c>
      <c r="T30" t="s">
        <v>47</v>
      </c>
      <c r="U30" t="s">
        <v>48</v>
      </c>
      <c r="V30">
        <v>2886</v>
      </c>
      <c r="W30">
        <v>402</v>
      </c>
      <c r="X30" s="5"/>
      <c r="Z30" s="5"/>
      <c r="AB30" s="5">
        <v>1</v>
      </c>
      <c r="AD30" s="5"/>
      <c r="AF30" s="5"/>
      <c r="AH30" s="5"/>
      <c r="AJ30" s="7" t="s">
        <v>116</v>
      </c>
      <c r="AK30" s="8"/>
      <c r="AL30" s="10" t="str">
        <f t="shared" si="0"/>
        <v>&lt; Vul hiernaast de juiste status en datum in.</v>
      </c>
    </row>
    <row r="31" spans="1:38">
      <c r="A31">
        <v>900119020</v>
      </c>
      <c r="B31">
        <v>104</v>
      </c>
      <c r="C31" t="s">
        <v>35</v>
      </c>
      <c r="D31">
        <v>726389</v>
      </c>
      <c r="E31" t="s">
        <v>111</v>
      </c>
      <c r="F31" t="s">
        <v>82</v>
      </c>
      <c r="G31">
        <v>1</v>
      </c>
      <c r="H31" t="s">
        <v>38</v>
      </c>
      <c r="I31" t="s">
        <v>39</v>
      </c>
      <c r="J31" t="s">
        <v>40</v>
      </c>
      <c r="K31" s="1"/>
      <c r="L31">
        <v>1</v>
      </c>
      <c r="M31" t="s">
        <v>95</v>
      </c>
      <c r="N31" t="s">
        <v>96</v>
      </c>
      <c r="O31" t="s">
        <v>97</v>
      </c>
      <c r="P31" t="s">
        <v>67</v>
      </c>
      <c r="Q31" t="s">
        <v>45</v>
      </c>
      <c r="R31" t="s">
        <v>98</v>
      </c>
      <c r="S31" t="s">
        <v>77</v>
      </c>
      <c r="T31" t="s">
        <v>77</v>
      </c>
      <c r="U31" t="s">
        <v>78</v>
      </c>
      <c r="V31">
        <v>2886</v>
      </c>
      <c r="W31">
        <v>402</v>
      </c>
      <c r="X31" s="5"/>
      <c r="Z31" s="5"/>
      <c r="AB31" s="5">
        <v>1</v>
      </c>
      <c r="AD31" s="5"/>
      <c r="AF31" s="5"/>
      <c r="AH31" s="5"/>
      <c r="AJ31" s="7" t="s">
        <v>116</v>
      </c>
      <c r="AK31" s="8"/>
      <c r="AL31" s="10" t="str">
        <f t="shared" si="0"/>
        <v>&lt; Vul hiernaast de juiste status en datum in.</v>
      </c>
    </row>
    <row r="32" spans="1:38">
      <c r="A32">
        <v>900119148</v>
      </c>
      <c r="B32">
        <v>104</v>
      </c>
      <c r="C32" t="s">
        <v>35</v>
      </c>
      <c r="D32">
        <v>726390</v>
      </c>
      <c r="E32" t="s">
        <v>111</v>
      </c>
      <c r="F32" t="s">
        <v>82</v>
      </c>
      <c r="G32">
        <v>1</v>
      </c>
      <c r="H32" t="s">
        <v>38</v>
      </c>
      <c r="I32" t="s">
        <v>39</v>
      </c>
      <c r="J32" t="s">
        <v>40</v>
      </c>
      <c r="K32" s="1"/>
      <c r="L32">
        <v>1</v>
      </c>
      <c r="M32" t="s">
        <v>99</v>
      </c>
      <c r="N32" t="s">
        <v>100</v>
      </c>
      <c r="O32" t="s">
        <v>101</v>
      </c>
      <c r="P32" t="s">
        <v>102</v>
      </c>
      <c r="Q32" t="s">
        <v>103</v>
      </c>
      <c r="R32" t="s">
        <v>104</v>
      </c>
      <c r="S32" t="s">
        <v>105</v>
      </c>
      <c r="T32" t="s">
        <v>105</v>
      </c>
      <c r="U32" t="s">
        <v>78</v>
      </c>
      <c r="V32">
        <v>2886</v>
      </c>
      <c r="W32">
        <v>402</v>
      </c>
      <c r="X32" s="5"/>
      <c r="Z32" s="5"/>
      <c r="AB32" s="5">
        <v>1</v>
      </c>
      <c r="AD32" s="5"/>
      <c r="AF32" s="5"/>
      <c r="AH32" s="5"/>
      <c r="AJ32" s="7" t="s">
        <v>116</v>
      </c>
      <c r="AK32" s="9"/>
      <c r="AL32" s="10" t="str">
        <f t="shared" si="0"/>
        <v>&lt; Vul hiernaast de juiste status en datum in.</v>
      </c>
    </row>
    <row r="33" spans="1:38">
      <c r="A33" t="s">
        <v>157</v>
      </c>
      <c r="C33" t="s">
        <v>35</v>
      </c>
      <c r="D33" t="s">
        <v>157</v>
      </c>
      <c r="E33" t="s">
        <v>164</v>
      </c>
      <c r="G33">
        <v>1</v>
      </c>
      <c r="H33" t="s">
        <v>38</v>
      </c>
      <c r="I33" t="s">
        <v>39</v>
      </c>
      <c r="J33" t="s">
        <v>40</v>
      </c>
      <c r="L33">
        <v>1</v>
      </c>
      <c r="M33" t="s">
        <v>158</v>
      </c>
      <c r="N33" t="s">
        <v>159</v>
      </c>
      <c r="O33">
        <v>52</v>
      </c>
      <c r="P33" t="s">
        <v>160</v>
      </c>
      <c r="S33" t="s">
        <v>64</v>
      </c>
      <c r="T33" t="s">
        <v>64</v>
      </c>
      <c r="U33" t="s">
        <v>161</v>
      </c>
      <c r="V33">
        <v>2886</v>
      </c>
      <c r="W33">
        <v>402</v>
      </c>
      <c r="X33" s="5"/>
      <c r="Z33" s="5"/>
      <c r="AA33" s="6">
        <v>1</v>
      </c>
      <c r="AB33" s="5"/>
      <c r="AD33" s="5"/>
      <c r="AF33" s="5">
        <v>1</v>
      </c>
      <c r="AH33" s="5"/>
      <c r="AJ33" s="7" t="s">
        <v>116</v>
      </c>
      <c r="AK33" s="9"/>
      <c r="AL33" s="10" t="str">
        <f t="shared" ref="AL33" si="1" xml:space="preserve"> IF(AND(AJ33="Goedgekeurd", AK33&lt;&gt;""), M33&amp;"_"&amp;O33&amp;"_"&amp;A33&amp;"_"&amp;D33&amp;"_"&amp;TEXT(AK33,"dd-mm-")&amp;YEAR(AK33), IF(AND(AK33&lt;&gt;"", AJ33&lt;&gt;"In opdracht", AJ33&lt;&gt;"Goedgekeurd", AJ33&lt;&gt;""), "Vermelden op mancolijst met KeuringID:  "&amp;D33,"&lt; Vul hiernaast de juiste status en datum in."))</f>
        <v>&lt; Vul hiernaast de juiste status en datum in.</v>
      </c>
    </row>
    <row r="34" spans="1:38">
      <c r="A34" t="s">
        <v>157</v>
      </c>
      <c r="C34" t="s">
        <v>35</v>
      </c>
      <c r="D34" t="s">
        <v>157</v>
      </c>
      <c r="E34" t="s">
        <v>162</v>
      </c>
      <c r="G34">
        <v>1</v>
      </c>
      <c r="H34" t="s">
        <v>38</v>
      </c>
      <c r="I34" t="s">
        <v>39</v>
      </c>
      <c r="J34" t="s">
        <v>40</v>
      </c>
      <c r="L34">
        <v>1</v>
      </c>
      <c r="M34" t="s">
        <v>158</v>
      </c>
      <c r="N34" t="s">
        <v>159</v>
      </c>
      <c r="O34">
        <v>53</v>
      </c>
      <c r="P34" t="s">
        <v>160</v>
      </c>
      <c r="S34" t="s">
        <v>64</v>
      </c>
      <c r="T34" t="s">
        <v>64</v>
      </c>
      <c r="U34" t="s">
        <v>161</v>
      </c>
      <c r="V34">
        <v>2886</v>
      </c>
      <c r="W34">
        <v>402</v>
      </c>
      <c r="X34" s="5"/>
      <c r="Z34" s="5"/>
      <c r="AA34" s="6">
        <v>1</v>
      </c>
      <c r="AB34" s="5"/>
      <c r="AD34" s="5"/>
      <c r="AF34" s="5">
        <v>1</v>
      </c>
      <c r="AH34" s="5"/>
      <c r="AJ34" s="7" t="s">
        <v>116</v>
      </c>
      <c r="AK34" s="9"/>
      <c r="AL34" s="10" t="str">
        <f t="shared" ref="AL34:AL35" si="2" xml:space="preserve"> IF(AND(AJ34="Goedgekeurd", AK34&lt;&gt;""), M34&amp;"_"&amp;O34&amp;"_"&amp;A34&amp;"_"&amp;D34&amp;"_"&amp;TEXT(AK34,"dd-mm-")&amp;YEAR(AK34), IF(AND(AK34&lt;&gt;"", AJ34&lt;&gt;"In opdracht", AJ34&lt;&gt;"Goedgekeurd", AJ34&lt;&gt;""), "Vermelden op mancolijst met KeuringID:  "&amp;D34,"&lt; Vul hiernaast de juiste status en datum in."))</f>
        <v>&lt; Vul hiernaast de juiste status en datum in.</v>
      </c>
    </row>
    <row r="35" spans="1:38">
      <c r="A35" t="s">
        <v>157</v>
      </c>
      <c r="C35" t="s">
        <v>35</v>
      </c>
      <c r="D35" t="s">
        <v>157</v>
      </c>
      <c r="E35" t="s">
        <v>163</v>
      </c>
      <c r="G35">
        <v>1</v>
      </c>
      <c r="H35" t="s">
        <v>38</v>
      </c>
      <c r="I35" t="s">
        <v>39</v>
      </c>
      <c r="J35" t="s">
        <v>40</v>
      </c>
      <c r="L35">
        <v>1</v>
      </c>
      <c r="M35" t="s">
        <v>158</v>
      </c>
      <c r="N35" t="s">
        <v>159</v>
      </c>
      <c r="O35">
        <v>54</v>
      </c>
      <c r="P35" t="s">
        <v>160</v>
      </c>
      <c r="S35" t="s">
        <v>64</v>
      </c>
      <c r="T35" t="s">
        <v>64</v>
      </c>
      <c r="U35" t="s">
        <v>161</v>
      </c>
      <c r="V35">
        <v>2886</v>
      </c>
      <c r="W35">
        <v>402</v>
      </c>
      <c r="X35" s="5"/>
      <c r="Z35" s="5"/>
      <c r="AA35" s="6">
        <v>1</v>
      </c>
      <c r="AB35" s="5"/>
      <c r="AD35" s="5"/>
      <c r="AF35" s="5">
        <v>1</v>
      </c>
      <c r="AH35" s="5"/>
      <c r="AJ35" s="7" t="s">
        <v>116</v>
      </c>
      <c r="AK35" s="9"/>
      <c r="AL35" s="10" t="str">
        <f t="shared" si="2"/>
        <v>&lt; Vul hiernaast de juiste status en datum in.</v>
      </c>
    </row>
  </sheetData>
  <sheetProtection password="D7E9" sheet="1" objects="1" scenarios="1" formatColumns="0" autoFilter="0"/>
  <autoFilter ref="A1:AL1"/>
  <dataValidations count="2">
    <dataValidation type="list" showErrorMessage="1" error="Kies een status uit de lijst" sqref="AJ2:AJ35">
      <formula1>$AP$1:$AP$5</formula1>
    </dataValidation>
    <dataValidation type="date" allowBlank="1" showDropDown="1" showInputMessage="1" showErrorMessage="1" error="Dit is een keuringsplan voor 2017. De datum moet tussen 1-1-2017 en 30-6-2018 liggen." prompt="Vul de datum in zoals vermeld op het document (d-m-jj)" sqref="AK2:AK35">
      <formula1>42736</formula1>
      <formula2>43281</formula2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10"/>
  <sheetViews>
    <sheetView workbookViewId="0">
      <selection activeCell="F10" sqref="A10:F10"/>
    </sheetView>
  </sheetViews>
  <sheetFormatPr defaultRowHeight="11.25"/>
  <cols>
    <col min="1" max="1" width="8.375" bestFit="1" customWidth="1"/>
    <col min="2" max="2" width="24.375" bestFit="1" customWidth="1"/>
    <col min="3" max="3" width="23.5" bestFit="1" customWidth="1"/>
    <col min="4" max="4" width="10.375" bestFit="1" customWidth="1"/>
    <col min="5" max="5" width="10.75" bestFit="1" customWidth="1"/>
    <col min="6" max="6" width="6.875" bestFit="1" customWidth="1"/>
  </cols>
  <sheetData>
    <row r="1" spans="1:6">
      <c r="A1" s="3" t="s">
        <v>12</v>
      </c>
      <c r="B1" s="3" t="s">
        <v>13</v>
      </c>
      <c r="C1" s="3" t="s">
        <v>120</v>
      </c>
      <c r="D1" s="3" t="s">
        <v>121</v>
      </c>
      <c r="E1" s="3" t="s">
        <v>122</v>
      </c>
      <c r="F1" s="3" t="s">
        <v>123</v>
      </c>
    </row>
    <row r="2" spans="1:6">
      <c r="A2" t="s">
        <v>83</v>
      </c>
      <c r="B2" t="s">
        <v>84</v>
      </c>
      <c r="C2" t="s">
        <v>124</v>
      </c>
      <c r="D2" t="s">
        <v>125</v>
      </c>
      <c r="E2" t="s">
        <v>126</v>
      </c>
      <c r="F2" t="s">
        <v>127</v>
      </c>
    </row>
    <row r="3" spans="1:6">
      <c r="A3" t="s">
        <v>41</v>
      </c>
      <c r="B3" t="s">
        <v>42</v>
      </c>
      <c r="C3" t="s">
        <v>128</v>
      </c>
      <c r="D3" t="s">
        <v>129</v>
      </c>
      <c r="E3" t="s">
        <v>130</v>
      </c>
      <c r="F3" t="s">
        <v>127</v>
      </c>
    </row>
    <row r="4" spans="1:6">
      <c r="A4" t="s">
        <v>52</v>
      </c>
      <c r="B4" t="s">
        <v>53</v>
      </c>
      <c r="C4" t="s">
        <v>131</v>
      </c>
      <c r="D4" t="s">
        <v>132</v>
      </c>
      <c r="E4" t="s">
        <v>130</v>
      </c>
      <c r="F4" t="s">
        <v>127</v>
      </c>
    </row>
    <row r="5" spans="1:6">
      <c r="A5" t="s">
        <v>58</v>
      </c>
      <c r="B5" t="s">
        <v>59</v>
      </c>
      <c r="C5" t="s">
        <v>133</v>
      </c>
      <c r="D5" t="s">
        <v>134</v>
      </c>
      <c r="E5" t="s">
        <v>130</v>
      </c>
      <c r="F5" t="s">
        <v>127</v>
      </c>
    </row>
    <row r="6" spans="1:6">
      <c r="A6" t="s">
        <v>65</v>
      </c>
      <c r="B6" t="s">
        <v>66</v>
      </c>
      <c r="C6" t="s">
        <v>135</v>
      </c>
      <c r="D6" t="s">
        <v>136</v>
      </c>
      <c r="E6" t="s">
        <v>137</v>
      </c>
      <c r="F6" t="s">
        <v>127</v>
      </c>
    </row>
    <row r="7" spans="1:6">
      <c r="A7" t="s">
        <v>95</v>
      </c>
      <c r="B7" t="s">
        <v>96</v>
      </c>
      <c r="C7" t="s">
        <v>138</v>
      </c>
      <c r="D7" t="s">
        <v>139</v>
      </c>
      <c r="E7" t="s">
        <v>140</v>
      </c>
      <c r="F7" t="s">
        <v>127</v>
      </c>
    </row>
    <row r="8" spans="1:6">
      <c r="A8" t="s">
        <v>99</v>
      </c>
      <c r="B8" t="s">
        <v>100</v>
      </c>
      <c r="C8" t="s">
        <v>141</v>
      </c>
      <c r="D8" t="s">
        <v>142</v>
      </c>
      <c r="E8" t="s">
        <v>143</v>
      </c>
      <c r="F8" t="s">
        <v>127</v>
      </c>
    </row>
    <row r="9" spans="1:6">
      <c r="A9" t="s">
        <v>71</v>
      </c>
      <c r="B9" t="s">
        <v>72</v>
      </c>
      <c r="C9" t="s">
        <v>144</v>
      </c>
      <c r="D9" t="s">
        <v>145</v>
      </c>
      <c r="E9" t="s">
        <v>146</v>
      </c>
      <c r="F9" t="s">
        <v>127</v>
      </c>
    </row>
    <row r="10" spans="1:6">
      <c r="A10" t="s">
        <v>158</v>
      </c>
      <c r="B10" t="s">
        <v>159</v>
      </c>
      <c r="C10" t="s">
        <v>165</v>
      </c>
      <c r="D10" t="s">
        <v>166</v>
      </c>
      <c r="E10" t="s">
        <v>167</v>
      </c>
      <c r="F10" t="s">
        <v>127</v>
      </c>
    </row>
  </sheetData>
  <autoFilter ref="A1:F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Voorblad</vt:lpstr>
      <vt:lpstr>Keuringsplan</vt:lpstr>
      <vt:lpstr>Objectadressen</vt:lpstr>
    </vt:vector>
  </TitlesOfParts>
  <Company>Ministerie van Defensie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U00o7q3</dc:creator>
  <cp:lastModifiedBy>Gomez</cp:lastModifiedBy>
  <dcterms:created xsi:type="dcterms:W3CDTF">2016-11-03T16:08:34Z</dcterms:created>
  <dcterms:modified xsi:type="dcterms:W3CDTF">2016-11-29T10:55:14Z</dcterms:modified>
</cp:coreProperties>
</file>