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IM\01. klanten\Onderwijsinkoopgroep\Atlant\Aanbestedingsdocumenten\Aanbestedingsdocument\"/>
    </mc:Choice>
  </mc:AlternateContent>
  <bookViews>
    <workbookView xWindow="0" yWindow="0" windowWidth="28800" windowHeight="13020"/>
  </bookViews>
  <sheets>
    <sheet name="Blad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1" l="1"/>
  <c r="G8" i="1" l="1"/>
  <c r="G9" i="1"/>
  <c r="G10" i="1"/>
  <c r="G11" i="1"/>
  <c r="G12" i="1"/>
  <c r="G13" i="1"/>
  <c r="G14" i="1"/>
  <c r="G15" i="1"/>
  <c r="G17" i="1"/>
  <c r="G7" i="1"/>
  <c r="C17" i="1"/>
  <c r="C15" i="1"/>
  <c r="C13" i="1"/>
  <c r="C14" i="1"/>
  <c r="C12" i="1"/>
  <c r="C8" i="1"/>
  <c r="C9" i="1"/>
  <c r="C10" i="1"/>
  <c r="C7" i="1"/>
  <c r="D8" i="1"/>
  <c r="D9" i="1"/>
  <c r="D10" i="1"/>
  <c r="D11" i="1"/>
  <c r="D12" i="1"/>
  <c r="D13" i="1"/>
  <c r="D14" i="1"/>
  <c r="D15" i="1"/>
  <c r="D17" i="1"/>
  <c r="D7" i="1"/>
  <c r="F8" i="1" l="1"/>
  <c r="F9" i="1"/>
  <c r="F10" i="1"/>
  <c r="F11" i="1"/>
  <c r="F12" i="1"/>
  <c r="F13" i="1"/>
  <c r="F14" i="1"/>
  <c r="F15" i="1"/>
  <c r="F17" i="1"/>
  <c r="F7" i="1"/>
</calcChain>
</file>

<file path=xl/sharedStrings.xml><?xml version="1.0" encoding="utf-8"?>
<sst xmlns="http://schemas.openxmlformats.org/spreadsheetml/2006/main" count="23" uniqueCount="23">
  <si>
    <t>Atlant Basisonderwijs</t>
  </si>
  <si>
    <t>Aanbesteding Schoonmaak</t>
  </si>
  <si>
    <t>School</t>
  </si>
  <si>
    <t>Franciscusschool</t>
  </si>
  <si>
    <t>Parnassiaschool</t>
  </si>
  <si>
    <t>Basisschool De Klipper</t>
  </si>
  <si>
    <t>Basisschool De Origon</t>
  </si>
  <si>
    <t>Basisschool De Zefier</t>
  </si>
  <si>
    <t>Basisschool De Beekvliet (2 locaties)</t>
  </si>
  <si>
    <t>RKBS De Rozenbeek (2 locaties)</t>
  </si>
  <si>
    <t>CBS Het Kompas (3 locaties)</t>
  </si>
  <si>
    <t>Bedragen zijn exclusief BTW.</t>
  </si>
  <si>
    <t>Netto m2 (Zie ruimtestaten voor specificaties)</t>
  </si>
  <si>
    <t>ICBS De Toermalijn</t>
  </si>
  <si>
    <t>Kantoor</t>
  </si>
  <si>
    <t>Overzicht scholen</t>
  </si>
  <si>
    <t>Budget Periodieke Schoonmaak</t>
  </si>
  <si>
    <t>Budget Glasbewassing</t>
  </si>
  <si>
    <t>Kosten/m2/jaar incl. Periodiek en Glas</t>
  </si>
  <si>
    <t>Kosten/m2/jaar excl. Periodiek en Glas</t>
  </si>
  <si>
    <t>Budget per jaar</t>
  </si>
  <si>
    <t>Periodieke schoonmaak vindt eens per jaar plaats, in overleg met de scholen. Vloeronderhoud (conserveren) gebeurt eens per jaar, tijdens dit periodiek onderhoud. De vloeren van De Zefier zijn onderhoudsvrij.</t>
  </si>
  <si>
    <t xml:space="preserve">Let op: Het budget per jaar zoals hier opgegeven is uitgesplitst in reguliere schoonmaakdienstverlening, periodieke schoonmaak en glasbewassing. Glasbewassing buiten dient twee keer per jaar te gebeuren (behalve bij locatie Kantoor), glasbewassing binnen eens per jaar.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</si>
</sst>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 #,##0.00_ ;_ &quot;€&quot;\ * \-#,##0.00_ ;_ &quot;€&quot;\ * &quot;-&quot;??_ ;_ @_ "/>
  </numFmts>
  <fonts count="5" x14ac:knownFonts="1">
    <font>
      <sz val="11"/>
      <color theme="1"/>
      <name val="Calibri"/>
      <family val="2"/>
      <scheme val="minor"/>
    </font>
    <font>
      <b/>
      <sz val="11"/>
      <color theme="1"/>
      <name val="Calibri"/>
      <family val="2"/>
      <scheme val="minor"/>
    </font>
    <font>
      <b/>
      <i/>
      <sz val="11"/>
      <color theme="1"/>
      <name val="Calibri"/>
      <family val="2"/>
      <scheme val="minor"/>
    </font>
    <font>
      <b/>
      <sz val="1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14" fontId="0" fillId="0" borderId="0" xfId="0" applyNumberFormat="1" applyAlignment="1">
      <alignment horizontal="left"/>
    </xf>
    <xf numFmtId="0" fontId="0" fillId="0" borderId="0" xfId="0" applyAlignment="1"/>
    <xf numFmtId="0" fontId="2" fillId="0" borderId="0" xfId="0" applyFont="1"/>
    <xf numFmtId="0" fontId="3" fillId="0" borderId="0" xfId="0" applyFont="1"/>
    <xf numFmtId="44" fontId="4" fillId="0" borderId="0" xfId="0" applyNumberFormat="1" applyFont="1"/>
    <xf numFmtId="0" fontId="4" fillId="0" borderId="0" xfId="0" applyNumberFormat="1" applyFont="1"/>
    <xf numFmtId="0" fontId="4"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abSelected="1" zoomScale="85" zoomScaleNormal="85" workbookViewId="0">
      <selection activeCell="D29" sqref="D29"/>
    </sheetView>
  </sheetViews>
  <sheetFormatPr defaultRowHeight="15" x14ac:dyDescent="0.25"/>
  <cols>
    <col min="1" max="1" width="35.5703125" customWidth="1"/>
    <col min="2" max="2" width="25.28515625" customWidth="1"/>
    <col min="3" max="3" width="29.7109375" bestFit="1" customWidth="1"/>
    <col min="4" max="4" width="21.140625" customWidth="1"/>
    <col min="5" max="5" width="39.7109375" customWidth="1"/>
    <col min="6" max="6" width="36.28515625" bestFit="1" customWidth="1"/>
    <col min="7" max="7" width="33.85546875" customWidth="1"/>
  </cols>
  <sheetData>
    <row r="1" spans="1:7" x14ac:dyDescent="0.25">
      <c r="A1" t="s">
        <v>0</v>
      </c>
    </row>
    <row r="2" spans="1:7" x14ac:dyDescent="0.25">
      <c r="A2" t="s">
        <v>1</v>
      </c>
    </row>
    <row r="3" spans="1:7" x14ac:dyDescent="0.25">
      <c r="A3" t="s">
        <v>15</v>
      </c>
      <c r="B3" s="4" t="s">
        <v>11</v>
      </c>
      <c r="C3" s="4"/>
    </row>
    <row r="4" spans="1:7" x14ac:dyDescent="0.25">
      <c r="A4" s="2">
        <v>42647</v>
      </c>
    </row>
    <row r="6" spans="1:7" x14ac:dyDescent="0.25">
      <c r="A6" s="1" t="s">
        <v>2</v>
      </c>
      <c r="B6" s="5" t="s">
        <v>20</v>
      </c>
      <c r="C6" s="5" t="s">
        <v>16</v>
      </c>
      <c r="D6" s="5" t="s">
        <v>17</v>
      </c>
      <c r="E6" s="5" t="s">
        <v>12</v>
      </c>
      <c r="F6" s="5" t="s">
        <v>19</v>
      </c>
      <c r="G6" s="5" t="s">
        <v>18</v>
      </c>
    </row>
    <row r="7" spans="1:7" x14ac:dyDescent="0.25">
      <c r="A7" t="s">
        <v>8</v>
      </c>
      <c r="B7" s="6">
        <v>26100</v>
      </c>
      <c r="C7" s="6">
        <f>0.1*B7</f>
        <v>2610</v>
      </c>
      <c r="D7" s="6">
        <f t="shared" ref="D7:D15" si="0">0.04*B7</f>
        <v>1044</v>
      </c>
      <c r="E7" s="7">
        <v>2269</v>
      </c>
      <c r="F7" s="6">
        <f t="shared" ref="F7:F15" si="1">B7/E7</f>
        <v>11.502864698104892</v>
      </c>
      <c r="G7" s="6">
        <f>SUM(B7+C7+D7)/E7</f>
        <v>13.113265755839578</v>
      </c>
    </row>
    <row r="8" spans="1:7" x14ac:dyDescent="0.25">
      <c r="A8" t="s">
        <v>3</v>
      </c>
      <c r="B8" s="6">
        <v>24550</v>
      </c>
      <c r="C8" s="6">
        <f t="shared" ref="C8:C11" si="2">0.1*B8</f>
        <v>2455</v>
      </c>
      <c r="D8" s="6">
        <f t="shared" si="0"/>
        <v>982</v>
      </c>
      <c r="E8" s="7">
        <v>2136</v>
      </c>
      <c r="F8" s="6">
        <f t="shared" si="1"/>
        <v>11.493445692883896</v>
      </c>
      <c r="G8" s="6">
        <f t="shared" ref="G8:G17" si="3">SUM(B8+C8+D8)/E8</f>
        <v>13.10252808988764</v>
      </c>
    </row>
    <row r="9" spans="1:7" x14ac:dyDescent="0.25">
      <c r="A9" t="s">
        <v>5</v>
      </c>
      <c r="B9" s="6">
        <v>11400</v>
      </c>
      <c r="C9" s="6">
        <f t="shared" si="2"/>
        <v>1140</v>
      </c>
      <c r="D9" s="6">
        <f t="shared" si="0"/>
        <v>456</v>
      </c>
      <c r="E9" s="7">
        <v>991</v>
      </c>
      <c r="F9" s="6">
        <f t="shared" si="1"/>
        <v>11.503531786074673</v>
      </c>
      <c r="G9" s="6">
        <f t="shared" si="3"/>
        <v>13.114026236125126</v>
      </c>
    </row>
    <row r="10" spans="1:7" x14ac:dyDescent="0.25">
      <c r="A10" t="s">
        <v>10</v>
      </c>
      <c r="B10" s="6">
        <v>31500</v>
      </c>
      <c r="C10" s="6">
        <f t="shared" si="2"/>
        <v>3150</v>
      </c>
      <c r="D10" s="6">
        <f t="shared" si="0"/>
        <v>1260</v>
      </c>
      <c r="E10" s="7">
        <v>2739</v>
      </c>
      <c r="F10" s="6">
        <f t="shared" si="1"/>
        <v>11.500547645125959</v>
      </c>
      <c r="G10" s="6">
        <f t="shared" si="3"/>
        <v>13.110624315443593</v>
      </c>
    </row>
    <row r="11" spans="1:7" x14ac:dyDescent="0.25">
      <c r="A11" t="s">
        <v>6</v>
      </c>
      <c r="B11" s="6">
        <v>12550</v>
      </c>
      <c r="C11" s="6">
        <f t="shared" si="2"/>
        <v>1255</v>
      </c>
      <c r="D11" s="6">
        <f t="shared" si="0"/>
        <v>502</v>
      </c>
      <c r="E11" s="7">
        <v>1090</v>
      </c>
      <c r="F11" s="6">
        <f t="shared" si="1"/>
        <v>11.513761467889909</v>
      </c>
      <c r="G11" s="6">
        <f t="shared" si="3"/>
        <v>13.125688073394496</v>
      </c>
    </row>
    <row r="12" spans="1:7" x14ac:dyDescent="0.25">
      <c r="A12" t="s">
        <v>4</v>
      </c>
      <c r="B12" s="6">
        <v>18550</v>
      </c>
      <c r="C12" s="6">
        <f>0.1*B12</f>
        <v>1855</v>
      </c>
      <c r="D12" s="6">
        <f t="shared" si="0"/>
        <v>742</v>
      </c>
      <c r="E12" s="7">
        <v>1613</v>
      </c>
      <c r="F12" s="6">
        <f t="shared" si="1"/>
        <v>11.500309981401116</v>
      </c>
      <c r="G12" s="6">
        <f t="shared" si="3"/>
        <v>13.110353378797273</v>
      </c>
    </row>
    <row r="13" spans="1:7" x14ac:dyDescent="0.25">
      <c r="A13" t="s">
        <v>9</v>
      </c>
      <c r="B13" s="6">
        <v>26850</v>
      </c>
      <c r="C13" s="6">
        <f t="shared" ref="C13:C14" si="4">0.1*B13</f>
        <v>2685</v>
      </c>
      <c r="D13" s="6">
        <f t="shared" si="0"/>
        <v>1074</v>
      </c>
      <c r="E13" s="7">
        <v>2335</v>
      </c>
      <c r="F13" s="6">
        <f t="shared" si="1"/>
        <v>11.498929336188437</v>
      </c>
      <c r="G13" s="6">
        <f t="shared" si="3"/>
        <v>13.108779443254818</v>
      </c>
    </row>
    <row r="14" spans="1:7" x14ac:dyDescent="0.25">
      <c r="A14" t="s">
        <v>13</v>
      </c>
      <c r="B14" s="6">
        <v>19700</v>
      </c>
      <c r="C14" s="6">
        <f t="shared" si="4"/>
        <v>1970</v>
      </c>
      <c r="D14" s="6">
        <f t="shared" si="0"/>
        <v>788</v>
      </c>
      <c r="E14" s="7">
        <v>1712</v>
      </c>
      <c r="F14" s="6">
        <f t="shared" si="1"/>
        <v>11.507009345794392</v>
      </c>
      <c r="G14" s="6">
        <f t="shared" si="3"/>
        <v>13.117990654205608</v>
      </c>
    </row>
    <row r="15" spans="1:7" x14ac:dyDescent="0.25">
      <c r="A15" s="3" t="s">
        <v>7</v>
      </c>
      <c r="B15" s="6">
        <v>12150</v>
      </c>
      <c r="C15" s="6">
        <f>0.06*B15</f>
        <v>729</v>
      </c>
      <c r="D15" s="6">
        <f t="shared" si="0"/>
        <v>486</v>
      </c>
      <c r="E15" s="7">
        <v>1056</v>
      </c>
      <c r="F15" s="6">
        <f t="shared" si="1"/>
        <v>11.505681818181818</v>
      </c>
      <c r="G15" s="6">
        <f t="shared" si="3"/>
        <v>12.65625</v>
      </c>
    </row>
    <row r="16" spans="1:7" x14ac:dyDescent="0.25">
      <c r="B16" s="8"/>
      <c r="C16" s="8"/>
      <c r="D16" s="6"/>
      <c r="E16" s="8"/>
      <c r="F16" s="6"/>
      <c r="G16" s="6"/>
    </row>
    <row r="17" spans="1:7" x14ac:dyDescent="0.25">
      <c r="A17" t="s">
        <v>14</v>
      </c>
      <c r="B17" s="6">
        <v>1950</v>
      </c>
      <c r="C17" s="6">
        <f>0.1*B17</f>
        <v>195</v>
      </c>
      <c r="D17" s="6">
        <f>0.04*B17</f>
        <v>78</v>
      </c>
      <c r="E17" s="8">
        <v>170</v>
      </c>
      <c r="F17" s="6">
        <f>B17/E17</f>
        <v>11.470588235294118</v>
      </c>
      <c r="G17" s="6">
        <f t="shared" si="3"/>
        <v>13.076470588235294</v>
      </c>
    </row>
    <row r="18" spans="1:7" x14ac:dyDescent="0.25">
      <c r="B18" s="8"/>
      <c r="C18" s="8"/>
      <c r="D18" s="8"/>
      <c r="E18" s="8"/>
      <c r="F18" s="8"/>
      <c r="G18" s="8"/>
    </row>
    <row r="19" spans="1:7" x14ac:dyDescent="0.25">
      <c r="A19" s="4" t="s">
        <v>22</v>
      </c>
    </row>
    <row r="20" spans="1:7" x14ac:dyDescent="0.25">
      <c r="A20" s="4" t="s">
        <v>21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Ivo Janssen</dc:creator>
  <cp:lastModifiedBy>Ivo Janssen</cp:lastModifiedBy>
  <dcterms:created xsi:type="dcterms:W3CDTF">2016-07-19T10:05:23Z</dcterms:created>
  <dcterms:modified xsi:type="dcterms:W3CDTF">2016-10-04T08:45:34Z</dcterms:modified>
</cp:coreProperties>
</file>