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010" yWindow="120" windowWidth="14160" windowHeight="7755" activeTab="1"/>
  </bookViews>
  <sheets>
    <sheet name="Prijsblad perceel 1" sheetId="2" r:id="rId1"/>
    <sheet name="Prijsblad perceel 2" sheetId="5" r:id="rId2"/>
  </sheets>
  <definedNames>
    <definedName name="_xlnm.Print_Titles" localSheetId="0">'Prijsblad perceel 1'!$1:$5</definedName>
  </definedNames>
  <calcPr calcId="145621"/>
</workbook>
</file>

<file path=xl/calcChain.xml><?xml version="1.0" encoding="utf-8"?>
<calcChain xmlns="http://schemas.openxmlformats.org/spreadsheetml/2006/main">
  <c r="E29" i="5" l="1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30" i="5"/>
  <c r="E31" i="5"/>
  <c r="E32" i="5"/>
  <c r="E33" i="5"/>
  <c r="E34" i="5"/>
  <c r="E9" i="5"/>
  <c r="C50" i="2" l="1"/>
  <c r="B50" i="2"/>
  <c r="D50" i="2" l="1"/>
  <c r="C51" i="2" s="1"/>
  <c r="G77" i="2"/>
  <c r="F77" i="2"/>
  <c r="E77" i="2"/>
  <c r="D77" i="2"/>
  <c r="C77" i="2"/>
  <c r="B77" i="2"/>
  <c r="G70" i="2"/>
  <c r="F70" i="2"/>
  <c r="E70" i="2"/>
  <c r="D70" i="2"/>
  <c r="C70" i="2"/>
  <c r="B70" i="2"/>
  <c r="H64" i="2"/>
  <c r="G63" i="2"/>
  <c r="F63" i="2"/>
  <c r="E63" i="2"/>
  <c r="D63" i="2"/>
  <c r="C63" i="2"/>
  <c r="B63" i="2"/>
  <c r="D56" i="2"/>
  <c r="C56" i="2"/>
  <c r="H46" i="2"/>
  <c r="B44" i="2"/>
  <c r="E56" i="2" l="1"/>
  <c r="H77" i="2"/>
  <c r="H70" i="2"/>
  <c r="H65" i="2"/>
  <c r="M39" i="2" l="1"/>
  <c r="L39" i="2"/>
  <c r="K39" i="2"/>
  <c r="J39" i="2"/>
  <c r="I39" i="2"/>
  <c r="H39" i="2"/>
  <c r="G39" i="2"/>
  <c r="F39" i="2"/>
  <c r="E39" i="2"/>
  <c r="D39" i="2"/>
  <c r="C39" i="2"/>
  <c r="B39" i="2"/>
  <c r="M34" i="2"/>
  <c r="L34" i="2"/>
  <c r="K34" i="2"/>
  <c r="J34" i="2"/>
  <c r="I34" i="2"/>
  <c r="H34" i="2"/>
  <c r="G34" i="2"/>
  <c r="F34" i="2"/>
  <c r="E34" i="2"/>
  <c r="D34" i="2"/>
  <c r="C34" i="2"/>
  <c r="B34" i="2"/>
  <c r="M25" i="2"/>
  <c r="L25" i="2"/>
  <c r="K25" i="2"/>
  <c r="J25" i="2"/>
  <c r="I25" i="2"/>
  <c r="H25" i="2"/>
  <c r="G25" i="2"/>
  <c r="F25" i="2"/>
  <c r="E25" i="2"/>
  <c r="D25" i="2"/>
  <c r="C25" i="2"/>
  <c r="B25" i="2"/>
  <c r="M20" i="2"/>
  <c r="L20" i="2"/>
  <c r="K20" i="2"/>
  <c r="J20" i="2"/>
  <c r="I20" i="2"/>
  <c r="H20" i="2"/>
  <c r="G20" i="2"/>
  <c r="F20" i="2"/>
  <c r="E20" i="2"/>
  <c r="D20" i="2"/>
  <c r="C20" i="2"/>
  <c r="B20" i="2"/>
  <c r="M12" i="2"/>
  <c r="L12" i="2"/>
  <c r="K12" i="2"/>
  <c r="J12" i="2"/>
  <c r="I12" i="2"/>
  <c r="H12" i="2"/>
  <c r="G12" i="2"/>
  <c r="F12" i="2"/>
  <c r="E12" i="2"/>
  <c r="D12" i="2"/>
  <c r="C12" i="2"/>
  <c r="B12" i="2"/>
  <c r="C87" i="2"/>
  <c r="D87" i="2"/>
  <c r="N39" i="2" l="1"/>
  <c r="N25" i="2"/>
  <c r="N20" i="2"/>
  <c r="N34" i="2"/>
  <c r="N12" i="2"/>
  <c r="E88" i="2"/>
  <c r="C99" i="2"/>
  <c r="D99" i="2"/>
  <c r="C95" i="2"/>
  <c r="E96" i="2" s="1"/>
  <c r="D95" i="2"/>
  <c r="E100" i="2" l="1"/>
  <c r="C103" i="2" s="1"/>
  <c r="E35" i="5"/>
  <c r="B83" i="2" l="1"/>
  <c r="D83" i="2"/>
  <c r="H83" i="2" l="1"/>
</calcChain>
</file>

<file path=xl/sharedStrings.xml><?xml version="1.0" encoding="utf-8"?>
<sst xmlns="http://schemas.openxmlformats.org/spreadsheetml/2006/main" count="181" uniqueCount="74">
  <si>
    <t>Handtekening:</t>
  </si>
  <si>
    <t>Naam ondertekenaar:</t>
  </si>
  <si>
    <t>Datum:</t>
  </si>
  <si>
    <t xml:space="preserve"> </t>
  </si>
  <si>
    <t xml:space="preserve">T-poot </t>
  </si>
  <si>
    <t>Volkern 12mm</t>
  </si>
  <si>
    <t>1800mm</t>
  </si>
  <si>
    <t>1600x800mm</t>
  </si>
  <si>
    <t>800x800mm</t>
  </si>
  <si>
    <t>Ladenblok:Versie materiaal lade+ 1 hangmaplade + 1 A4 lade</t>
  </si>
  <si>
    <t>Sledeframe</t>
  </si>
  <si>
    <t>Spaanplaat 20mm</t>
  </si>
  <si>
    <r>
      <t xml:space="preserve">Werkbench Duobureau.    </t>
    </r>
    <r>
      <rPr>
        <b/>
        <sz val="10"/>
        <color rgb="FFFF0000"/>
        <rFont val="Calibri"/>
        <family val="2"/>
        <scheme val="minor"/>
      </rPr>
      <t>Bestaat uit 2 werkbladen !!!</t>
    </r>
  </si>
  <si>
    <t>CPU houder</t>
  </si>
  <si>
    <t>Optioneel: Verrijdbare uitvoering</t>
  </si>
  <si>
    <t xml:space="preserve">De hier opgegeven prijzen zijn exclusief BTW, inclusief alle overige kosten zoals transportkosten, kosten voor inhuizen en instructie. Deze kosten dienen te voldoen aan de eisen zoals geformuleerd in het Inschrijvings- en beoordelingsdocument.  Indien een 0 of negatief getal of geen prijs wordt ingevuld dan zal de Inschrijving van verdere deelname worden uitgesloten. </t>
  </si>
  <si>
    <t>Bureau 1600x800mm (bxd)</t>
  </si>
  <si>
    <t xml:space="preserve">Bureau 1600x900mm (bxd) </t>
  </si>
  <si>
    <t xml:space="preserve">Bureau 1600x1000mm (bxd) </t>
  </si>
  <si>
    <t xml:space="preserve">Bureau 1800x800mm (bxd) </t>
  </si>
  <si>
    <t xml:space="preserve">Bureau 1800x900mm (bxd) </t>
  </si>
  <si>
    <t xml:space="preserve">Bureau 1800x1000mm (bxd) </t>
  </si>
  <si>
    <r>
      <t xml:space="preserve">Werkbench 4- persoons duobureau.    </t>
    </r>
    <r>
      <rPr>
        <b/>
        <sz val="10"/>
        <color rgb="FFFF0000"/>
        <rFont val="Calibri"/>
        <family val="2"/>
        <scheme val="minor"/>
      </rPr>
      <t>Bestaat uit 4 werkbladen !!!</t>
    </r>
  </si>
  <si>
    <t>Akoestisch scherm</t>
  </si>
  <si>
    <t>1600mm</t>
  </si>
  <si>
    <t>Vergadertafels</t>
  </si>
  <si>
    <t>900x2200mm</t>
  </si>
  <si>
    <t>Optioneel: hoogte 650/1300mm</t>
  </si>
  <si>
    <t>vergaderstoel</t>
  </si>
  <si>
    <t>4-poots</t>
  </si>
  <si>
    <t>Stoel Ral Kleur met armleggers</t>
  </si>
  <si>
    <t>Stoel RAL kleur zonder armleggers</t>
  </si>
  <si>
    <t xml:space="preserve">Totaalprijs  (excl. BTW) = Beoordelingsprijs (dit bedrag dient tevens te worden opgegeven bij bijlage 3 Inschrijvingsbiljet Prijs)     </t>
  </si>
  <si>
    <t>Bureaustoel</t>
  </si>
  <si>
    <t>Accessoires voor de bureaustoel</t>
  </si>
  <si>
    <t>BIJLAGE 3A: PRIJSFORMULIER PERCEEL 1 werkplekmeubilair</t>
  </si>
  <si>
    <t>BIJLAGE 3A: Prijzenblad Perceel 2 bureaustoelen</t>
  </si>
  <si>
    <t>Fictieve aantallen</t>
  </si>
  <si>
    <t>Prijs per stuk</t>
  </si>
  <si>
    <t>Totaal</t>
  </si>
  <si>
    <t>Electrisch 650/1300mm unikleur/ houtprint/ gemeleerd</t>
  </si>
  <si>
    <t>Uni kleur/houtprint/gemeleerd</t>
  </si>
  <si>
    <t xml:space="preserve">Fictieve aantallen </t>
  </si>
  <si>
    <t>H Poot</t>
  </si>
  <si>
    <t>H poot</t>
  </si>
  <si>
    <t>Trolley:Versie materiaal lade +  3 stuks A4 laden</t>
  </si>
  <si>
    <t>Trolley:Versie materiaal lade +  1 hangmappenlade + 1 A4 lade</t>
  </si>
  <si>
    <t>Totaalprijs (excl. BTW) = Beoordelingsprijs (dit bedrag dient tevens te worden opgegeven bij bijlage 3 inschrijvingsbiljet)</t>
  </si>
  <si>
    <t xml:space="preserve">standaard bureaustoel zitting en rugleuning gestoffeerd zonder armleggers. </t>
  </si>
  <si>
    <t>Standaard bureaustoel zitting en rugleuning leer met armleggers</t>
  </si>
  <si>
    <t>Standaard bureaustoel zitting en rugleuning leer zonder armleggers</t>
  </si>
  <si>
    <t xml:space="preserve">U dient in cel C9 en cel C10 de prijs voor de stoel te offreren. In cel C11 t/m cel C22 dient u de meerprijs voor de betreffende optie te offreren. </t>
  </si>
  <si>
    <t xml:space="preserve">U dient in cel C23 en cel C24 de prijs voor de stoel te offreren. In cel C25 t/m cel C34 dient u de meerprijs voor de betreffende optie te offreren. </t>
  </si>
  <si>
    <t>optie:in diepte verstelbare lendensteun.</t>
  </si>
  <si>
    <t>optie: verhoogde gasveer</t>
  </si>
  <si>
    <t>optie:verlaagde gasveer</t>
  </si>
  <si>
    <t>optie: extra brede armleggers</t>
  </si>
  <si>
    <t>optie: extra smalle armleggers</t>
  </si>
  <si>
    <t>optie: extra korte zitdiepte</t>
  </si>
  <si>
    <t>optie: extra lange zitdiepte</t>
  </si>
  <si>
    <t>optie: rugleuning tot aan achterhoofd</t>
  </si>
  <si>
    <t>optie: langere zitting.</t>
  </si>
  <si>
    <t>optie: bredere zitting.</t>
  </si>
  <si>
    <t>optie: bredere rugleuning.</t>
  </si>
  <si>
    <t>optie hoofdsteun.</t>
  </si>
  <si>
    <t>optie: verlaagde gasveer</t>
  </si>
  <si>
    <t>optie: hoofdsteun.</t>
  </si>
  <si>
    <t xml:space="preserve">standaard bureaustoel (basisuitvoering) zitting en rugleuning gestoffeerd met armleggers. </t>
  </si>
  <si>
    <t>Verrijdbare trolley ca 800 x 400</t>
  </si>
  <si>
    <r>
      <t xml:space="preserve">De hier opgegeven prijzen zijn exclusief BTW, inclusief alle overige kosten zoals transportkosten, kosten voor inhuizen en instructie. Deze kosten dienen te voldoen aan de eisen zoals geformuleerd in het Inschrijvings- en beoordelingsdocument. 
</t>
    </r>
    <r>
      <rPr>
        <b/>
        <u/>
        <sz val="10"/>
        <color rgb="FFFF0000"/>
        <rFont val="Calibri"/>
        <family val="2"/>
        <scheme val="minor"/>
      </rPr>
      <t>Alleen</t>
    </r>
    <r>
      <rPr>
        <sz val="10"/>
        <color rgb="FFFF0000"/>
        <rFont val="Calibri"/>
        <family val="2"/>
        <scheme val="minor"/>
      </rPr>
      <t xml:space="preserve"> bij opties items is het invullen van een 0 of negatief getal toegestaan.
Voor alle overige cellen (geen opties) geldt dat het invullen van een 0 bedrag of een negatief getal of van geen prijs </t>
    </r>
    <r>
      <rPr>
        <u/>
        <sz val="10"/>
        <color rgb="FFFF0000"/>
        <rFont val="Calibri"/>
        <family val="2"/>
        <scheme val="minor"/>
      </rPr>
      <t>dat de Inschrijving van verdere deelname wordt uitgesloten.</t>
    </r>
    <r>
      <rPr>
        <sz val="10"/>
        <color rgb="FFFF0000"/>
        <rFont val="Calibri"/>
        <family val="2"/>
        <scheme val="minor"/>
      </rPr>
      <t xml:space="preserve"> </t>
    </r>
  </si>
  <si>
    <t>VERSIE Nota Inlichtingen 6</t>
  </si>
  <si>
    <t xml:space="preserve">Zichtschot </t>
  </si>
  <si>
    <t xml:space="preserve">Optioneel:WCD + RA </t>
  </si>
  <si>
    <t>optie: diepte verstelbare lendensteun.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</si>
</sst>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€&quot;\ #,##0.00_-"/>
    <numFmt numFmtId="165" formatCode="_-[$€-2]\ * #,##0.00_-;_-[$€-2]\ * #,##0.00\-;_-[$€-2]\ * &quot;-&quot;??_-;_-@_-"/>
    <numFmt numFmtId="166" formatCode="_ [$€-2]\ * #,##0.00_ ;_ [$€-2]\ * \-#,##0.00_ ;_ [$€-2]\ * &quot;-&quot;??_ ;_ @_ 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u/>
      <sz val="10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 applyFont="0" applyFill="0" applyBorder="0" applyAlignment="0" applyProtection="0"/>
    <xf numFmtId="0" fontId="10" fillId="0" borderId="0"/>
    <xf numFmtId="0" fontId="1" fillId="0" borderId="0"/>
  </cellStyleXfs>
  <cellXfs count="147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4" xfId="1" applyFont="1" applyBorder="1"/>
    <xf numFmtId="165" fontId="4" fillId="0" borderId="14" xfId="0" applyNumberFormat="1" applyFont="1" applyBorder="1"/>
    <xf numFmtId="165" fontId="4" fillId="0" borderId="13" xfId="0" applyNumberFormat="1" applyFont="1" applyBorder="1"/>
    <xf numFmtId="0" fontId="4" fillId="3" borderId="13" xfId="0" applyFont="1" applyFill="1" applyBorder="1"/>
    <xf numFmtId="0" fontId="4" fillId="3" borderId="14" xfId="0" applyFont="1" applyFill="1" applyBorder="1"/>
    <xf numFmtId="0" fontId="4" fillId="0" borderId="20" xfId="1" applyFont="1" applyBorder="1"/>
    <xf numFmtId="0" fontId="4" fillId="0" borderId="8" xfId="0" applyFont="1" applyBorder="1" applyAlignment="1">
      <alignment horizontal="center"/>
    </xf>
    <xf numFmtId="0" fontId="7" fillId="0" borderId="20" xfId="1" applyFont="1" applyBorder="1"/>
    <xf numFmtId="0" fontId="4" fillId="0" borderId="1" xfId="1" applyFont="1" applyBorder="1"/>
    <xf numFmtId="0" fontId="4" fillId="3" borderId="0" xfId="1" applyFont="1" applyFill="1" applyBorder="1"/>
    <xf numFmtId="0" fontId="4" fillId="0" borderId="10" xfId="0" applyFont="1" applyBorder="1" applyAlignment="1">
      <alignment horizontal="center"/>
    </xf>
    <xf numFmtId="0" fontId="4" fillId="0" borderId="9" xfId="0" applyFont="1" applyBorder="1"/>
    <xf numFmtId="0" fontId="4" fillId="3" borderId="1" xfId="0" applyFont="1" applyFill="1" applyBorder="1"/>
    <xf numFmtId="165" fontId="4" fillId="3" borderId="15" xfId="0" applyNumberFormat="1" applyFont="1" applyFill="1" applyBorder="1"/>
    <xf numFmtId="165" fontId="4" fillId="3" borderId="7" xfId="0" applyNumberFormat="1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/>
    <xf numFmtId="0" fontId="4" fillId="3" borderId="2" xfId="0" applyFont="1" applyFill="1" applyBorder="1"/>
    <xf numFmtId="0" fontId="4" fillId="3" borderId="11" xfId="0" applyFont="1" applyFill="1" applyBorder="1"/>
    <xf numFmtId="0" fontId="4" fillId="3" borderId="3" xfId="0" applyFont="1" applyFill="1" applyBorder="1"/>
    <xf numFmtId="0" fontId="4" fillId="3" borderId="12" xfId="0" applyFont="1" applyFill="1" applyBorder="1"/>
    <xf numFmtId="0" fontId="4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4" fillId="3" borderId="23" xfId="0" applyFont="1" applyFill="1" applyBorder="1"/>
    <xf numFmtId="0" fontId="4" fillId="0" borderId="5" xfId="0" applyFont="1" applyBorder="1"/>
    <xf numFmtId="0" fontId="4" fillId="0" borderId="5" xfId="0" applyFont="1" applyBorder="1" applyAlignment="1">
      <alignment vertical="center" textRotation="255"/>
    </xf>
    <xf numFmtId="0" fontId="5" fillId="3" borderId="5" xfId="0" applyFont="1" applyFill="1" applyBorder="1" applyAlignment="1">
      <alignment horizontal="right"/>
    </xf>
    <xf numFmtId="0" fontId="5" fillId="0" borderId="24" xfId="0" applyFont="1" applyBorder="1" applyAlignment="1">
      <alignment horizontal="center"/>
    </xf>
    <xf numFmtId="0" fontId="4" fillId="3" borderId="5" xfId="0" applyFont="1" applyFill="1" applyBorder="1"/>
    <xf numFmtId="0" fontId="5" fillId="0" borderId="24" xfId="0" applyFont="1" applyBorder="1" applyAlignment="1">
      <alignment vertical="top" wrapText="1"/>
    </xf>
    <xf numFmtId="0" fontId="8" fillId="0" borderId="24" xfId="0" applyFont="1" applyFill="1" applyBorder="1" applyAlignment="1">
      <alignment wrapText="1"/>
    </xf>
    <xf numFmtId="165" fontId="4" fillId="3" borderId="0" xfId="0" applyNumberFormat="1" applyFont="1" applyFill="1" applyBorder="1"/>
    <xf numFmtId="0" fontId="5" fillId="0" borderId="24" xfId="0" applyFont="1" applyBorder="1" applyAlignment="1">
      <alignment horizontal="center" vertical="center"/>
    </xf>
    <xf numFmtId="0" fontId="4" fillId="3" borderId="23" xfId="1" applyFont="1" applyFill="1" applyBorder="1"/>
    <xf numFmtId="0" fontId="4" fillId="3" borderId="5" xfId="0" applyFont="1" applyFill="1" applyBorder="1" applyAlignment="1">
      <alignment wrapText="1"/>
    </xf>
    <xf numFmtId="0" fontId="4" fillId="3" borderId="0" xfId="0" applyFont="1" applyFill="1" applyBorder="1" applyAlignment="1">
      <alignment horizontal="center"/>
    </xf>
    <xf numFmtId="0" fontId="3" fillId="2" borderId="4" xfId="0" applyFont="1" applyFill="1" applyBorder="1"/>
    <xf numFmtId="0" fontId="4" fillId="2" borderId="2" xfId="0" applyFont="1" applyFill="1" applyBorder="1"/>
    <xf numFmtId="0" fontId="4" fillId="2" borderId="11" xfId="0" applyFont="1" applyFill="1" applyBorder="1"/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19" xfId="0" applyFont="1" applyBorder="1" applyAlignment="1">
      <alignment horizontal="center"/>
    </xf>
    <xf numFmtId="0" fontId="4" fillId="3" borderId="7" xfId="0" applyFont="1" applyFill="1" applyBorder="1"/>
    <xf numFmtId="0" fontId="4" fillId="3" borderId="1" xfId="0" applyFont="1" applyFill="1" applyBorder="1"/>
    <xf numFmtId="0" fontId="4" fillId="4" borderId="17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5" fillId="0" borderId="25" xfId="0" applyFont="1" applyBorder="1" applyAlignment="1">
      <alignment vertical="center"/>
    </xf>
    <xf numFmtId="0" fontId="4" fillId="0" borderId="20" xfId="0" applyFont="1" applyBorder="1"/>
    <xf numFmtId="0" fontId="4" fillId="3" borderId="7" xfId="1" applyFont="1" applyFill="1" applyBorder="1"/>
    <xf numFmtId="165" fontId="4" fillId="3" borderId="20" xfId="0" applyNumberFormat="1" applyFont="1" applyFill="1" applyBorder="1"/>
    <xf numFmtId="0" fontId="8" fillId="0" borderId="26" xfId="0" applyFont="1" applyFill="1" applyBorder="1" applyAlignment="1">
      <alignment wrapText="1"/>
    </xf>
    <xf numFmtId="0" fontId="5" fillId="0" borderId="1" xfId="0" applyFont="1" applyFill="1" applyBorder="1"/>
    <xf numFmtId="0" fontId="4" fillId="0" borderId="1" xfId="0" applyFont="1" applyFill="1" applyBorder="1"/>
    <xf numFmtId="0" fontId="0" fillId="0" borderId="0" xfId="0"/>
    <xf numFmtId="0" fontId="5" fillId="2" borderId="6" xfId="0" applyFont="1" applyFill="1" applyBorder="1"/>
    <xf numFmtId="0" fontId="4" fillId="2" borderId="3" xfId="0" applyFont="1" applyFill="1" applyBorder="1"/>
    <xf numFmtId="0" fontId="4" fillId="2" borderId="12" xfId="0" applyFont="1" applyFill="1" applyBorder="1"/>
    <xf numFmtId="0" fontId="10" fillId="0" borderId="0" xfId="2"/>
    <xf numFmtId="0" fontId="11" fillId="0" borderId="15" xfId="2" applyFont="1" applyBorder="1"/>
    <xf numFmtId="0" fontId="11" fillId="5" borderId="15" xfId="2" applyFont="1" applyFill="1" applyBorder="1"/>
    <xf numFmtId="0" fontId="11" fillId="8" borderId="9" xfId="2" applyFont="1" applyFill="1" applyBorder="1"/>
    <xf numFmtId="0" fontId="11" fillId="0" borderId="13" xfId="2" applyFont="1" applyFill="1" applyBorder="1"/>
    <xf numFmtId="0" fontId="11" fillId="0" borderId="13" xfId="2" applyFont="1" applyBorder="1"/>
    <xf numFmtId="0" fontId="11" fillId="7" borderId="1" xfId="2" applyFont="1" applyFill="1" applyBorder="1"/>
    <xf numFmtId="0" fontId="7" fillId="0" borderId="1" xfId="2" applyFont="1" applyFill="1" applyBorder="1"/>
    <xf numFmtId="0" fontId="7" fillId="0" borderId="1" xfId="2" applyFont="1" applyBorder="1"/>
    <xf numFmtId="0" fontId="8" fillId="0" borderId="1" xfId="2" applyFont="1" applyFill="1" applyBorder="1"/>
    <xf numFmtId="0" fontId="5" fillId="0" borderId="1" xfId="0" applyFont="1" applyBorder="1"/>
    <xf numFmtId="0" fontId="4" fillId="7" borderId="20" xfId="1" applyFont="1" applyFill="1" applyBorder="1"/>
    <xf numFmtId="0" fontId="4" fillId="7" borderId="1" xfId="1" applyFont="1" applyFill="1" applyBorder="1"/>
    <xf numFmtId="0" fontId="13" fillId="7" borderId="1" xfId="0" applyFont="1" applyFill="1" applyBorder="1"/>
    <xf numFmtId="0" fontId="5" fillId="2" borderId="1" xfId="1" applyFont="1" applyFill="1" applyBorder="1"/>
    <xf numFmtId="0" fontId="4" fillId="3" borderId="0" xfId="0" applyFont="1" applyFill="1"/>
    <xf numFmtId="165" fontId="4" fillId="0" borderId="1" xfId="0" applyNumberFormat="1" applyFont="1" applyBorder="1"/>
    <xf numFmtId="0" fontId="4" fillId="0" borderId="1" xfId="0" applyFont="1" applyBorder="1" applyAlignment="1">
      <alignment wrapText="1"/>
    </xf>
    <xf numFmtId="166" fontId="4" fillId="0" borderId="1" xfId="0" applyNumberFormat="1" applyFont="1" applyFill="1" applyBorder="1"/>
    <xf numFmtId="165" fontId="4" fillId="0" borderId="0" xfId="0" applyNumberFormat="1" applyFont="1" applyFill="1" applyBorder="1"/>
    <xf numFmtId="0" fontId="4" fillId="3" borderId="0" xfId="0" applyFont="1" applyFill="1" applyBorder="1" applyAlignment="1">
      <alignment wrapText="1"/>
    </xf>
    <xf numFmtId="0" fontId="4" fillId="0" borderId="1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/>
    <xf numFmtId="0" fontId="4" fillId="0" borderId="8" xfId="0" applyFont="1" applyFill="1" applyBorder="1"/>
    <xf numFmtId="165" fontId="4" fillId="0" borderId="1" xfId="0" applyNumberFormat="1" applyFont="1" applyFill="1" applyBorder="1"/>
    <xf numFmtId="0" fontId="4" fillId="3" borderId="22" xfId="0" applyFont="1" applyFill="1" applyBorder="1"/>
    <xf numFmtId="0" fontId="4" fillId="3" borderId="19" xfId="0" applyFont="1" applyFill="1" applyBorder="1"/>
    <xf numFmtId="0" fontId="4" fillId="0" borderId="8" xfId="1" applyFont="1" applyBorder="1"/>
    <xf numFmtId="0" fontId="4" fillId="0" borderId="9" xfId="1" applyFont="1" applyBorder="1"/>
    <xf numFmtId="0" fontId="4" fillId="0" borderId="1" xfId="0" applyNumberFormat="1" applyFont="1" applyBorder="1"/>
    <xf numFmtId="0" fontId="4" fillId="0" borderId="1" xfId="1" applyNumberFormat="1" applyFont="1" applyBorder="1"/>
    <xf numFmtId="0" fontId="7" fillId="3" borderId="0" xfId="1" applyFont="1" applyFill="1" applyBorder="1"/>
    <xf numFmtId="0" fontId="5" fillId="0" borderId="24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5" fontId="5" fillId="6" borderId="27" xfId="0" applyNumberFormat="1" applyFont="1" applyFill="1" applyBorder="1"/>
    <xf numFmtId="165" fontId="4" fillId="6" borderId="27" xfId="0" applyNumberFormat="1" applyFont="1" applyFill="1" applyBorder="1"/>
    <xf numFmtId="165" fontId="4" fillId="6" borderId="1" xfId="0" applyNumberFormat="1" applyFont="1" applyFill="1" applyBorder="1"/>
    <xf numFmtId="166" fontId="4" fillId="0" borderId="9" xfId="0" applyNumberFormat="1" applyFont="1" applyFill="1" applyBorder="1"/>
    <xf numFmtId="166" fontId="4" fillId="6" borderId="27" xfId="0" applyNumberFormat="1" applyFont="1" applyFill="1" applyBorder="1"/>
    <xf numFmtId="0" fontId="5" fillId="0" borderId="22" xfId="0" applyFont="1" applyFill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0" fillId="0" borderId="0" xfId="0" applyBorder="1"/>
    <xf numFmtId="164" fontId="5" fillId="0" borderId="7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vertical="top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left"/>
    </xf>
    <xf numFmtId="166" fontId="5" fillId="0" borderId="1" xfId="1" applyNumberFormat="1" applyFont="1" applyFill="1" applyBorder="1" applyAlignment="1">
      <alignment horizontal="left"/>
    </xf>
    <xf numFmtId="0" fontId="0" fillId="3" borderId="0" xfId="0" applyFill="1"/>
    <xf numFmtId="0" fontId="5" fillId="3" borderId="0" xfId="0" applyFont="1" applyFill="1" applyBorder="1"/>
    <xf numFmtId="0" fontId="5" fillId="3" borderId="0" xfId="0" applyFont="1" applyFill="1" applyBorder="1" applyAlignment="1">
      <alignment vertical="top"/>
    </xf>
    <xf numFmtId="0" fontId="0" fillId="3" borderId="0" xfId="0" applyFill="1" applyBorder="1"/>
    <xf numFmtId="0" fontId="16" fillId="3" borderId="0" xfId="0" applyFont="1" applyFill="1" applyBorder="1"/>
    <xf numFmtId="0" fontId="4" fillId="0" borderId="1" xfId="0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4" fillId="2" borderId="22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4" fillId="4" borderId="9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top" wrapText="1"/>
    </xf>
    <xf numFmtId="0" fontId="9" fillId="2" borderId="28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9" fillId="2" borderId="21" xfId="0" applyFont="1" applyFill="1" applyBorder="1" applyAlignment="1">
      <alignment vertical="top" wrapText="1"/>
    </xf>
    <xf numFmtId="0" fontId="9" fillId="2" borderId="13" xfId="0" applyFont="1" applyFill="1" applyBorder="1" applyAlignment="1">
      <alignment vertical="top" wrapText="1"/>
    </xf>
    <xf numFmtId="0" fontId="9" fillId="2" borderId="0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0" fontId="9" fillId="2" borderId="15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0" fontId="9" fillId="2" borderId="16" xfId="0" applyFont="1" applyFill="1" applyBorder="1" applyAlignment="1">
      <alignment vertical="top" wrapText="1"/>
    </xf>
    <xf numFmtId="0" fontId="12" fillId="9" borderId="17" xfId="2" applyFont="1" applyFill="1" applyBorder="1" applyAlignment="1"/>
    <xf numFmtId="0" fontId="12" fillId="9" borderId="19" xfId="2" applyFont="1" applyFill="1" applyBorder="1" applyAlignment="1"/>
    <xf numFmtId="0" fontId="12" fillId="9" borderId="18" xfId="2" applyFont="1" applyFill="1" applyBorder="1" applyAlignment="1"/>
    <xf numFmtId="0" fontId="0" fillId="0" borderId="0" xfId="0" applyAlignment="1"/>
    <xf numFmtId="0" fontId="4" fillId="3" borderId="15" xfId="0" applyFont="1" applyFill="1" applyBorder="1"/>
  </cellXfs>
  <cellStyles count="4">
    <cellStyle name="Standaard" xfId="0" builtinId="0"/>
    <cellStyle name="Standaard 2" xfId="2"/>
    <cellStyle name="Standaard 3" xfId="3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zoomScale="80" zoomScaleNormal="80" workbookViewId="0">
      <selection activeCell="K52" sqref="K52"/>
    </sheetView>
  </sheetViews>
  <sheetFormatPr defaultRowHeight="12.75" x14ac:dyDescent="0.2"/>
  <cols>
    <col min="1" max="1" width="46" style="1" customWidth="1"/>
    <col min="2" max="2" width="14.7109375" style="1" customWidth="1"/>
    <col min="3" max="3" width="30.28515625" style="1" bestFit="1" customWidth="1"/>
    <col min="4" max="4" width="29.42578125" style="1" bestFit="1" customWidth="1"/>
    <col min="5" max="5" width="15.7109375" style="1" customWidth="1"/>
    <col min="6" max="6" width="14.85546875" style="1" customWidth="1"/>
    <col min="7" max="7" width="15.28515625" style="1" customWidth="1"/>
    <col min="8" max="17" width="15.7109375" style="1" customWidth="1"/>
    <col min="18" max="18" width="15" style="1" customWidth="1"/>
    <col min="19" max="19" width="16.28515625" style="1" customWidth="1"/>
    <col min="20" max="20" width="17.7109375" style="1" customWidth="1"/>
    <col min="21" max="16384" width="9.140625" style="1"/>
  </cols>
  <sheetData>
    <row r="1" spans="1:20" x14ac:dyDescent="0.2">
      <c r="A1" s="42" t="s">
        <v>35</v>
      </c>
      <c r="B1" s="43"/>
      <c r="C1" s="44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4"/>
    </row>
    <row r="2" spans="1:20" ht="12.75" customHeight="1" x14ac:dyDescent="0.3">
      <c r="A2" s="122" t="s">
        <v>15</v>
      </c>
      <c r="B2" s="123"/>
      <c r="C2" s="124"/>
      <c r="D2" s="22"/>
      <c r="E2" s="22"/>
      <c r="F2" s="118" t="s">
        <v>70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9"/>
    </row>
    <row r="3" spans="1:20" x14ac:dyDescent="0.2">
      <c r="A3" s="122"/>
      <c r="B3" s="123"/>
      <c r="C3" s="124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9"/>
    </row>
    <row r="4" spans="1:20" x14ac:dyDescent="0.2">
      <c r="A4" s="122"/>
      <c r="B4" s="123"/>
      <c r="C4" s="12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9"/>
    </row>
    <row r="5" spans="1:20" x14ac:dyDescent="0.2">
      <c r="A5" s="125"/>
      <c r="B5" s="126"/>
      <c r="C5" s="127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9"/>
    </row>
    <row r="6" spans="1:20" x14ac:dyDescent="0.2">
      <c r="A6" s="30"/>
      <c r="B6" s="2"/>
      <c r="C6" s="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49"/>
      <c r="R6" s="22"/>
      <c r="S6" s="9"/>
    </row>
    <row r="7" spans="1:20" ht="25.5" customHeight="1" x14ac:dyDescent="0.2">
      <c r="A7" s="31"/>
      <c r="B7" s="120" t="s">
        <v>16</v>
      </c>
      <c r="C7" s="121"/>
      <c r="D7" s="120" t="s">
        <v>17</v>
      </c>
      <c r="E7" s="121"/>
      <c r="F7" s="120" t="s">
        <v>18</v>
      </c>
      <c r="G7" s="121"/>
      <c r="H7" s="120" t="s">
        <v>19</v>
      </c>
      <c r="I7" s="121"/>
      <c r="J7" s="120" t="s">
        <v>20</v>
      </c>
      <c r="K7" s="132"/>
      <c r="L7" s="120" t="s">
        <v>21</v>
      </c>
      <c r="M7" s="121"/>
      <c r="N7" s="22"/>
      <c r="O7" s="37"/>
      <c r="P7" s="37"/>
      <c r="Q7" s="37"/>
      <c r="R7" s="37"/>
      <c r="S7" s="37"/>
      <c r="T7" s="83"/>
    </row>
    <row r="8" spans="1:20" ht="25.5" customHeight="1" x14ac:dyDescent="0.2">
      <c r="A8" s="32" t="s">
        <v>3</v>
      </c>
      <c r="B8" s="85" t="s">
        <v>5</v>
      </c>
      <c r="C8" s="86" t="s">
        <v>11</v>
      </c>
      <c r="D8" s="85" t="s">
        <v>5</v>
      </c>
      <c r="E8" s="86" t="s">
        <v>11</v>
      </c>
      <c r="F8" s="85" t="s">
        <v>5</v>
      </c>
      <c r="G8" s="86" t="s">
        <v>11</v>
      </c>
      <c r="H8" s="3" t="s">
        <v>5</v>
      </c>
      <c r="I8" s="4" t="s">
        <v>11</v>
      </c>
      <c r="J8" s="3" t="s">
        <v>5</v>
      </c>
      <c r="K8" s="48" t="s">
        <v>11</v>
      </c>
      <c r="L8" s="3" t="s">
        <v>5</v>
      </c>
      <c r="M8" s="4" t="s">
        <v>11</v>
      </c>
      <c r="N8" s="22"/>
      <c r="O8" s="22"/>
      <c r="P8" s="22"/>
      <c r="Q8" s="22"/>
      <c r="R8" s="22"/>
      <c r="S8" s="22"/>
    </row>
    <row r="9" spans="1:20" ht="25.5" customHeight="1" x14ac:dyDescent="0.2">
      <c r="A9" s="33" t="s">
        <v>4</v>
      </c>
      <c r="B9" s="87"/>
      <c r="C9" s="88"/>
      <c r="D9" s="87"/>
      <c r="E9" s="88"/>
      <c r="F9" s="87"/>
      <c r="G9" s="88"/>
      <c r="H9" s="16"/>
      <c r="I9" s="46"/>
      <c r="J9" s="16"/>
      <c r="K9" s="47"/>
      <c r="L9" s="16"/>
      <c r="M9" s="46"/>
      <c r="N9" s="22"/>
      <c r="O9" s="22"/>
      <c r="P9" s="22"/>
      <c r="Q9" s="22"/>
      <c r="R9" s="22"/>
      <c r="S9" s="22"/>
    </row>
    <row r="10" spans="1:20" ht="13.5" customHeight="1" x14ac:dyDescent="0.2">
      <c r="A10" s="81" t="s">
        <v>40</v>
      </c>
      <c r="B10" s="80">
        <v>0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22"/>
      <c r="O10" s="22"/>
      <c r="P10" s="22"/>
      <c r="Q10" s="22"/>
      <c r="R10" s="79"/>
      <c r="S10" s="79"/>
    </row>
    <row r="11" spans="1:20" ht="13.5" thickBot="1" x14ac:dyDescent="0.25">
      <c r="A11" s="81" t="s">
        <v>37</v>
      </c>
      <c r="B11" s="45">
        <v>250</v>
      </c>
      <c r="C11" s="45">
        <v>250</v>
      </c>
      <c r="D11" s="45">
        <v>400</v>
      </c>
      <c r="E11" s="45">
        <v>400</v>
      </c>
      <c r="F11" s="45">
        <v>150</v>
      </c>
      <c r="G11" s="45">
        <v>150</v>
      </c>
      <c r="H11" s="45">
        <v>10</v>
      </c>
      <c r="I11" s="45">
        <v>10</v>
      </c>
      <c r="J11" s="45">
        <v>10</v>
      </c>
      <c r="K11" s="45">
        <v>10</v>
      </c>
      <c r="L11" s="45">
        <v>5</v>
      </c>
      <c r="M11" s="45">
        <v>5</v>
      </c>
      <c r="N11" s="22"/>
      <c r="O11" s="22"/>
      <c r="P11" s="22"/>
      <c r="Q11" s="29"/>
    </row>
    <row r="12" spans="1:20" ht="12.75" customHeight="1" thickBot="1" x14ac:dyDescent="0.25">
      <c r="A12" s="58" t="s">
        <v>39</v>
      </c>
      <c r="B12" s="82">
        <f t="shared" ref="B12:M12" si="0">B10*B11</f>
        <v>0</v>
      </c>
      <c r="C12" s="82">
        <f t="shared" si="0"/>
        <v>0</v>
      </c>
      <c r="D12" s="82">
        <f t="shared" si="0"/>
        <v>0</v>
      </c>
      <c r="E12" s="82">
        <f t="shared" si="0"/>
        <v>0</v>
      </c>
      <c r="F12" s="82">
        <f t="shared" si="0"/>
        <v>0</v>
      </c>
      <c r="G12" s="82">
        <f t="shared" si="0"/>
        <v>0</v>
      </c>
      <c r="H12" s="82">
        <f t="shared" si="0"/>
        <v>0</v>
      </c>
      <c r="I12" s="82">
        <f t="shared" si="0"/>
        <v>0</v>
      </c>
      <c r="J12" s="82">
        <f t="shared" si="0"/>
        <v>0</v>
      </c>
      <c r="K12" s="82">
        <f t="shared" si="0"/>
        <v>0</v>
      </c>
      <c r="L12" s="82">
        <f t="shared" si="0"/>
        <v>0</v>
      </c>
      <c r="M12" s="103">
        <f t="shared" si="0"/>
        <v>0</v>
      </c>
      <c r="N12" s="104">
        <f>SUM(B12:M12)</f>
        <v>0</v>
      </c>
      <c r="O12" s="22"/>
      <c r="P12" s="22"/>
      <c r="Q12" s="29"/>
    </row>
    <row r="13" spans="1:20" ht="12.75" customHeight="1" x14ac:dyDescent="0.2">
      <c r="A13" s="34"/>
      <c r="B13" s="91"/>
      <c r="C13" s="22"/>
      <c r="D13" s="91"/>
      <c r="E13" s="22"/>
      <c r="F13" s="91"/>
      <c r="G13" s="22"/>
      <c r="H13" s="91"/>
      <c r="I13" s="22"/>
      <c r="J13" s="91"/>
      <c r="K13" s="22"/>
      <c r="L13" s="91"/>
      <c r="M13" s="9"/>
      <c r="N13" s="22"/>
      <c r="O13" s="22"/>
      <c r="P13" s="22"/>
      <c r="Q13" s="29"/>
    </row>
    <row r="14" spans="1:20" x14ac:dyDescent="0.2">
      <c r="A14" s="22"/>
      <c r="B14" s="22"/>
      <c r="C14" s="22"/>
      <c r="D14" s="49"/>
      <c r="E14" s="22"/>
      <c r="F14" s="22"/>
      <c r="G14" s="22"/>
      <c r="H14" s="49"/>
      <c r="I14" s="22"/>
      <c r="J14" s="22"/>
      <c r="K14" s="22"/>
      <c r="L14" s="22"/>
      <c r="M14" s="22"/>
      <c r="N14" s="22"/>
      <c r="O14" s="22"/>
      <c r="P14" s="22"/>
      <c r="Q14" s="29"/>
    </row>
    <row r="15" spans="1:20" x14ac:dyDescent="0.2">
      <c r="A15" s="35" t="s">
        <v>12</v>
      </c>
      <c r="B15" s="120" t="s">
        <v>16</v>
      </c>
      <c r="C15" s="121"/>
      <c r="D15" s="120" t="s">
        <v>17</v>
      </c>
      <c r="E15" s="121"/>
      <c r="F15" s="120" t="s">
        <v>18</v>
      </c>
      <c r="G15" s="121"/>
      <c r="H15" s="120" t="s">
        <v>19</v>
      </c>
      <c r="I15" s="121"/>
      <c r="J15" s="120" t="s">
        <v>20</v>
      </c>
      <c r="K15" s="132"/>
      <c r="L15" s="120" t="s">
        <v>21</v>
      </c>
      <c r="M15" s="121"/>
      <c r="N15" s="22"/>
      <c r="O15" s="22"/>
      <c r="P15" s="22"/>
      <c r="Q15" s="29"/>
    </row>
    <row r="16" spans="1:20" x14ac:dyDescent="0.2">
      <c r="A16" s="34"/>
      <c r="B16" s="3" t="s">
        <v>5</v>
      </c>
      <c r="C16" s="4" t="s">
        <v>11</v>
      </c>
      <c r="D16" s="3" t="s">
        <v>5</v>
      </c>
      <c r="E16" s="4" t="s">
        <v>11</v>
      </c>
      <c r="F16" s="3" t="s">
        <v>5</v>
      </c>
      <c r="G16" s="4" t="s">
        <v>11</v>
      </c>
      <c r="H16" s="3" t="s">
        <v>5</v>
      </c>
      <c r="I16" s="4" t="s">
        <v>11</v>
      </c>
      <c r="J16" s="3" t="s">
        <v>5</v>
      </c>
      <c r="K16" s="48" t="s">
        <v>11</v>
      </c>
      <c r="L16" s="3" t="s">
        <v>5</v>
      </c>
      <c r="M16" s="4" t="s">
        <v>11</v>
      </c>
      <c r="N16" s="22"/>
      <c r="O16" s="22"/>
      <c r="P16" s="22"/>
      <c r="Q16" s="29"/>
    </row>
    <row r="17" spans="1:17" ht="25.5" hidden="1" customHeight="1" x14ac:dyDescent="0.2">
      <c r="A17" s="33" t="s">
        <v>4</v>
      </c>
      <c r="B17" s="16"/>
      <c r="C17" s="46"/>
      <c r="D17" s="16"/>
      <c r="E17" s="46"/>
      <c r="F17" s="16"/>
      <c r="G17" s="46"/>
      <c r="H17" s="16"/>
      <c r="I17" s="46"/>
      <c r="J17" s="16"/>
      <c r="K17" s="47"/>
      <c r="L17" s="16"/>
      <c r="M17" s="46"/>
      <c r="N17" s="22"/>
      <c r="O17" s="22"/>
      <c r="P17" s="22"/>
      <c r="Q17" s="29"/>
    </row>
    <row r="18" spans="1:17" ht="25.5" customHeight="1" x14ac:dyDescent="0.2">
      <c r="A18" s="81" t="s">
        <v>40</v>
      </c>
      <c r="B18" s="80">
        <v>0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22"/>
      <c r="O18" s="22"/>
      <c r="P18" s="22"/>
      <c r="Q18" s="29"/>
    </row>
    <row r="19" spans="1:17" ht="17.25" customHeight="1" thickBot="1" x14ac:dyDescent="0.25">
      <c r="A19" s="81" t="s">
        <v>37</v>
      </c>
      <c r="B19" s="45">
        <v>25</v>
      </c>
      <c r="C19" s="45">
        <v>25</v>
      </c>
      <c r="D19" s="45">
        <v>75</v>
      </c>
      <c r="E19" s="45">
        <v>75</v>
      </c>
      <c r="F19" s="45">
        <v>25</v>
      </c>
      <c r="G19" s="45">
        <v>25</v>
      </c>
      <c r="H19" s="45">
        <v>5</v>
      </c>
      <c r="I19" s="45">
        <v>5</v>
      </c>
      <c r="J19" s="45">
        <v>5</v>
      </c>
      <c r="K19" s="45">
        <v>5</v>
      </c>
      <c r="L19" s="45">
        <v>2</v>
      </c>
      <c r="M19" s="45">
        <v>2</v>
      </c>
      <c r="N19" s="22"/>
      <c r="O19" s="22"/>
      <c r="P19" s="22"/>
      <c r="Q19" s="29"/>
    </row>
    <row r="20" spans="1:17" ht="12.75" customHeight="1" thickBot="1" x14ac:dyDescent="0.25">
      <c r="A20" s="58" t="s">
        <v>39</v>
      </c>
      <c r="B20" s="82">
        <f t="shared" ref="B20:M20" si="1">B18*B19</f>
        <v>0</v>
      </c>
      <c r="C20" s="82">
        <f t="shared" si="1"/>
        <v>0</v>
      </c>
      <c r="D20" s="82">
        <f t="shared" si="1"/>
        <v>0</v>
      </c>
      <c r="E20" s="82">
        <f t="shared" si="1"/>
        <v>0</v>
      </c>
      <c r="F20" s="82">
        <f t="shared" si="1"/>
        <v>0</v>
      </c>
      <c r="G20" s="82">
        <f t="shared" si="1"/>
        <v>0</v>
      </c>
      <c r="H20" s="82">
        <f t="shared" si="1"/>
        <v>0</v>
      </c>
      <c r="I20" s="82">
        <f t="shared" si="1"/>
        <v>0</v>
      </c>
      <c r="J20" s="82">
        <f t="shared" si="1"/>
        <v>0</v>
      </c>
      <c r="K20" s="82">
        <f t="shared" si="1"/>
        <v>0</v>
      </c>
      <c r="L20" s="82">
        <f t="shared" si="1"/>
        <v>0</v>
      </c>
      <c r="M20" s="103">
        <f t="shared" si="1"/>
        <v>0</v>
      </c>
      <c r="N20" s="104">
        <f>SUM(B20:M20)</f>
        <v>0</v>
      </c>
      <c r="O20" s="22"/>
      <c r="P20" s="22"/>
      <c r="Q20" s="29"/>
    </row>
    <row r="21" spans="1:17" ht="12" customHeight="1" x14ac:dyDescent="0.2">
      <c r="A21" s="34"/>
      <c r="B21" s="79"/>
      <c r="C21" s="9"/>
      <c r="D21" s="8"/>
      <c r="E21" s="9"/>
      <c r="F21" s="8"/>
      <c r="G21" s="22"/>
      <c r="H21" s="8"/>
      <c r="I21" s="9"/>
      <c r="J21" s="8"/>
      <c r="K21" s="22"/>
      <c r="L21" s="8"/>
      <c r="M21" s="9"/>
      <c r="N21" s="22"/>
      <c r="O21" s="22"/>
      <c r="P21" s="22"/>
      <c r="Q21" s="29"/>
    </row>
    <row r="22" spans="1:17" ht="12.75" customHeight="1" x14ac:dyDescent="0.2">
      <c r="A22" s="33" t="s">
        <v>43</v>
      </c>
      <c r="B22" s="79"/>
      <c r="C22" s="9"/>
      <c r="D22" s="8"/>
      <c r="E22" s="9"/>
      <c r="F22" s="8"/>
      <c r="G22" s="22"/>
      <c r="H22" s="8"/>
      <c r="I22" s="9"/>
      <c r="J22" s="8"/>
      <c r="K22" s="22"/>
      <c r="L22" s="8"/>
      <c r="M22" s="9"/>
      <c r="N22" s="22"/>
      <c r="O22" s="22"/>
      <c r="P22" s="22"/>
      <c r="Q22" s="29"/>
    </row>
    <row r="23" spans="1:17" x14ac:dyDescent="0.2">
      <c r="A23" s="81" t="s">
        <v>40</v>
      </c>
      <c r="B23" s="89">
        <v>0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22"/>
      <c r="O23" s="22"/>
      <c r="P23" s="22"/>
      <c r="Q23" s="29"/>
    </row>
    <row r="24" spans="1:17" ht="13.5" thickBot="1" x14ac:dyDescent="0.25">
      <c r="A24" s="81" t="s">
        <v>37</v>
      </c>
      <c r="B24" s="45">
        <v>25</v>
      </c>
      <c r="C24" s="45">
        <v>25</v>
      </c>
      <c r="D24" s="45">
        <v>75</v>
      </c>
      <c r="E24" s="45">
        <v>75</v>
      </c>
      <c r="F24" s="45">
        <v>25</v>
      </c>
      <c r="G24" s="45">
        <v>25</v>
      </c>
      <c r="H24" s="45">
        <v>5</v>
      </c>
      <c r="I24" s="45">
        <v>5</v>
      </c>
      <c r="J24" s="45">
        <v>5</v>
      </c>
      <c r="K24" s="45">
        <v>5</v>
      </c>
      <c r="L24" s="45">
        <v>2</v>
      </c>
      <c r="M24" s="45">
        <v>2</v>
      </c>
      <c r="N24" s="22"/>
      <c r="O24" s="22"/>
      <c r="P24" s="22"/>
      <c r="Q24" s="29"/>
    </row>
    <row r="25" spans="1:17" ht="13.5" thickBot="1" x14ac:dyDescent="0.25">
      <c r="A25" s="74" t="s">
        <v>39</v>
      </c>
      <c r="B25" s="13">
        <f t="shared" ref="B25:M25" si="2">B23*B24</f>
        <v>0</v>
      </c>
      <c r="C25" s="13">
        <f t="shared" si="2"/>
        <v>0</v>
      </c>
      <c r="D25" s="13">
        <f t="shared" si="2"/>
        <v>0</v>
      </c>
      <c r="E25" s="13">
        <f t="shared" si="2"/>
        <v>0</v>
      </c>
      <c r="F25" s="13">
        <f t="shared" si="2"/>
        <v>0</v>
      </c>
      <c r="G25" s="13">
        <f t="shared" si="2"/>
        <v>0</v>
      </c>
      <c r="H25" s="13">
        <f t="shared" si="2"/>
        <v>0</v>
      </c>
      <c r="I25" s="13">
        <f t="shared" si="2"/>
        <v>0</v>
      </c>
      <c r="J25" s="13">
        <f t="shared" si="2"/>
        <v>0</v>
      </c>
      <c r="K25" s="13">
        <f t="shared" si="2"/>
        <v>0</v>
      </c>
      <c r="L25" s="13">
        <f t="shared" si="2"/>
        <v>0</v>
      </c>
      <c r="M25" s="93">
        <f t="shared" si="2"/>
        <v>0</v>
      </c>
      <c r="N25" s="104">
        <f>SUM(B25:M25)</f>
        <v>0</v>
      </c>
      <c r="O25" s="22"/>
      <c r="P25" s="22"/>
      <c r="Q25" s="29"/>
    </row>
    <row r="26" spans="1:17" x14ac:dyDescent="0.2">
      <c r="A26" s="22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22"/>
      <c r="O26" s="22"/>
      <c r="P26" s="22"/>
      <c r="Q26" s="29"/>
    </row>
    <row r="27" spans="1:17" ht="25.5" x14ac:dyDescent="0.2">
      <c r="A27" s="35" t="s">
        <v>22</v>
      </c>
      <c r="B27" s="120" t="s">
        <v>16</v>
      </c>
      <c r="C27" s="121"/>
      <c r="D27" s="120" t="s">
        <v>17</v>
      </c>
      <c r="E27" s="121"/>
      <c r="F27" s="120" t="s">
        <v>18</v>
      </c>
      <c r="G27" s="121"/>
      <c r="H27" s="120" t="s">
        <v>19</v>
      </c>
      <c r="I27" s="121"/>
      <c r="J27" s="120" t="s">
        <v>20</v>
      </c>
      <c r="K27" s="121"/>
      <c r="L27" s="120" t="s">
        <v>21</v>
      </c>
      <c r="M27" s="121"/>
      <c r="N27" s="22"/>
      <c r="O27" s="22"/>
      <c r="P27" s="22"/>
      <c r="Q27" s="29"/>
    </row>
    <row r="28" spans="1:17" x14ac:dyDescent="0.2">
      <c r="A28" s="34"/>
      <c r="B28" s="3" t="s">
        <v>5</v>
      </c>
      <c r="C28" s="4" t="s">
        <v>11</v>
      </c>
      <c r="D28" s="3" t="s">
        <v>5</v>
      </c>
      <c r="E28" s="4" t="s">
        <v>11</v>
      </c>
      <c r="F28" s="3" t="s">
        <v>5</v>
      </c>
      <c r="G28" s="4" t="s">
        <v>11</v>
      </c>
      <c r="H28" s="3" t="s">
        <v>5</v>
      </c>
      <c r="I28" s="4" t="s">
        <v>11</v>
      </c>
      <c r="J28" s="3" t="s">
        <v>5</v>
      </c>
      <c r="K28" s="48" t="s">
        <v>11</v>
      </c>
      <c r="L28" s="3" t="s">
        <v>5</v>
      </c>
      <c r="M28" s="4" t="s">
        <v>11</v>
      </c>
      <c r="N28" s="22"/>
      <c r="O28" s="22"/>
      <c r="P28" s="22"/>
      <c r="Q28" s="29"/>
    </row>
    <row r="29" spans="1:17" x14ac:dyDescent="0.2">
      <c r="A29" s="33"/>
      <c r="B29" s="16"/>
      <c r="C29" s="46"/>
      <c r="D29" s="16"/>
      <c r="E29" s="46"/>
      <c r="F29" s="16"/>
      <c r="G29" s="46"/>
      <c r="H29" s="16"/>
      <c r="I29" s="46"/>
      <c r="J29" s="16"/>
      <c r="K29" s="47"/>
      <c r="L29" s="16"/>
      <c r="M29" s="46"/>
      <c r="N29" s="22"/>
      <c r="O29" s="22"/>
      <c r="P29" s="22"/>
      <c r="Q29" s="29"/>
    </row>
    <row r="30" spans="1:17" ht="13.5" customHeight="1" x14ac:dyDescent="0.2">
      <c r="A30" s="34"/>
      <c r="B30" s="22"/>
      <c r="C30" s="22"/>
      <c r="D30" s="91"/>
      <c r="E30" s="22"/>
      <c r="F30" s="22"/>
      <c r="G30" s="22"/>
      <c r="H30" s="91"/>
      <c r="I30" s="22"/>
      <c r="J30" s="22"/>
      <c r="K30" s="91"/>
      <c r="L30" s="91"/>
      <c r="M30" s="91"/>
      <c r="N30" s="22"/>
      <c r="O30" s="22"/>
      <c r="P30" s="22"/>
      <c r="Q30" s="29"/>
    </row>
    <row r="31" spans="1:17" x14ac:dyDescent="0.2">
      <c r="A31" s="33" t="s">
        <v>4</v>
      </c>
      <c r="B31" s="146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22"/>
      <c r="O31" s="22"/>
      <c r="P31" s="22"/>
      <c r="Q31" s="29"/>
    </row>
    <row r="32" spans="1:17" x14ac:dyDescent="0.2">
      <c r="A32" s="81" t="s">
        <v>40</v>
      </c>
      <c r="B32" s="80">
        <v>0</v>
      </c>
      <c r="C32" s="80">
        <v>0</v>
      </c>
      <c r="D32" s="80">
        <v>0</v>
      </c>
      <c r="E32" s="80">
        <v>0</v>
      </c>
      <c r="F32" s="80">
        <v>0</v>
      </c>
      <c r="G32" s="80">
        <v>0</v>
      </c>
      <c r="H32" s="80">
        <v>0</v>
      </c>
      <c r="I32" s="80">
        <v>0</v>
      </c>
      <c r="J32" s="80">
        <v>0</v>
      </c>
      <c r="K32" s="80">
        <v>0</v>
      </c>
      <c r="L32" s="80">
        <v>0</v>
      </c>
      <c r="M32" s="80">
        <v>0</v>
      </c>
      <c r="N32" s="22"/>
      <c r="O32" s="22"/>
      <c r="P32" s="22"/>
      <c r="Q32" s="29"/>
    </row>
    <row r="33" spans="1:19" ht="13.5" thickBot="1" x14ac:dyDescent="0.25">
      <c r="A33" s="81" t="s">
        <v>37</v>
      </c>
      <c r="B33" s="45">
        <v>10</v>
      </c>
      <c r="C33" s="45">
        <v>10</v>
      </c>
      <c r="D33" s="45">
        <v>75</v>
      </c>
      <c r="E33" s="45">
        <v>75</v>
      </c>
      <c r="F33" s="45">
        <v>10</v>
      </c>
      <c r="G33" s="45">
        <v>10</v>
      </c>
      <c r="H33" s="45">
        <v>2</v>
      </c>
      <c r="I33" s="45">
        <v>2</v>
      </c>
      <c r="J33" s="45">
        <v>2</v>
      </c>
      <c r="K33" s="45">
        <v>2</v>
      </c>
      <c r="L33" s="45">
        <v>2</v>
      </c>
      <c r="M33" s="45">
        <v>2</v>
      </c>
      <c r="N33" s="22"/>
      <c r="O33" s="22"/>
      <c r="P33" s="22"/>
      <c r="Q33" s="29"/>
    </row>
    <row r="34" spans="1:19" ht="13.5" thickBot="1" x14ac:dyDescent="0.25">
      <c r="A34" s="58" t="s">
        <v>39</v>
      </c>
      <c r="B34" s="82">
        <f t="shared" ref="B34:M34" si="3">B32*B33</f>
        <v>0</v>
      </c>
      <c r="C34" s="82">
        <f t="shared" si="3"/>
        <v>0</v>
      </c>
      <c r="D34" s="82">
        <f t="shared" si="3"/>
        <v>0</v>
      </c>
      <c r="E34" s="82">
        <f t="shared" si="3"/>
        <v>0</v>
      </c>
      <c r="F34" s="82">
        <f t="shared" si="3"/>
        <v>0</v>
      </c>
      <c r="G34" s="82">
        <f t="shared" si="3"/>
        <v>0</v>
      </c>
      <c r="H34" s="82">
        <f t="shared" si="3"/>
        <v>0</v>
      </c>
      <c r="I34" s="82">
        <f t="shared" si="3"/>
        <v>0</v>
      </c>
      <c r="J34" s="82">
        <f t="shared" si="3"/>
        <v>0</v>
      </c>
      <c r="K34" s="82">
        <f t="shared" si="3"/>
        <v>0</v>
      </c>
      <c r="L34" s="82">
        <f t="shared" si="3"/>
        <v>0</v>
      </c>
      <c r="M34" s="103">
        <f t="shared" si="3"/>
        <v>0</v>
      </c>
      <c r="N34" s="104">
        <f>SUM(B34:M34)</f>
        <v>0</v>
      </c>
      <c r="O34" s="22"/>
      <c r="P34" s="22"/>
      <c r="Q34" s="29"/>
    </row>
    <row r="35" spans="1:19" x14ac:dyDescent="0.2">
      <c r="A35" s="34"/>
      <c r="B35" s="79"/>
      <c r="C35" s="9"/>
      <c r="D35" s="8"/>
      <c r="E35" s="9"/>
      <c r="F35" s="8"/>
      <c r="G35" s="22"/>
      <c r="H35" s="8"/>
      <c r="I35" s="9"/>
      <c r="J35" s="8"/>
      <c r="K35" s="22"/>
      <c r="L35" s="8"/>
      <c r="M35" s="9"/>
      <c r="N35" s="22"/>
      <c r="O35" s="22"/>
      <c r="P35" s="22"/>
      <c r="Q35" s="29"/>
    </row>
    <row r="36" spans="1:19" x14ac:dyDescent="0.2">
      <c r="A36" s="33" t="s">
        <v>44</v>
      </c>
      <c r="B36" s="79"/>
      <c r="C36" s="9"/>
      <c r="D36" s="8"/>
      <c r="E36" s="9"/>
      <c r="F36" s="8"/>
      <c r="G36" s="22"/>
      <c r="H36" s="8"/>
      <c r="I36" s="9"/>
      <c r="J36" s="8"/>
      <c r="K36" s="22"/>
      <c r="L36" s="8"/>
      <c r="M36" s="9"/>
      <c r="N36" s="22"/>
      <c r="O36" s="22"/>
      <c r="P36" s="22"/>
      <c r="Q36" s="29"/>
    </row>
    <row r="37" spans="1:19" ht="13.5" customHeight="1" x14ac:dyDescent="0.2">
      <c r="A37" s="81" t="s">
        <v>40</v>
      </c>
      <c r="B37" s="89">
        <v>0</v>
      </c>
      <c r="C37" s="89">
        <v>0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22"/>
      <c r="O37" s="22"/>
      <c r="P37" s="22"/>
      <c r="Q37" s="29"/>
    </row>
    <row r="38" spans="1:19" ht="13.5" thickBot="1" x14ac:dyDescent="0.25">
      <c r="A38" s="81" t="s">
        <v>37</v>
      </c>
      <c r="B38" s="45">
        <v>10</v>
      </c>
      <c r="C38" s="45">
        <v>10</v>
      </c>
      <c r="D38" s="45">
        <v>75</v>
      </c>
      <c r="E38" s="45">
        <v>75</v>
      </c>
      <c r="F38" s="45">
        <v>10</v>
      </c>
      <c r="G38" s="45">
        <v>10</v>
      </c>
      <c r="H38" s="45">
        <v>2</v>
      </c>
      <c r="I38" s="45">
        <v>2</v>
      </c>
      <c r="J38" s="45">
        <v>2</v>
      </c>
      <c r="K38" s="45">
        <v>2</v>
      </c>
      <c r="L38" s="45">
        <v>2</v>
      </c>
      <c r="M38" s="45">
        <v>2</v>
      </c>
      <c r="N38" s="22"/>
      <c r="O38" s="22"/>
      <c r="P38" s="22"/>
      <c r="Q38" s="29"/>
    </row>
    <row r="39" spans="1:19" ht="13.5" thickBot="1" x14ac:dyDescent="0.25">
      <c r="A39" s="74" t="s">
        <v>39</v>
      </c>
      <c r="B39" s="89">
        <f t="shared" ref="B39:M39" si="4">B37*B38</f>
        <v>0</v>
      </c>
      <c r="C39" s="89">
        <f t="shared" si="4"/>
        <v>0</v>
      </c>
      <c r="D39" s="89">
        <f t="shared" si="4"/>
        <v>0</v>
      </c>
      <c r="E39" s="89">
        <f t="shared" si="4"/>
        <v>0</v>
      </c>
      <c r="F39" s="89">
        <f t="shared" si="4"/>
        <v>0</v>
      </c>
      <c r="G39" s="89">
        <f t="shared" si="4"/>
        <v>0</v>
      </c>
      <c r="H39" s="89">
        <f t="shared" si="4"/>
        <v>0</v>
      </c>
      <c r="I39" s="89">
        <f t="shared" si="4"/>
        <v>0</v>
      </c>
      <c r="J39" s="89">
        <f t="shared" si="4"/>
        <v>0</v>
      </c>
      <c r="K39" s="89">
        <f t="shared" si="4"/>
        <v>0</v>
      </c>
      <c r="L39" s="89">
        <f t="shared" si="4"/>
        <v>0</v>
      </c>
      <c r="M39" s="89">
        <f t="shared" si="4"/>
        <v>0</v>
      </c>
      <c r="N39" s="104">
        <f>SUM(B39:M39)</f>
        <v>0</v>
      </c>
      <c r="O39" s="22"/>
      <c r="P39" s="22"/>
      <c r="Q39" s="29"/>
    </row>
    <row r="40" spans="1:19" ht="12" customHeight="1" x14ac:dyDescent="0.2">
      <c r="A40" s="22"/>
      <c r="B40" s="37"/>
      <c r="C40" s="37"/>
      <c r="D40" s="37"/>
      <c r="E40" s="14"/>
      <c r="F40" s="37"/>
      <c r="G40" s="14"/>
      <c r="H40" s="22"/>
      <c r="I40" s="22"/>
      <c r="J40" s="22"/>
      <c r="K40" s="22"/>
      <c r="L40" s="22"/>
      <c r="M40" s="22"/>
      <c r="N40" s="22"/>
      <c r="O40" s="22"/>
      <c r="P40" s="22"/>
      <c r="Q40" s="29"/>
    </row>
    <row r="41" spans="1:19" ht="12" customHeight="1" x14ac:dyDescent="0.2">
      <c r="A41" s="22"/>
      <c r="B41" s="37"/>
      <c r="C41" s="37"/>
      <c r="D41" s="37"/>
      <c r="E41" s="37"/>
      <c r="F41" s="37"/>
      <c r="G41" s="37"/>
      <c r="H41" s="79"/>
      <c r="I41" s="22"/>
      <c r="J41" s="22"/>
      <c r="K41" s="22"/>
      <c r="L41" s="22"/>
      <c r="M41" s="22"/>
      <c r="N41" s="22"/>
      <c r="O41" s="22"/>
      <c r="P41" s="22"/>
      <c r="Q41" s="29"/>
    </row>
    <row r="42" spans="1:19" ht="12" customHeight="1" x14ac:dyDescent="0.2">
      <c r="A42" s="97" t="s">
        <v>13</v>
      </c>
      <c r="B42" s="89">
        <v>0</v>
      </c>
      <c r="C42" s="37"/>
      <c r="D42" s="37"/>
      <c r="E42" s="37"/>
      <c r="F42" s="37"/>
      <c r="G42" s="37"/>
      <c r="H42" s="79"/>
      <c r="I42" s="22"/>
      <c r="J42" s="22"/>
      <c r="K42" s="22"/>
      <c r="L42" s="22"/>
      <c r="M42" s="22"/>
      <c r="N42" s="22"/>
      <c r="O42" s="22"/>
      <c r="P42" s="22"/>
      <c r="Q42" s="29"/>
    </row>
    <row r="43" spans="1:19" ht="25.5" customHeight="1" x14ac:dyDescent="0.2">
      <c r="A43" s="99" t="s">
        <v>37</v>
      </c>
      <c r="B43" s="59">
        <v>2000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</row>
    <row r="44" spans="1:19" ht="13.5" customHeight="1" x14ac:dyDescent="0.2">
      <c r="A44" s="99" t="s">
        <v>39</v>
      </c>
      <c r="B44" s="102">
        <f>B42*B43</f>
        <v>0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79"/>
      <c r="S44" s="79"/>
    </row>
    <row r="45" spans="1:19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9"/>
    </row>
    <row r="46" spans="1:19" ht="12.75" hidden="1" customHeight="1" x14ac:dyDescent="0.2">
      <c r="A46" s="34"/>
      <c r="B46" s="22"/>
      <c r="C46" s="22"/>
      <c r="D46" s="22"/>
      <c r="E46" s="22"/>
      <c r="F46" s="22"/>
      <c r="G46" s="22"/>
      <c r="H46" s="50" t="e">
        <f>#REF!</f>
        <v>#REF!</v>
      </c>
      <c r="I46" s="22"/>
      <c r="J46" s="22"/>
      <c r="K46" s="22"/>
      <c r="L46" s="22"/>
      <c r="M46" s="22"/>
      <c r="N46" s="22"/>
      <c r="O46" s="22"/>
      <c r="P46" s="22"/>
      <c r="Q46" s="29"/>
    </row>
    <row r="47" spans="1:19" ht="12.75" customHeight="1" x14ac:dyDescent="0.2">
      <c r="A47" s="34"/>
      <c r="B47" s="51" t="s">
        <v>24</v>
      </c>
      <c r="C47" s="52" t="s">
        <v>6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9"/>
    </row>
    <row r="48" spans="1:19" x14ac:dyDescent="0.2">
      <c r="A48" s="98" t="s">
        <v>71</v>
      </c>
      <c r="B48" s="89">
        <v>0</v>
      </c>
      <c r="C48" s="89">
        <v>0</v>
      </c>
      <c r="D48" s="22"/>
      <c r="E48" s="21"/>
      <c r="F48" s="22"/>
      <c r="G48" s="22"/>
      <c r="H48" s="22"/>
      <c r="I48" s="22"/>
      <c r="J48" s="37"/>
      <c r="K48" s="22"/>
      <c r="L48" s="22"/>
      <c r="M48" s="22"/>
      <c r="N48" s="22"/>
      <c r="O48" s="22"/>
      <c r="P48" s="22"/>
      <c r="Q48" s="29"/>
    </row>
    <row r="49" spans="1:17" x14ac:dyDescent="0.2">
      <c r="A49" s="99" t="s">
        <v>37</v>
      </c>
      <c r="B49" s="119">
        <v>150</v>
      </c>
      <c r="C49" s="119">
        <v>150</v>
      </c>
      <c r="D49" s="22"/>
      <c r="E49" s="21"/>
      <c r="F49" s="22"/>
      <c r="G49" s="22"/>
      <c r="H49" s="22"/>
      <c r="I49" s="22"/>
      <c r="J49" s="37"/>
      <c r="K49" s="22"/>
      <c r="L49" s="22"/>
      <c r="M49" s="22"/>
      <c r="N49" s="22"/>
      <c r="O49" s="22"/>
      <c r="P49" s="22"/>
      <c r="Q49" s="29"/>
    </row>
    <row r="50" spans="1:17" x14ac:dyDescent="0.2">
      <c r="A50" s="99" t="s">
        <v>39</v>
      </c>
      <c r="B50" s="80">
        <f>B48*B49</f>
        <v>0</v>
      </c>
      <c r="C50" s="80">
        <f>C48*C49</f>
        <v>0</v>
      </c>
      <c r="D50" s="102">
        <f>SUM(B50:C50)</f>
        <v>0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9"/>
    </row>
    <row r="51" spans="1:17" ht="25.5" hidden="1" customHeight="1" x14ac:dyDescent="0.2">
      <c r="A51" s="34"/>
      <c r="B51" s="22"/>
      <c r="C51" s="22" t="e">
        <f>SUM(#REF!+#REF!+D50)</f>
        <v>#REF!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9"/>
    </row>
    <row r="52" spans="1:17" ht="25.5" customHeight="1" x14ac:dyDescent="0.2">
      <c r="A52" s="34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9"/>
    </row>
    <row r="53" spans="1:17" ht="17.25" customHeight="1" x14ac:dyDescent="0.2">
      <c r="A53" s="22"/>
      <c r="B53" s="21"/>
      <c r="C53" s="51" t="s">
        <v>24</v>
      </c>
      <c r="D53" s="51" t="s">
        <v>6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9"/>
    </row>
    <row r="54" spans="1:17" ht="12.75" customHeight="1" x14ac:dyDescent="0.2">
      <c r="A54" s="98" t="s">
        <v>23</v>
      </c>
      <c r="B54" s="21"/>
      <c r="C54" s="89">
        <v>0</v>
      </c>
      <c r="D54" s="89">
        <v>0</v>
      </c>
      <c r="E54" s="22"/>
      <c r="F54" s="22"/>
      <c r="G54" s="79"/>
      <c r="H54" s="22"/>
      <c r="I54" s="22"/>
      <c r="J54" s="22"/>
      <c r="K54" s="22"/>
      <c r="L54" s="22"/>
      <c r="M54" s="22"/>
      <c r="N54" s="22"/>
      <c r="O54" s="22"/>
      <c r="P54" s="22"/>
      <c r="Q54" s="29"/>
    </row>
    <row r="55" spans="1:17" ht="12" customHeight="1" thickBot="1" x14ac:dyDescent="0.25">
      <c r="A55" s="99" t="s">
        <v>37</v>
      </c>
      <c r="B55" s="21"/>
      <c r="C55" s="13">
        <v>250</v>
      </c>
      <c r="D55" s="92">
        <v>250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9"/>
    </row>
    <row r="56" spans="1:17" ht="12.75" customHeight="1" thickBot="1" x14ac:dyDescent="0.25">
      <c r="A56" s="99" t="s">
        <v>39</v>
      </c>
      <c r="B56" s="21"/>
      <c r="C56" s="89">
        <f t="shared" ref="C56:D56" si="5">C54*C55</f>
        <v>0</v>
      </c>
      <c r="D56" s="89">
        <f t="shared" si="5"/>
        <v>0</v>
      </c>
      <c r="E56" s="101">
        <f>SUM(C56+D56)</f>
        <v>0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9"/>
    </row>
    <row r="57" spans="1:17" x14ac:dyDescent="0.2">
      <c r="A57" s="14"/>
      <c r="B57" s="14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9"/>
    </row>
    <row r="58" spans="1:17" x14ac:dyDescent="0.2">
      <c r="A58" s="34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9"/>
    </row>
    <row r="59" spans="1:17" x14ac:dyDescent="0.2">
      <c r="A59" s="33" t="s">
        <v>25</v>
      </c>
      <c r="B59" s="130" t="s">
        <v>8</v>
      </c>
      <c r="C59" s="131"/>
      <c r="D59" s="130" t="s">
        <v>7</v>
      </c>
      <c r="E59" s="131"/>
      <c r="F59" s="130" t="s">
        <v>26</v>
      </c>
      <c r="G59" s="131"/>
      <c r="H59" s="22"/>
      <c r="I59" s="22"/>
      <c r="J59" s="22"/>
      <c r="K59" s="22"/>
      <c r="L59" s="22"/>
      <c r="M59" s="22"/>
      <c r="N59" s="22"/>
      <c r="O59" s="22"/>
      <c r="P59" s="22"/>
      <c r="Q59" s="29"/>
    </row>
    <row r="60" spans="1:17" x14ac:dyDescent="0.2">
      <c r="A60" s="30"/>
      <c r="B60" s="15" t="s">
        <v>5</v>
      </c>
      <c r="C60" s="15" t="s">
        <v>11</v>
      </c>
      <c r="D60" s="15" t="s">
        <v>5</v>
      </c>
      <c r="E60" s="11" t="s">
        <v>11</v>
      </c>
      <c r="F60" s="15" t="s">
        <v>5</v>
      </c>
      <c r="G60" s="11" t="s">
        <v>11</v>
      </c>
      <c r="H60" s="22"/>
      <c r="I60" s="22"/>
      <c r="J60" s="22"/>
      <c r="K60" s="22"/>
      <c r="L60" s="22"/>
      <c r="M60" s="22"/>
      <c r="N60" s="22"/>
      <c r="O60" s="22"/>
      <c r="P60" s="22"/>
      <c r="Q60" s="29"/>
    </row>
    <row r="61" spans="1:17" x14ac:dyDescent="0.2">
      <c r="A61" s="45" t="s">
        <v>41</v>
      </c>
      <c r="B61" s="80">
        <v>0</v>
      </c>
      <c r="C61" s="80">
        <v>0</v>
      </c>
      <c r="D61" s="80">
        <v>0</v>
      </c>
      <c r="E61" s="80">
        <v>0</v>
      </c>
      <c r="F61" s="80">
        <v>0</v>
      </c>
      <c r="G61" s="80">
        <v>0</v>
      </c>
      <c r="H61" s="22"/>
      <c r="I61" s="22"/>
      <c r="J61" s="22"/>
      <c r="K61" s="22"/>
      <c r="L61" s="22"/>
      <c r="M61" s="22"/>
      <c r="N61" s="22"/>
      <c r="O61" s="22"/>
      <c r="P61" s="22"/>
      <c r="Q61" s="29"/>
    </row>
    <row r="62" spans="1:17" x14ac:dyDescent="0.2">
      <c r="A62" s="45" t="s">
        <v>42</v>
      </c>
      <c r="B62" s="94">
        <v>25</v>
      </c>
      <c r="C62" s="94">
        <v>25</v>
      </c>
      <c r="D62" s="94">
        <v>100</v>
      </c>
      <c r="E62" s="95">
        <v>100</v>
      </c>
      <c r="F62" s="94">
        <v>100</v>
      </c>
      <c r="G62" s="95">
        <v>100</v>
      </c>
      <c r="H62" s="22"/>
      <c r="I62" s="22"/>
      <c r="J62" s="22"/>
      <c r="K62" s="22"/>
      <c r="L62" s="22"/>
      <c r="M62" s="22"/>
      <c r="N62" s="22"/>
      <c r="O62" s="22"/>
      <c r="P62" s="22"/>
      <c r="Q62" s="29"/>
    </row>
    <row r="63" spans="1:17" ht="13.5" thickBot="1" x14ac:dyDescent="0.25">
      <c r="A63" s="45" t="s">
        <v>39</v>
      </c>
      <c r="B63" s="80">
        <f>B61*B62</f>
        <v>0</v>
      </c>
      <c r="C63" s="80">
        <f t="shared" ref="C63:G63" si="6">C61*C62</f>
        <v>0</v>
      </c>
      <c r="D63" s="80">
        <f t="shared" si="6"/>
        <v>0</v>
      </c>
      <c r="E63" s="80">
        <f t="shared" si="6"/>
        <v>0</v>
      </c>
      <c r="F63" s="80">
        <f t="shared" si="6"/>
        <v>0</v>
      </c>
      <c r="G63" s="80">
        <f t="shared" si="6"/>
        <v>0</v>
      </c>
      <c r="H63" s="22"/>
      <c r="I63" s="22"/>
      <c r="J63" s="22"/>
      <c r="K63" s="22"/>
      <c r="L63" s="22"/>
      <c r="M63" s="22"/>
      <c r="N63" s="22"/>
      <c r="O63" s="22"/>
      <c r="P63" s="22"/>
      <c r="Q63" s="29"/>
    </row>
    <row r="64" spans="1:17" ht="13.5" hidden="1" thickBot="1" x14ac:dyDescent="0.25">
      <c r="A64" s="34"/>
      <c r="B64" s="7">
        <v>0</v>
      </c>
      <c r="C64" s="6">
        <v>0</v>
      </c>
      <c r="D64" s="7">
        <v>0</v>
      </c>
      <c r="E64" s="5">
        <v>0</v>
      </c>
      <c r="F64" s="7">
        <v>0</v>
      </c>
      <c r="G64" s="5">
        <v>0</v>
      </c>
      <c r="H64" s="56">
        <f>F64</f>
        <v>0</v>
      </c>
      <c r="I64" s="22"/>
      <c r="J64" s="22"/>
      <c r="K64" s="22"/>
      <c r="L64" s="22"/>
      <c r="M64" s="22"/>
      <c r="N64" s="22"/>
      <c r="O64" s="22"/>
      <c r="P64" s="22"/>
      <c r="Q64" s="29"/>
    </row>
    <row r="65" spans="1:17" ht="13.5" thickBot="1" x14ac:dyDescent="0.25">
      <c r="A65" s="22"/>
      <c r="B65" s="37"/>
      <c r="C65" s="37"/>
      <c r="D65" s="37"/>
      <c r="E65" s="37"/>
      <c r="F65" s="37"/>
      <c r="G65" s="37"/>
      <c r="H65" s="101">
        <f>SUM(B63:G63)</f>
        <v>0</v>
      </c>
      <c r="I65" s="22"/>
      <c r="J65" s="22"/>
      <c r="K65" s="22"/>
      <c r="L65" s="22"/>
      <c r="M65" s="22"/>
      <c r="N65" s="22"/>
      <c r="O65" s="22"/>
      <c r="P65" s="22"/>
      <c r="Q65" s="29"/>
    </row>
    <row r="66" spans="1:17" x14ac:dyDescent="0.2">
      <c r="A66" s="90"/>
      <c r="B66" s="37"/>
      <c r="C66" s="37"/>
      <c r="D66" s="37"/>
      <c r="E66" s="14"/>
      <c r="F66" s="37"/>
      <c r="G66" s="22"/>
      <c r="H66" s="37"/>
      <c r="I66" s="22"/>
      <c r="J66" s="22"/>
      <c r="K66" s="22"/>
      <c r="L66" s="22"/>
      <c r="M66" s="22"/>
      <c r="N66" s="22"/>
      <c r="O66" s="22"/>
      <c r="P66" s="22"/>
      <c r="Q66" s="29"/>
    </row>
    <row r="67" spans="1:17" x14ac:dyDescent="0.2">
      <c r="A67" s="36" t="s">
        <v>14</v>
      </c>
      <c r="B67" s="18"/>
      <c r="C67" s="19"/>
      <c r="D67" s="19"/>
      <c r="E67" s="55"/>
      <c r="F67" s="49"/>
      <c r="G67" s="22"/>
      <c r="H67" s="22" t="s">
        <v>3</v>
      </c>
      <c r="I67" s="22"/>
      <c r="J67" s="22"/>
      <c r="K67" s="22"/>
      <c r="L67" s="22"/>
      <c r="M67" s="22"/>
      <c r="N67" s="22"/>
      <c r="O67" s="22"/>
      <c r="P67" s="22"/>
      <c r="Q67" s="29"/>
    </row>
    <row r="68" spans="1:17" x14ac:dyDescent="0.2">
      <c r="A68" s="45" t="s">
        <v>41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v>0</v>
      </c>
      <c r="H68" s="22"/>
      <c r="I68" s="22"/>
      <c r="J68" s="22"/>
      <c r="K68" s="22"/>
      <c r="L68" s="22"/>
      <c r="M68" s="22"/>
      <c r="N68" s="22"/>
      <c r="O68" s="22"/>
      <c r="P68" s="22"/>
      <c r="Q68" s="29"/>
    </row>
    <row r="69" spans="1:17" ht="13.5" thickBot="1" x14ac:dyDescent="0.25">
      <c r="A69" s="45" t="s">
        <v>42</v>
      </c>
      <c r="B69" s="94">
        <v>25</v>
      </c>
      <c r="C69" s="94">
        <v>25</v>
      </c>
      <c r="D69" s="94">
        <v>100</v>
      </c>
      <c r="E69" s="95">
        <v>100</v>
      </c>
      <c r="F69" s="94">
        <v>100</v>
      </c>
      <c r="G69" s="95">
        <v>100</v>
      </c>
      <c r="H69" s="22"/>
      <c r="I69" s="22"/>
      <c r="J69" s="22"/>
      <c r="K69" s="22"/>
      <c r="L69" s="22"/>
      <c r="M69" s="22"/>
      <c r="N69" s="22"/>
      <c r="O69" s="22"/>
      <c r="P69" s="22"/>
      <c r="Q69" s="29"/>
    </row>
    <row r="70" spans="1:17" ht="13.5" thickBot="1" x14ac:dyDescent="0.25">
      <c r="A70" s="45" t="s">
        <v>39</v>
      </c>
      <c r="B70" s="80">
        <f>B68*B69</f>
        <v>0</v>
      </c>
      <c r="C70" s="80">
        <f t="shared" ref="C70:G70" si="7">C68*C69</f>
        <v>0</v>
      </c>
      <c r="D70" s="80">
        <f t="shared" si="7"/>
        <v>0</v>
      </c>
      <c r="E70" s="80">
        <f t="shared" si="7"/>
        <v>0</v>
      </c>
      <c r="F70" s="80">
        <f t="shared" si="7"/>
        <v>0</v>
      </c>
      <c r="G70" s="80">
        <f t="shared" si="7"/>
        <v>0</v>
      </c>
      <c r="H70" s="101">
        <f>SUM(B70:G70)</f>
        <v>0</v>
      </c>
      <c r="I70" s="22"/>
      <c r="J70" s="22"/>
      <c r="K70" s="22"/>
      <c r="L70" s="22"/>
      <c r="M70" s="22"/>
      <c r="N70" s="22"/>
      <c r="O70" s="22"/>
      <c r="P70" s="22"/>
      <c r="Q70" s="29"/>
    </row>
    <row r="71" spans="1:17" ht="12" customHeight="1" x14ac:dyDescent="0.2">
      <c r="A71" s="22"/>
      <c r="B71" s="37"/>
      <c r="C71" s="37"/>
      <c r="D71" s="37"/>
      <c r="E71" s="37"/>
      <c r="F71" s="37"/>
      <c r="G71" s="37"/>
      <c r="H71" s="79"/>
      <c r="I71" s="22"/>
      <c r="J71" s="22"/>
      <c r="K71" s="22"/>
      <c r="L71" s="22"/>
      <c r="M71" s="22"/>
      <c r="N71" s="22"/>
      <c r="O71" s="22"/>
      <c r="P71" s="22"/>
      <c r="Q71" s="29"/>
    </row>
    <row r="72" spans="1:17" ht="12" customHeight="1" x14ac:dyDescent="0.2">
      <c r="A72" s="22"/>
      <c r="B72" s="37"/>
      <c r="C72" s="37"/>
      <c r="D72" s="37"/>
      <c r="E72" s="37"/>
      <c r="F72" s="37"/>
      <c r="G72" s="37"/>
      <c r="H72" s="79"/>
      <c r="I72" s="22"/>
      <c r="J72" s="22"/>
      <c r="K72" s="22"/>
      <c r="L72" s="22"/>
      <c r="M72" s="22"/>
      <c r="N72" s="22"/>
      <c r="O72" s="22"/>
      <c r="P72" s="22"/>
      <c r="Q72" s="29"/>
    </row>
    <row r="73" spans="1:17" ht="12" customHeight="1" x14ac:dyDescent="0.2">
      <c r="A73" s="22"/>
      <c r="B73" s="37"/>
      <c r="C73" s="37"/>
      <c r="D73" s="37"/>
      <c r="E73" s="37"/>
      <c r="F73" s="37"/>
      <c r="G73" s="37"/>
      <c r="H73" s="79"/>
      <c r="I73" s="22"/>
      <c r="J73" s="22"/>
      <c r="K73" s="22"/>
      <c r="L73" s="22"/>
      <c r="M73" s="22"/>
      <c r="N73" s="22"/>
      <c r="O73" s="22"/>
      <c r="P73" s="22"/>
      <c r="Q73" s="29"/>
    </row>
    <row r="74" spans="1:17" x14ac:dyDescent="0.2">
      <c r="A74" s="36" t="s">
        <v>27</v>
      </c>
      <c r="B74" s="18"/>
      <c r="C74" s="19"/>
      <c r="D74" s="19"/>
      <c r="E74" s="55"/>
      <c r="F74" s="49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9"/>
    </row>
    <row r="75" spans="1:17" x14ac:dyDescent="0.2">
      <c r="A75" s="45" t="s">
        <v>41</v>
      </c>
      <c r="B75" s="80">
        <v>0</v>
      </c>
      <c r="C75" s="80">
        <v>0</v>
      </c>
      <c r="D75" s="80">
        <v>0</v>
      </c>
      <c r="E75" s="80">
        <v>0</v>
      </c>
      <c r="F75" s="80">
        <v>0</v>
      </c>
      <c r="G75" s="80">
        <v>0</v>
      </c>
      <c r="H75" s="22"/>
      <c r="I75" s="22"/>
      <c r="J75" s="22"/>
      <c r="K75" s="22"/>
      <c r="L75" s="22"/>
      <c r="M75" s="22"/>
      <c r="N75" s="22"/>
      <c r="O75" s="22"/>
      <c r="P75" s="22"/>
      <c r="Q75" s="29"/>
    </row>
    <row r="76" spans="1:17" ht="12" customHeight="1" thickBot="1" x14ac:dyDescent="0.25">
      <c r="A76" s="45" t="s">
        <v>42</v>
      </c>
      <c r="B76" s="94">
        <v>1</v>
      </c>
      <c r="C76" s="94">
        <v>1</v>
      </c>
      <c r="D76" s="94">
        <v>5</v>
      </c>
      <c r="E76" s="95">
        <v>5</v>
      </c>
      <c r="F76" s="94">
        <v>20</v>
      </c>
      <c r="G76" s="95">
        <v>20</v>
      </c>
      <c r="H76" s="22"/>
      <c r="I76" s="22"/>
      <c r="J76" s="22"/>
      <c r="K76" s="22"/>
      <c r="L76" s="22"/>
      <c r="M76" s="22"/>
      <c r="N76" s="22"/>
      <c r="O76" s="22"/>
      <c r="P76" s="22"/>
      <c r="Q76" s="29"/>
    </row>
    <row r="77" spans="1:17" ht="12" customHeight="1" thickBot="1" x14ac:dyDescent="0.25">
      <c r="A77" s="54" t="s">
        <v>39</v>
      </c>
      <c r="B77" s="80">
        <f>B75*B76</f>
        <v>0</v>
      </c>
      <c r="C77" s="80">
        <f t="shared" ref="C77:G77" si="8">C75*C76</f>
        <v>0</v>
      </c>
      <c r="D77" s="80">
        <f t="shared" si="8"/>
        <v>0</v>
      </c>
      <c r="E77" s="80">
        <f t="shared" si="8"/>
        <v>0</v>
      </c>
      <c r="F77" s="80">
        <f t="shared" si="8"/>
        <v>0</v>
      </c>
      <c r="G77" s="80">
        <f t="shared" si="8"/>
        <v>0</v>
      </c>
      <c r="H77" s="101">
        <f>SUM(B77:G77)</f>
        <v>0</v>
      </c>
      <c r="I77" s="22"/>
      <c r="J77" s="22"/>
      <c r="K77" s="22"/>
      <c r="L77" s="22"/>
      <c r="M77" s="22"/>
      <c r="N77" s="22"/>
      <c r="O77" s="22"/>
      <c r="P77" s="22"/>
      <c r="Q77" s="29"/>
    </row>
    <row r="78" spans="1:17" ht="12" customHeight="1" x14ac:dyDescent="0.2">
      <c r="A78" s="22"/>
      <c r="B78" s="37"/>
      <c r="C78" s="37"/>
      <c r="D78" s="37"/>
      <c r="E78" s="37"/>
      <c r="F78" s="37"/>
      <c r="G78" s="37"/>
      <c r="H78" s="79"/>
      <c r="I78" s="22"/>
      <c r="J78" s="22"/>
      <c r="K78" s="22"/>
      <c r="L78" s="22"/>
      <c r="M78" s="22"/>
      <c r="N78" s="22"/>
      <c r="O78" s="22"/>
      <c r="P78" s="22"/>
      <c r="Q78" s="29"/>
    </row>
    <row r="79" spans="1:17" ht="12" customHeight="1" thickBot="1" x14ac:dyDescent="0.25">
      <c r="A79" s="45" t="s">
        <v>42</v>
      </c>
      <c r="B79" s="94">
        <v>1</v>
      </c>
      <c r="C79" s="37"/>
      <c r="D79" s="37"/>
      <c r="E79" s="37"/>
      <c r="F79" s="37"/>
      <c r="G79" s="37"/>
      <c r="H79" s="79"/>
      <c r="I79" s="22"/>
      <c r="J79" s="22"/>
      <c r="K79" s="22"/>
      <c r="L79" s="22"/>
      <c r="M79" s="22"/>
      <c r="N79" s="22"/>
      <c r="O79" s="22"/>
      <c r="P79" s="22"/>
      <c r="Q79" s="29"/>
    </row>
    <row r="80" spans="1:17" ht="13.5" thickBot="1" x14ac:dyDescent="0.25">
      <c r="A80" s="57" t="s">
        <v>72</v>
      </c>
      <c r="B80" s="101">
        <v>0</v>
      </c>
      <c r="C80" s="22"/>
      <c r="D80" s="20"/>
      <c r="E80" s="22"/>
      <c r="F80" s="20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9"/>
    </row>
    <row r="81" spans="1:17" ht="12.75" customHeight="1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9"/>
    </row>
    <row r="82" spans="1:17" x14ac:dyDescent="0.2">
      <c r="A82" s="20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9"/>
    </row>
    <row r="83" spans="1:17" hidden="1" x14ac:dyDescent="0.2">
      <c r="A83" s="34"/>
      <c r="B83" s="20" t="e">
        <f>SUM(#REF!)</f>
        <v>#REF!</v>
      </c>
      <c r="C83" s="22"/>
      <c r="D83" s="20" t="e">
        <f>SUM(#REF!)</f>
        <v>#REF!</v>
      </c>
      <c r="E83" s="22"/>
      <c r="F83" s="120" t="s">
        <v>9</v>
      </c>
      <c r="G83" s="121"/>
      <c r="H83" s="17">
        <f>SUM(B80:G80)</f>
        <v>0</v>
      </c>
      <c r="I83" s="22"/>
      <c r="J83" s="22"/>
      <c r="K83" s="22"/>
      <c r="L83" s="22"/>
      <c r="M83" s="22"/>
      <c r="N83" s="22"/>
      <c r="O83" s="22"/>
      <c r="P83" s="22"/>
      <c r="Q83" s="29"/>
    </row>
    <row r="84" spans="1:17" ht="25.5" x14ac:dyDescent="0.2">
      <c r="A84" s="53" t="s">
        <v>68</v>
      </c>
      <c r="B84" s="22"/>
      <c r="C84" s="51" t="s">
        <v>45</v>
      </c>
      <c r="D84" s="52" t="s">
        <v>46</v>
      </c>
      <c r="E84" s="22"/>
      <c r="F84" s="20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9"/>
    </row>
    <row r="85" spans="1:17" x14ac:dyDescent="0.2">
      <c r="A85" s="45" t="s">
        <v>41</v>
      </c>
      <c r="B85" s="22"/>
      <c r="C85" s="80">
        <v>0</v>
      </c>
      <c r="D85" s="80">
        <v>0</v>
      </c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9"/>
    </row>
    <row r="86" spans="1:17" x14ac:dyDescent="0.2">
      <c r="A86" s="45" t="s">
        <v>42</v>
      </c>
      <c r="B86" s="22"/>
      <c r="C86" s="94">
        <v>500</v>
      </c>
      <c r="D86" s="94">
        <v>250</v>
      </c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9"/>
    </row>
    <row r="87" spans="1:17" ht="13.5" thickBot="1" x14ac:dyDescent="0.25">
      <c r="A87" s="45" t="s">
        <v>39</v>
      </c>
      <c r="B87" s="22"/>
      <c r="C87" s="80">
        <f t="shared" ref="C87" si="9">C85*C86</f>
        <v>0</v>
      </c>
      <c r="D87" s="80">
        <f t="shared" ref="D87" si="10">D85*D86</f>
        <v>0</v>
      </c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9"/>
    </row>
    <row r="88" spans="1:17" ht="13.5" thickBot="1" x14ac:dyDescent="0.25">
      <c r="A88" s="84"/>
      <c r="B88" s="37"/>
      <c r="C88" s="37"/>
      <c r="D88" s="37"/>
      <c r="E88" s="101">
        <f>SUM(C87:D87)</f>
        <v>0</v>
      </c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9"/>
    </row>
    <row r="89" spans="1:17" x14ac:dyDescent="0.2">
      <c r="A89" s="40"/>
      <c r="B89" s="41"/>
      <c r="C89" s="41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9"/>
    </row>
    <row r="90" spans="1:17" x14ac:dyDescent="0.2">
      <c r="A90" s="38" t="s">
        <v>28</v>
      </c>
      <c r="B90" s="37"/>
      <c r="C90" s="37"/>
      <c r="D90" s="37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9"/>
    </row>
    <row r="91" spans="1:17" x14ac:dyDescent="0.2">
      <c r="B91" s="41"/>
      <c r="C91" s="27" t="s">
        <v>30</v>
      </c>
      <c r="D91" s="28" t="s">
        <v>31</v>
      </c>
      <c r="E91" s="22"/>
      <c r="F91" s="22"/>
      <c r="G91" s="22"/>
      <c r="H91" s="14"/>
      <c r="I91" s="22"/>
      <c r="J91" s="22"/>
      <c r="K91" s="22"/>
      <c r="L91" s="22"/>
      <c r="M91" s="22"/>
      <c r="N91" s="22"/>
      <c r="O91" s="22"/>
      <c r="P91" s="22"/>
      <c r="Q91" s="29"/>
    </row>
    <row r="92" spans="1:17" hidden="1" x14ac:dyDescent="0.2">
      <c r="A92" s="30"/>
      <c r="B92" s="41"/>
      <c r="C92" s="10"/>
      <c r="D92" s="12"/>
      <c r="E92" s="22"/>
      <c r="F92" s="22"/>
      <c r="G92" s="22"/>
      <c r="H92" s="14"/>
      <c r="I92" s="22"/>
      <c r="J92" s="22"/>
      <c r="K92" s="22"/>
      <c r="L92" s="22"/>
      <c r="M92" s="22"/>
      <c r="N92" s="22"/>
      <c r="O92" s="22"/>
      <c r="P92" s="22"/>
      <c r="Q92" s="29"/>
    </row>
    <row r="93" spans="1:17" ht="18" customHeight="1" x14ac:dyDescent="0.2">
      <c r="A93" s="74" t="s">
        <v>10</v>
      </c>
      <c r="B93" s="41"/>
      <c r="C93" s="80">
        <v>0</v>
      </c>
      <c r="D93" s="80">
        <v>0</v>
      </c>
      <c r="E93" s="22"/>
      <c r="F93" s="22"/>
      <c r="G93" s="22"/>
      <c r="H93" s="37"/>
      <c r="I93" s="22"/>
      <c r="J93" s="22"/>
      <c r="K93" s="22"/>
      <c r="L93" s="22"/>
      <c r="M93" s="22"/>
      <c r="N93" s="22"/>
      <c r="O93" s="22"/>
      <c r="P93" s="22"/>
      <c r="Q93" s="29"/>
    </row>
    <row r="94" spans="1:17" ht="15" customHeight="1" x14ac:dyDescent="0.2">
      <c r="A94" s="45" t="s">
        <v>42</v>
      </c>
      <c r="B94" s="41"/>
      <c r="C94" s="13">
        <v>200</v>
      </c>
      <c r="D94" s="13">
        <v>20</v>
      </c>
      <c r="E94" s="22"/>
      <c r="F94" s="22"/>
      <c r="G94" s="22"/>
      <c r="H94" s="37"/>
      <c r="I94" s="22"/>
      <c r="J94" s="22"/>
      <c r="K94" s="22"/>
      <c r="L94" s="22"/>
      <c r="M94" s="22"/>
      <c r="N94" s="22"/>
      <c r="O94" s="22"/>
      <c r="P94" s="22"/>
      <c r="Q94" s="29"/>
    </row>
    <row r="95" spans="1:17" ht="15" customHeight="1" thickBot="1" x14ac:dyDescent="0.25">
      <c r="A95" s="45" t="s">
        <v>39</v>
      </c>
      <c r="B95" s="41"/>
      <c r="C95" s="80">
        <f>C93*C94</f>
        <v>0</v>
      </c>
      <c r="D95" s="80">
        <f>D93*D94</f>
        <v>0</v>
      </c>
      <c r="E95" s="22"/>
      <c r="F95" s="22"/>
      <c r="G95" s="22"/>
      <c r="H95" s="37"/>
      <c r="I95" s="22"/>
      <c r="J95" s="22"/>
      <c r="K95" s="22"/>
      <c r="L95" s="22"/>
      <c r="M95" s="22"/>
      <c r="N95" s="22"/>
      <c r="O95" s="22"/>
      <c r="P95" s="22"/>
      <c r="Q95" s="29"/>
    </row>
    <row r="96" spans="1:17" ht="15" customHeight="1" thickBot="1" x14ac:dyDescent="0.25">
      <c r="A96" s="79"/>
      <c r="B96" s="41"/>
      <c r="C96" s="79"/>
      <c r="D96" s="79"/>
      <c r="E96" s="100">
        <f>SUM(C95:D95)</f>
        <v>0</v>
      </c>
      <c r="F96" s="22"/>
      <c r="G96" s="22"/>
      <c r="H96" s="37"/>
      <c r="I96" s="22"/>
      <c r="J96" s="22"/>
      <c r="K96" s="22"/>
      <c r="L96" s="22"/>
      <c r="M96" s="22"/>
      <c r="N96" s="22"/>
      <c r="O96" s="22"/>
      <c r="P96" s="22"/>
      <c r="Q96" s="29"/>
    </row>
    <row r="97" spans="1:17" ht="15" customHeight="1" x14ac:dyDescent="0.2">
      <c r="A97" s="74" t="s">
        <v>29</v>
      </c>
      <c r="B97" s="41"/>
      <c r="C97" s="80">
        <v>0</v>
      </c>
      <c r="D97" s="80">
        <v>0</v>
      </c>
      <c r="E97" s="22"/>
      <c r="F97" s="22"/>
      <c r="G97" s="22"/>
      <c r="H97" s="37"/>
      <c r="I97" s="22"/>
      <c r="J97" s="22"/>
      <c r="K97" s="22"/>
      <c r="L97" s="22"/>
      <c r="M97" s="22"/>
      <c r="N97" s="22"/>
      <c r="O97" s="22"/>
      <c r="P97" s="22"/>
      <c r="Q97" s="29"/>
    </row>
    <row r="98" spans="1:17" ht="15" customHeight="1" x14ac:dyDescent="0.2">
      <c r="A98" s="45" t="s">
        <v>42</v>
      </c>
      <c r="B98" s="41"/>
      <c r="C98" s="13">
        <v>750</v>
      </c>
      <c r="D98" s="13">
        <v>75</v>
      </c>
      <c r="E98" s="22"/>
      <c r="F98" s="22"/>
      <c r="G98" s="22"/>
      <c r="H98" s="37"/>
      <c r="I98" s="22"/>
      <c r="J98" s="22"/>
      <c r="K98" s="22"/>
      <c r="L98" s="22"/>
      <c r="M98" s="22"/>
      <c r="N98" s="22"/>
      <c r="O98" s="22"/>
      <c r="P98" s="22"/>
      <c r="Q98" s="29"/>
    </row>
    <row r="99" spans="1:17" ht="15" customHeight="1" thickBot="1" x14ac:dyDescent="0.25">
      <c r="A99" s="45" t="s">
        <v>39</v>
      </c>
      <c r="B99" s="41"/>
      <c r="C99" s="80">
        <f>C97*C98</f>
        <v>0</v>
      </c>
      <c r="D99" s="80">
        <f>D97*D98</f>
        <v>0</v>
      </c>
      <c r="E99" s="22"/>
      <c r="F99" s="22"/>
      <c r="G99" s="22"/>
      <c r="H99" s="37"/>
      <c r="I99" s="22"/>
      <c r="J99" s="22"/>
      <c r="K99" s="22"/>
      <c r="L99" s="22"/>
      <c r="M99" s="22"/>
      <c r="N99" s="22"/>
      <c r="O99" s="22"/>
      <c r="P99" s="22"/>
      <c r="Q99" s="29"/>
    </row>
    <row r="100" spans="1:17" ht="15" customHeight="1" thickBot="1" x14ac:dyDescent="0.25">
      <c r="A100" s="22"/>
      <c r="B100" s="96"/>
      <c r="C100" s="96"/>
      <c r="D100" s="96"/>
      <c r="E100" s="100">
        <f>SUM(C99:D99)</f>
        <v>0</v>
      </c>
      <c r="F100" s="22"/>
      <c r="G100" s="22"/>
      <c r="H100" s="37"/>
      <c r="I100" s="22"/>
      <c r="J100" s="22"/>
      <c r="K100" s="22"/>
      <c r="L100" s="22"/>
      <c r="M100" s="22"/>
      <c r="N100" s="22"/>
      <c r="O100" s="22"/>
      <c r="P100" s="22"/>
      <c r="Q100" s="29"/>
    </row>
    <row r="101" spans="1:17" ht="29.25" customHeight="1" x14ac:dyDescent="0.2">
      <c r="A101" s="22"/>
      <c r="B101" s="22"/>
      <c r="C101" s="22"/>
      <c r="D101" s="22"/>
      <c r="E101" s="22"/>
      <c r="F101" s="22"/>
      <c r="G101" s="22"/>
      <c r="H101" s="37"/>
      <c r="I101" s="22"/>
      <c r="J101" s="22"/>
      <c r="K101" s="22"/>
      <c r="L101" s="22"/>
      <c r="M101" s="22"/>
      <c r="N101" s="22"/>
      <c r="O101" s="22"/>
      <c r="P101" s="22"/>
      <c r="Q101" s="29"/>
    </row>
    <row r="102" spans="1:17" x14ac:dyDescent="0.2">
      <c r="A102" s="22"/>
      <c r="B102" s="20"/>
      <c r="C102" s="20"/>
      <c r="D102" s="20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9"/>
    </row>
    <row r="103" spans="1:17" x14ac:dyDescent="0.2">
      <c r="A103" s="128" t="s">
        <v>32</v>
      </c>
      <c r="B103" s="129"/>
      <c r="C103" s="113">
        <f>SUM(N12+N20+N25+N34+N39+B44+D50+E56+H65+H70+H77+B80+E88+E96+E100)</f>
        <v>0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9"/>
    </row>
    <row r="104" spans="1:17" ht="15" customHeight="1" x14ac:dyDescent="0.2">
      <c r="A104" s="110"/>
      <c r="B104" s="111"/>
      <c r="C104" s="112"/>
      <c r="D104" s="22"/>
      <c r="E104" s="22"/>
      <c r="F104" s="22"/>
      <c r="G104" s="22"/>
      <c r="H104" s="22"/>
      <c r="I104" s="14"/>
      <c r="J104" s="37"/>
      <c r="K104" s="37"/>
      <c r="L104" s="37"/>
      <c r="M104" s="14"/>
      <c r="N104" s="14"/>
      <c r="O104" s="14"/>
      <c r="P104" s="14"/>
      <c r="Q104" s="39"/>
    </row>
    <row r="105" spans="1:17" ht="33.75" customHeight="1" x14ac:dyDescent="0.2">
      <c r="A105" s="58" t="s">
        <v>1</v>
      </c>
      <c r="B105" s="87"/>
      <c r="C105" s="88"/>
      <c r="D105" s="22"/>
      <c r="E105" s="22"/>
      <c r="F105" s="22"/>
      <c r="G105" s="22"/>
      <c r="H105" s="22"/>
      <c r="I105" s="14"/>
      <c r="J105" s="37"/>
      <c r="K105" s="37"/>
      <c r="L105" s="37"/>
      <c r="M105" s="14"/>
      <c r="N105" s="14"/>
      <c r="O105" s="14"/>
      <c r="P105" s="14"/>
      <c r="Q105" s="39"/>
    </row>
    <row r="106" spans="1:17" ht="65.25" customHeight="1" x14ac:dyDescent="0.2">
      <c r="A106" s="109" t="s">
        <v>0</v>
      </c>
      <c r="B106" s="87"/>
      <c r="C106" s="88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9"/>
    </row>
    <row r="107" spans="1:17" ht="19.5" customHeight="1" x14ac:dyDescent="0.2">
      <c r="A107" s="58" t="s">
        <v>2</v>
      </c>
      <c r="B107" s="87"/>
      <c r="C107" s="88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9"/>
    </row>
    <row r="108" spans="1:17" ht="33" customHeight="1" x14ac:dyDescent="0.25">
      <c r="A108" s="114"/>
      <c r="B108" s="114"/>
      <c r="C108" s="114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9"/>
    </row>
    <row r="109" spans="1:17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9"/>
    </row>
    <row r="110" spans="1:17" x14ac:dyDescent="0.2">
      <c r="A110" s="115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9"/>
    </row>
    <row r="111" spans="1:17" x14ac:dyDescent="0.2">
      <c r="A111" s="116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9"/>
    </row>
    <row r="112" spans="1:17" ht="17.25" hidden="1" customHeight="1" x14ac:dyDescent="0.2">
      <c r="A112" s="115" t="s">
        <v>2</v>
      </c>
      <c r="B112" s="22"/>
      <c r="C112" s="22"/>
      <c r="D112" s="22"/>
      <c r="E112" s="25"/>
      <c r="F112" s="25"/>
      <c r="G112" s="25"/>
      <c r="H112" s="22"/>
      <c r="I112" s="22"/>
      <c r="J112" s="22"/>
      <c r="K112" s="22"/>
      <c r="L112" s="22"/>
      <c r="M112" s="22"/>
      <c r="N112" s="22"/>
      <c r="O112" s="22"/>
      <c r="P112" s="22"/>
      <c r="Q112" s="29"/>
    </row>
    <row r="113" spans="1:17" ht="15" x14ac:dyDescent="0.25">
      <c r="A113" s="117"/>
      <c r="B113" s="117"/>
      <c r="C113" s="117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9"/>
    </row>
    <row r="114" spans="1:17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9"/>
    </row>
    <row r="115" spans="1:17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9"/>
    </row>
    <row r="116" spans="1:17" ht="13.5" hidden="1" thickBot="1" x14ac:dyDescent="0.25">
      <c r="A116" s="25"/>
      <c r="B116" s="25"/>
      <c r="C116" s="25"/>
      <c r="D116" s="25"/>
      <c r="E116" s="79"/>
      <c r="H116" s="25"/>
      <c r="I116" s="2" t="s">
        <v>3</v>
      </c>
      <c r="J116" s="2"/>
      <c r="K116" s="2"/>
      <c r="L116" s="2"/>
      <c r="M116" s="22"/>
      <c r="N116" s="22"/>
      <c r="O116" s="22"/>
      <c r="P116" s="22"/>
      <c r="Q116" s="29"/>
    </row>
    <row r="117" spans="1:17" ht="31.5" customHeight="1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9"/>
    </row>
    <row r="118" spans="1:17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9"/>
    </row>
    <row r="119" spans="1:17" ht="20.25" customHeight="1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9"/>
    </row>
    <row r="120" spans="1:17" ht="20.2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9"/>
    </row>
    <row r="121" spans="1:17" ht="20.25" customHeight="1" thickBot="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6"/>
    </row>
  </sheetData>
  <mergeCells count="24">
    <mergeCell ref="H7:I7"/>
    <mergeCell ref="J7:K7"/>
    <mergeCell ref="L7:M7"/>
    <mergeCell ref="H27:I27"/>
    <mergeCell ref="J27:K27"/>
    <mergeCell ref="L27:M27"/>
    <mergeCell ref="H15:I15"/>
    <mergeCell ref="J15:K15"/>
    <mergeCell ref="L15:M15"/>
    <mergeCell ref="F83:G83"/>
    <mergeCell ref="A2:C5"/>
    <mergeCell ref="A103:B103"/>
    <mergeCell ref="B7:C7"/>
    <mergeCell ref="D7:E7"/>
    <mergeCell ref="B27:C27"/>
    <mergeCell ref="D27:E27"/>
    <mergeCell ref="B15:C15"/>
    <mergeCell ref="D15:E15"/>
    <mergeCell ref="F27:G27"/>
    <mergeCell ref="F7:G7"/>
    <mergeCell ref="F15:G15"/>
    <mergeCell ref="B59:C59"/>
    <mergeCell ref="D59:E59"/>
    <mergeCell ref="F59:G59"/>
  </mergeCells>
  <printOptions headings="1" gridLines="1"/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H32" sqref="H32"/>
    </sheetView>
  </sheetViews>
  <sheetFormatPr defaultRowHeight="15" x14ac:dyDescent="0.25"/>
  <cols>
    <col min="1" max="1" width="41.5703125" customWidth="1"/>
    <col min="2" max="2" width="63.42578125" customWidth="1"/>
    <col min="3" max="3" width="21.5703125" style="60" customWidth="1"/>
    <col min="4" max="4" width="17.140625" customWidth="1"/>
  </cols>
  <sheetData>
    <row r="1" spans="1:5" ht="15.75" thickBot="1" x14ac:dyDescent="0.3"/>
    <row r="2" spans="1:5" ht="18.75" x14ac:dyDescent="0.3">
      <c r="A2" s="42" t="s">
        <v>36</v>
      </c>
      <c r="B2" s="43"/>
      <c r="C2" s="118" t="s">
        <v>70</v>
      </c>
      <c r="D2" s="118"/>
      <c r="E2" s="44"/>
    </row>
    <row r="3" spans="1:5" ht="15.75" thickBot="1" x14ac:dyDescent="0.3">
      <c r="A3" s="61"/>
      <c r="B3" s="62"/>
      <c r="C3" s="62"/>
      <c r="D3" s="62"/>
      <c r="E3" s="63"/>
    </row>
    <row r="4" spans="1:5" x14ac:dyDescent="0.25">
      <c r="A4" s="133" t="s">
        <v>69</v>
      </c>
      <c r="B4" s="134"/>
      <c r="C4" s="134"/>
      <c r="D4" s="134"/>
      <c r="E4" s="135"/>
    </row>
    <row r="5" spans="1:5" x14ac:dyDescent="0.25">
      <c r="A5" s="136"/>
      <c r="B5" s="137"/>
      <c r="C5" s="137"/>
      <c r="D5" s="137"/>
      <c r="E5" s="138"/>
    </row>
    <row r="6" spans="1:5" ht="32.25" customHeight="1" x14ac:dyDescent="0.25">
      <c r="A6" s="136"/>
      <c r="B6" s="137"/>
      <c r="C6" s="137"/>
      <c r="D6" s="137"/>
      <c r="E6" s="138"/>
    </row>
    <row r="7" spans="1:5" ht="3" customHeight="1" x14ac:dyDescent="0.25">
      <c r="A7" s="139"/>
      <c r="B7" s="140"/>
      <c r="C7" s="140"/>
      <c r="D7" s="140"/>
      <c r="E7" s="141"/>
    </row>
    <row r="8" spans="1:5" x14ac:dyDescent="0.25">
      <c r="A8" s="64"/>
      <c r="B8" s="64"/>
      <c r="C8" s="70" t="s">
        <v>38</v>
      </c>
      <c r="D8" s="77" t="s">
        <v>37</v>
      </c>
      <c r="E8" s="77" t="s">
        <v>39</v>
      </c>
    </row>
    <row r="9" spans="1:5" x14ac:dyDescent="0.25">
      <c r="A9" s="67" t="s">
        <v>33</v>
      </c>
      <c r="B9" s="73" t="s">
        <v>67</v>
      </c>
      <c r="C9" s="75">
        <v>0</v>
      </c>
      <c r="D9" s="75">
        <v>5000</v>
      </c>
      <c r="E9" s="75">
        <f>C9*D9</f>
        <v>0</v>
      </c>
    </row>
    <row r="10" spans="1:5" x14ac:dyDescent="0.25">
      <c r="A10" s="68"/>
      <c r="B10" s="71" t="s">
        <v>48</v>
      </c>
      <c r="C10" s="75">
        <v>0</v>
      </c>
      <c r="D10" s="75">
        <v>1</v>
      </c>
      <c r="E10" s="75">
        <f t="shared" ref="E10:E34" si="0">C10*D10</f>
        <v>0</v>
      </c>
    </row>
    <row r="11" spans="1:5" x14ac:dyDescent="0.25">
      <c r="A11" s="67" t="s">
        <v>34</v>
      </c>
      <c r="B11" s="71" t="s">
        <v>53</v>
      </c>
      <c r="C11" s="75">
        <v>0</v>
      </c>
      <c r="D11" s="75">
        <v>40</v>
      </c>
      <c r="E11" s="75">
        <f t="shared" si="0"/>
        <v>0</v>
      </c>
    </row>
    <row r="12" spans="1:5" x14ac:dyDescent="0.25">
      <c r="A12" s="68"/>
      <c r="B12" s="71" t="s">
        <v>54</v>
      </c>
      <c r="C12" s="75">
        <v>0</v>
      </c>
      <c r="D12" s="75">
        <v>10</v>
      </c>
      <c r="E12" s="75">
        <f t="shared" si="0"/>
        <v>0</v>
      </c>
    </row>
    <row r="13" spans="1:5" x14ac:dyDescent="0.25">
      <c r="A13" s="68"/>
      <c r="B13" s="71" t="s">
        <v>55</v>
      </c>
      <c r="C13" s="75">
        <v>0</v>
      </c>
      <c r="D13" s="75">
        <v>1</v>
      </c>
      <c r="E13" s="75">
        <f t="shared" si="0"/>
        <v>0</v>
      </c>
    </row>
    <row r="14" spans="1:5" x14ac:dyDescent="0.25">
      <c r="A14" s="68"/>
      <c r="B14" s="71" t="s">
        <v>56</v>
      </c>
      <c r="C14" s="75">
        <v>0</v>
      </c>
      <c r="D14" s="75">
        <v>10</v>
      </c>
      <c r="E14" s="75">
        <f t="shared" si="0"/>
        <v>0</v>
      </c>
    </row>
    <row r="15" spans="1:5" x14ac:dyDescent="0.25">
      <c r="A15" s="68"/>
      <c r="B15" s="71" t="s">
        <v>57</v>
      </c>
      <c r="C15" s="75">
        <v>0</v>
      </c>
      <c r="D15" s="75">
        <v>5</v>
      </c>
      <c r="E15" s="75">
        <f t="shared" si="0"/>
        <v>0</v>
      </c>
    </row>
    <row r="16" spans="1:5" x14ac:dyDescent="0.25">
      <c r="A16" s="68"/>
      <c r="B16" s="71" t="s">
        <v>58</v>
      </c>
      <c r="C16" s="75">
        <v>0</v>
      </c>
      <c r="D16" s="75">
        <v>3</v>
      </c>
      <c r="E16" s="75">
        <f t="shared" si="0"/>
        <v>0</v>
      </c>
    </row>
    <row r="17" spans="1:5" x14ac:dyDescent="0.25">
      <c r="A17" s="68"/>
      <c r="B17" s="71" t="s">
        <v>59</v>
      </c>
      <c r="C17" s="75">
        <v>0</v>
      </c>
      <c r="D17" s="75">
        <v>4</v>
      </c>
      <c r="E17" s="75">
        <f t="shared" si="0"/>
        <v>0</v>
      </c>
    </row>
    <row r="18" spans="1:5" x14ac:dyDescent="0.25">
      <c r="A18" s="69"/>
      <c r="B18" s="71" t="s">
        <v>60</v>
      </c>
      <c r="C18" s="75">
        <v>0</v>
      </c>
      <c r="D18" s="75">
        <v>1</v>
      </c>
      <c r="E18" s="75">
        <f t="shared" si="0"/>
        <v>0</v>
      </c>
    </row>
    <row r="19" spans="1:5" x14ac:dyDescent="0.25">
      <c r="A19" s="69"/>
      <c r="B19" s="72" t="s">
        <v>61</v>
      </c>
      <c r="C19" s="75">
        <v>0</v>
      </c>
      <c r="D19" s="75">
        <v>1</v>
      </c>
      <c r="E19" s="75">
        <f t="shared" si="0"/>
        <v>0</v>
      </c>
    </row>
    <row r="20" spans="1:5" x14ac:dyDescent="0.25">
      <c r="A20" s="69"/>
      <c r="B20" s="72" t="s">
        <v>62</v>
      </c>
      <c r="C20" s="75">
        <v>0</v>
      </c>
      <c r="D20" s="75">
        <v>3</v>
      </c>
      <c r="E20" s="75">
        <f t="shared" si="0"/>
        <v>0</v>
      </c>
    </row>
    <row r="21" spans="1:5" x14ac:dyDescent="0.25">
      <c r="A21" s="69"/>
      <c r="B21" s="72" t="s">
        <v>63</v>
      </c>
      <c r="C21" s="75">
        <v>0</v>
      </c>
      <c r="D21" s="75">
        <v>1</v>
      </c>
      <c r="E21" s="75">
        <f t="shared" si="0"/>
        <v>0</v>
      </c>
    </row>
    <row r="22" spans="1:5" x14ac:dyDescent="0.25">
      <c r="A22" s="65"/>
      <c r="B22" s="72" t="s">
        <v>64</v>
      </c>
      <c r="C22" s="75">
        <v>0</v>
      </c>
      <c r="D22" s="75">
        <v>1</v>
      </c>
      <c r="E22" s="75">
        <f t="shared" si="0"/>
        <v>0</v>
      </c>
    </row>
    <row r="23" spans="1:5" x14ac:dyDescent="0.25">
      <c r="A23" s="67" t="s">
        <v>33</v>
      </c>
      <c r="B23" s="74" t="s">
        <v>49</v>
      </c>
      <c r="C23" s="75">
        <v>0</v>
      </c>
      <c r="D23" s="75">
        <v>100</v>
      </c>
      <c r="E23" s="75">
        <f t="shared" si="0"/>
        <v>0</v>
      </c>
    </row>
    <row r="24" spans="1:5" x14ac:dyDescent="0.25">
      <c r="B24" s="45" t="s">
        <v>50</v>
      </c>
      <c r="C24" s="75">
        <v>0</v>
      </c>
      <c r="D24" s="75">
        <v>1</v>
      </c>
      <c r="E24" s="75">
        <f t="shared" si="0"/>
        <v>0</v>
      </c>
    </row>
    <row r="25" spans="1:5" x14ac:dyDescent="0.25">
      <c r="A25" s="67" t="s">
        <v>34</v>
      </c>
      <c r="B25" s="71" t="s">
        <v>73</v>
      </c>
      <c r="C25" s="75">
        <v>0</v>
      </c>
      <c r="D25" s="75">
        <v>100</v>
      </c>
      <c r="E25" s="75">
        <f t="shared" si="0"/>
        <v>0</v>
      </c>
    </row>
    <row r="26" spans="1:5" x14ac:dyDescent="0.25">
      <c r="A26" s="66"/>
      <c r="B26" s="71" t="s">
        <v>54</v>
      </c>
      <c r="C26" s="75">
        <v>0</v>
      </c>
      <c r="D26" s="75">
        <v>1</v>
      </c>
      <c r="E26" s="75">
        <f t="shared" si="0"/>
        <v>0</v>
      </c>
    </row>
    <row r="27" spans="1:5" x14ac:dyDescent="0.25">
      <c r="A27" s="66"/>
      <c r="B27" s="71" t="s">
        <v>65</v>
      </c>
      <c r="C27" s="75">
        <v>0</v>
      </c>
      <c r="D27" s="75">
        <v>1</v>
      </c>
      <c r="E27" s="75">
        <f t="shared" si="0"/>
        <v>0</v>
      </c>
    </row>
    <row r="28" spans="1:5" x14ac:dyDescent="0.25">
      <c r="A28" s="66"/>
      <c r="B28" s="71" t="s">
        <v>58</v>
      </c>
      <c r="C28" s="75">
        <v>0</v>
      </c>
      <c r="D28" s="75">
        <v>1</v>
      </c>
      <c r="E28" s="75">
        <f t="shared" si="0"/>
        <v>0</v>
      </c>
    </row>
    <row r="29" spans="1:5" x14ac:dyDescent="0.25">
      <c r="A29" s="66"/>
      <c r="B29" s="71" t="s">
        <v>59</v>
      </c>
      <c r="C29" s="75">
        <v>0</v>
      </c>
      <c r="D29" s="75">
        <v>1</v>
      </c>
      <c r="E29" s="75">
        <f>C29*D29</f>
        <v>0</v>
      </c>
    </row>
    <row r="30" spans="1:5" x14ac:dyDescent="0.25">
      <c r="A30" s="66"/>
      <c r="B30" s="71" t="s">
        <v>60</v>
      </c>
      <c r="C30" s="75">
        <v>0</v>
      </c>
      <c r="D30" s="75">
        <v>1</v>
      </c>
      <c r="E30" s="75">
        <f t="shared" si="0"/>
        <v>0</v>
      </c>
    </row>
    <row r="31" spans="1:5" x14ac:dyDescent="0.25">
      <c r="A31" s="66"/>
      <c r="B31" s="72" t="s">
        <v>61</v>
      </c>
      <c r="C31" s="75">
        <v>0</v>
      </c>
      <c r="D31" s="75">
        <v>1</v>
      </c>
      <c r="E31" s="75">
        <f t="shared" si="0"/>
        <v>0</v>
      </c>
    </row>
    <row r="32" spans="1:5" x14ac:dyDescent="0.25">
      <c r="A32" s="66"/>
      <c r="B32" s="72" t="s">
        <v>62</v>
      </c>
      <c r="C32" s="75">
        <v>0</v>
      </c>
      <c r="D32" s="75">
        <v>1</v>
      </c>
      <c r="E32" s="75">
        <f t="shared" si="0"/>
        <v>0</v>
      </c>
    </row>
    <row r="33" spans="1:8" x14ac:dyDescent="0.25">
      <c r="A33" s="65"/>
      <c r="B33" s="72" t="s">
        <v>63</v>
      </c>
      <c r="C33" s="75">
        <v>0</v>
      </c>
      <c r="D33" s="75">
        <v>1</v>
      </c>
      <c r="E33" s="75">
        <f t="shared" si="0"/>
        <v>0</v>
      </c>
    </row>
    <row r="34" spans="1:8" x14ac:dyDescent="0.25">
      <c r="A34" s="65"/>
      <c r="B34" s="72" t="s">
        <v>66</v>
      </c>
      <c r="C34" s="76">
        <v>0</v>
      </c>
      <c r="D34" s="76">
        <v>100</v>
      </c>
      <c r="E34" s="75">
        <f t="shared" si="0"/>
        <v>0</v>
      </c>
    </row>
    <row r="35" spans="1:8" x14ac:dyDescent="0.25">
      <c r="A35" s="142" t="s">
        <v>47</v>
      </c>
      <c r="B35" s="143"/>
      <c r="C35" s="143"/>
      <c r="D35" s="144"/>
      <c r="E35" s="78">
        <f>SUM(E9:E34)</f>
        <v>0</v>
      </c>
    </row>
    <row r="37" spans="1:8" x14ac:dyDescent="0.25">
      <c r="A37" s="145" t="s">
        <v>51</v>
      </c>
      <c r="B37" s="145"/>
      <c r="C37" s="145"/>
    </row>
    <row r="38" spans="1:8" x14ac:dyDescent="0.25">
      <c r="A38" s="145" t="s">
        <v>52</v>
      </c>
      <c r="B38" s="145"/>
      <c r="C38" s="145"/>
    </row>
    <row r="41" spans="1:8" x14ac:dyDescent="0.25">
      <c r="A41" s="105"/>
      <c r="B41" s="106"/>
      <c r="C41" s="108"/>
      <c r="D41" s="107"/>
    </row>
    <row r="42" spans="1:8" x14ac:dyDescent="0.25">
      <c r="A42" s="58" t="s">
        <v>1</v>
      </c>
      <c r="B42" s="59"/>
      <c r="C42" s="59"/>
    </row>
    <row r="43" spans="1:8" ht="45" customHeight="1" x14ac:dyDescent="0.25">
      <c r="A43" s="109" t="s">
        <v>0</v>
      </c>
      <c r="B43" s="59"/>
      <c r="C43" s="59"/>
      <c r="H43" s="107"/>
    </row>
    <row r="44" spans="1:8" x14ac:dyDescent="0.25">
      <c r="A44" s="58" t="s">
        <v>2</v>
      </c>
      <c r="B44" s="59"/>
      <c r="C44" s="59"/>
    </row>
    <row r="49" spans="2:2" x14ac:dyDescent="0.25">
      <c r="B49" s="107"/>
    </row>
  </sheetData>
  <mergeCells count="4">
    <mergeCell ref="A4:E7"/>
    <mergeCell ref="A35:D35"/>
    <mergeCell ref="A37:C37"/>
    <mergeCell ref="A38:C3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Prijsblad perceel 1</vt:lpstr>
      <vt:lpstr>Prijsblad perceel 2</vt:lpstr>
      <vt:lpstr>'Prijsblad perceel 1'!Afdruktitels</vt:lpstr>
    </vt:vector>
  </TitlesOfParts>
  <Company>Rijksoverheid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PaWilmot</dc:creator>
  <cp:lastModifiedBy>Verheijen, Karlijn (CD)</cp:lastModifiedBy>
  <cp:lastPrinted>2016-10-05T12:08:23Z</cp:lastPrinted>
  <dcterms:created xsi:type="dcterms:W3CDTF">2011-05-24T08:41:00Z</dcterms:created>
  <dcterms:modified xsi:type="dcterms:W3CDTF">2016-10-11T13:58:10Z</dcterms:modified>
</cp:coreProperties>
</file>