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M\01. klanten\ROC van Amsterdam\Plannen en Roosteren\Aanbestedingsdocument\definitief\"/>
    </mc:Choice>
  </mc:AlternateContent>
  <bookViews>
    <workbookView xWindow="0" yWindow="0" windowWidth="20496" windowHeight="7152" activeTab="1"/>
  </bookViews>
  <sheets>
    <sheet name="Prijzenblad" sheetId="1" r:id="rId1"/>
    <sheet name="Staffel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3" i="1"/>
  <c r="C12" i="1"/>
  <c r="E31" i="1" l="1"/>
  <c r="E32" i="1"/>
  <c r="E33" i="1"/>
  <c r="E28" i="1"/>
  <c r="B14" i="1"/>
  <c r="B13" i="1"/>
  <c r="B12" i="1"/>
  <c r="E2" i="2"/>
  <c r="E6" i="2"/>
  <c r="E5" i="2"/>
  <c r="E4" i="2"/>
  <c r="E3" i="2"/>
  <c r="E25" i="1"/>
  <c r="E21" i="1"/>
  <c r="E20" i="1"/>
  <c r="E19" i="1"/>
  <c r="C15" i="1" l="1"/>
  <c r="D24" i="1" s="1"/>
  <c r="E24" i="1" l="1"/>
  <c r="E36" i="1" s="1"/>
</calcChain>
</file>

<file path=xl/sharedStrings.xml><?xml version="1.0" encoding="utf-8"?>
<sst xmlns="http://schemas.openxmlformats.org/spreadsheetml/2006/main" count="68" uniqueCount="56">
  <si>
    <t>BIJLAGE II Prijzenblad</t>
  </si>
  <si>
    <t>Naam inschrijver (invullen):</t>
  </si>
  <si>
    <t>Referentienummer inschrijving (nummer offerte inschrijver):</t>
  </si>
  <si>
    <t>Invulinstructie:</t>
  </si>
  <si>
    <t>Invulinstructie:
U dient alle witte cellen op de tabbladen Prijsopgave en Staffels in te vullen, de gele cellen dient u niet in te vullen (deze worden automatisch berekend)
Indien u geen prijs hanteert, zijnde de afname is kosteloos, vult u "0" in.
De in dit formulier genoemde Vermenigvuldigingsfactoren zijn bedoeld voor de berekening van de Vergelijkingsprijs.
Het is niet toegestaan wijzigingen in dit Invulformulier, de gebruikte formules en aantallen aan te brengen.</t>
  </si>
  <si>
    <t>A. Prijzen gebruiksrecht per deelmodule</t>
  </si>
  <si>
    <t>nr.</t>
  </si>
  <si>
    <t>deelmodule</t>
  </si>
  <si>
    <t>prijs per student/per jaar</t>
  </si>
  <si>
    <t>vul de prijzen in op het tabblad staffels</t>
  </si>
  <si>
    <t>B. Opstart, inrichtings- en implementatiekosten</t>
  </si>
  <si>
    <t>nr</t>
  </si>
  <si>
    <t>omschrijving opstart en inrichtingskosten</t>
  </si>
  <si>
    <t>vermenigvuldigings-factor</t>
  </si>
  <si>
    <t xml:space="preserve">prijs TOTAAL </t>
  </si>
  <si>
    <t>De totale initiële kosten voor de inrichting van het implementatietraject (oa autorisatieboom, koppelingen, operationele rapportages, AO, trainingen  etc)</t>
  </si>
  <si>
    <t>omschrijving</t>
  </si>
  <si>
    <t>vermenigvuldigings
factor</t>
  </si>
  <si>
    <t xml:space="preserve">prijs </t>
  </si>
  <si>
    <t>Overige jaarlijkse kosten</t>
  </si>
  <si>
    <t>D. Opleidingskosten</t>
  </si>
  <si>
    <t xml:space="preserve">E. Aanvullende diensten Begeleidings- en adviseringsdiensten conform beschrijvend document </t>
  </si>
  <si>
    <t xml:space="preserve">prijs per uur
</t>
  </si>
  <si>
    <t>Inzet van een senior technisch architect zijnde de expert betreffende architectuur en datastructuur vraagstukken van de SAAS-oplossing, en de plaatsvervanger van deze medewerker.</t>
  </si>
  <si>
    <t>Vergelijkingsprijs</t>
  </si>
  <si>
    <t>Akkoord inschrijver</t>
  </si>
  <si>
    <t>Naam</t>
  </si>
  <si>
    <t>Bedrijf</t>
  </si>
  <si>
    <t>Functie</t>
  </si>
  <si>
    <t>Datum</t>
  </si>
  <si>
    <t xml:space="preserve">Handtekening </t>
  </si>
  <si>
    <r>
      <t xml:space="preserve">let op! 
  zie eis </t>
    </r>
    <r>
      <rPr>
        <b/>
        <sz val="12"/>
        <color rgb="FFFF0000"/>
        <rFont val="Tahoma"/>
        <family val="2"/>
      </rPr>
      <t>[nummer]</t>
    </r>
    <r>
      <rPr>
        <b/>
        <sz val="12"/>
        <rFont val="Tahoma"/>
        <family val="2"/>
      </rPr>
      <t xml:space="preserve">  Pakket van Eisen</t>
    </r>
  </si>
  <si>
    <t>Totaal</t>
  </si>
  <si>
    <t>Opmerking</t>
  </si>
  <si>
    <t>17.500 tm 22.499</t>
  </si>
  <si>
    <t>22.500 tm 27.499</t>
  </si>
  <si>
    <t>27.500 tm 32.499</t>
  </si>
  <si>
    <t>C. Jaarlijkse kosten (vier jaar) per student (conform definitie uit PvE) er vanuit gaande dat alle functionaliteit is geimplementeerd</t>
  </si>
  <si>
    <t>Gemiddelde kosten</t>
  </si>
  <si>
    <t>prijs per  werkdag</t>
  </si>
  <si>
    <t>Inschrijver heeft alles naar waarheid ingevuld en gaat akkoord met de offerte., invullen: ja/nee.</t>
  </si>
  <si>
    <r>
      <t xml:space="preserve">LET OP!
- De door Inschrijver genoemde tarieven zijn all in tarieven in Euro's en inclusief BTW.
- Kosten welke niet in deze template zijn opgenomen kunnen niet aan ROC in rekening worden gebracht;
dit wil zeggen dat alle kosten zoals: reis- en verblijfkosten binnen Nederland alsook telefoon, bureau- en administratiekosten en alle overige kosten in de geoffreerde prijzen zijn begrepen.
- Uitgangspunt voor de berekening van de vergelijkingsprijs is de implementatie op een </t>
    </r>
    <r>
      <rPr>
        <b/>
        <u/>
        <sz val="12"/>
        <rFont val="Tahoma"/>
        <family val="2"/>
      </rPr>
      <t>VIJFTAL</t>
    </r>
    <r>
      <rPr>
        <b/>
        <sz val="12"/>
        <rFont val="Tahoma"/>
        <family val="2"/>
      </rPr>
      <t xml:space="preserve"> MBO Colleges.
- De aantallen zijn indicatief. Er zijn hier geen rechten aan te ontlenen.
</t>
    </r>
  </si>
  <si>
    <t>Projectmanager die de leiding heeft bij de implementatie van de SAAS-oplossing namens opdrachtgever en de plaatsvervanger van deze medewerker.</t>
  </si>
  <si>
    <t>De totale initiële kosten voor de inrichting per MBO-college (accounts, koppelen accounts aan autorisaties, operationele rapportages, trainingen, onsite support)</t>
  </si>
  <si>
    <t>Inzet van een senior medewerker zijnde de expert  van de applicatie en de plaatsvervanger van deze medewerker.</t>
  </si>
  <si>
    <t>Opleidingskosten voor de medewerkers binnen de organisatie van Opdrachtgever (Groepsgroote 10-20)</t>
  </si>
  <si>
    <t>tot 17.500</t>
  </si>
  <si>
    <t>meer dan 32.499</t>
  </si>
  <si>
    <t>Kosten voor het gebruiksrecht van de SAAS-oplossing (inclusief updates, onderhoud en support)  per student per jaar voor 'Overige functionaliteit' voor alle studenten ten behoeve waarvan de functionaliteit gebruikt wordt</t>
  </si>
  <si>
    <t>Kosten voor het gebruiksrecht van de SAAS-oplossing (inclusief updates, onderhoud en support)  per student per jaar voor 'Onderwijsplanning' voor alle studenten ten behoeve waarvan de functionaliteit gebruikt wordt</t>
  </si>
  <si>
    <t>Kosten voor het gebruiksrecht van de SAAS-oplossing (inclusief updates, onderhoud en support)  per student per jaar voor 'Operationele planning (roostering)' voor alle studenten ten behoeve waarvan de functionaliteit gebruikt wordt</t>
  </si>
  <si>
    <t>Staffel
(aantal studenten) ten behoeve waarvan de functionaliteit gebruikt wordt</t>
  </si>
  <si>
    <t>De prijzen in deze regel van de staffel mogen  maximaal 10%  afwijken van de hierboven gelegen regel.</t>
  </si>
  <si>
    <t>Kosten voor het gebruiksrecht van de volledige SAAS-oplossing (inclusief updates, onderhoud en support)  per student per jaar obv gewogen gemiddelde uit staffel</t>
  </si>
  <si>
    <t>Behorend bij en onlosmakelijk onderdeel van aanbestedingsdocument Plannen en Roosteren namens het RO van Amsterdam en het ROC van Flevoland</t>
  </si>
  <si>
    <t>- Overige eenmalige kosten
- Meerwerkopties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</si>
</sst>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€&quot;\ * #,##0.00_ ;_ &quot;€&quot;\ * \-#,##0.00_ ;_ &quot;€&quot;\ * &quot;-&quot;??_ ;_ @_ "/>
    <numFmt numFmtId="164" formatCode="#,##0.00_-"/>
    <numFmt numFmtId="165" formatCode="_-[$€]\ * #,##0.00_-;_-[$€]\ * #,##0.00\-;_-[$€]\ * &quot;-&quot;??_-;_-@_-"/>
    <numFmt numFmtId="166" formatCode="_-&quot;€&quot;\ * #,##0.00_-;_-&quot;€&quot;\ * #,##0.00\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ahoma"/>
      <family val="2"/>
    </font>
    <font>
      <sz val="16"/>
      <name val="tahoma"/>
      <family val="2"/>
    </font>
    <font>
      <sz val="1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10"/>
      <name val="Arial"/>
      <family val="2"/>
    </font>
    <font>
      <b/>
      <sz val="10"/>
      <name val="Tahoma"/>
      <family val="2"/>
    </font>
    <font>
      <b/>
      <sz val="12"/>
      <color rgb="FFFF0000"/>
      <name val="Tahoma"/>
      <family val="2"/>
    </font>
    <font>
      <b/>
      <sz val="8"/>
      <name val="Verdana"/>
      <family val="2"/>
    </font>
    <font>
      <sz val="8"/>
      <name val="Verdana"/>
      <family val="2"/>
    </font>
    <font>
      <b/>
      <sz val="11"/>
      <color theme="1"/>
      <name val="Calibri"/>
      <family val="2"/>
      <scheme val="minor"/>
    </font>
    <font>
      <b/>
      <u/>
      <sz val="12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86">
    <xf numFmtId="0" fontId="0" fillId="0" borderId="0" xfId="0"/>
    <xf numFmtId="3" fontId="4" fillId="2" borderId="0" xfId="0" applyNumberFormat="1" applyFont="1" applyFill="1" applyProtection="1"/>
    <xf numFmtId="164" fontId="4" fillId="2" borderId="0" xfId="0" applyNumberFormat="1" applyFont="1" applyFill="1" applyAlignment="1" applyProtection="1">
      <alignment horizontal="right"/>
    </xf>
    <xf numFmtId="164" fontId="4" fillId="2" borderId="0" xfId="0" applyNumberFormat="1" applyFont="1" applyFill="1" applyProtection="1"/>
    <xf numFmtId="3" fontId="5" fillId="2" borderId="4" xfId="0" applyNumberFormat="1" applyFont="1" applyFill="1" applyBorder="1" applyProtection="1"/>
    <xf numFmtId="164" fontId="5" fillId="2" borderId="4" xfId="0" applyNumberFormat="1" applyFont="1" applyFill="1" applyBorder="1" applyAlignment="1" applyProtection="1">
      <alignment horizontal="right"/>
    </xf>
    <xf numFmtId="164" fontId="5" fillId="2" borderId="4" xfId="0" applyNumberFormat="1" applyFont="1" applyFill="1" applyBorder="1" applyProtection="1"/>
    <xf numFmtId="164" fontId="5" fillId="2" borderId="5" xfId="0" applyNumberFormat="1" applyFont="1" applyFill="1" applyBorder="1" applyProtection="1"/>
    <xf numFmtId="164" fontId="4" fillId="2" borderId="0" xfId="0" applyNumberFormat="1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3" fontId="4" fillId="2" borderId="0" xfId="0" applyNumberFormat="1" applyFont="1" applyFill="1" applyAlignment="1" applyProtection="1">
      <alignment vertical="center"/>
    </xf>
    <xf numFmtId="164" fontId="4" fillId="2" borderId="0" xfId="0" applyNumberFormat="1" applyFont="1" applyFill="1" applyAlignment="1" applyProtection="1">
      <alignment horizontal="right" vertical="center"/>
    </xf>
    <xf numFmtId="0" fontId="6" fillId="3" borderId="2" xfId="0" applyFont="1" applyFill="1" applyBorder="1" applyAlignment="1" applyProtection="1">
      <alignment horizontal="center" vertical="center" wrapText="1"/>
    </xf>
    <xf numFmtId="1" fontId="5" fillId="5" borderId="2" xfId="2" applyNumberFormat="1" applyFont="1" applyFill="1" applyBorder="1" applyAlignment="1" applyProtection="1">
      <alignment horizontal="center" vertical="top"/>
    </xf>
    <xf numFmtId="1" fontId="5" fillId="5" borderId="2" xfId="2" applyNumberFormat="1" applyFont="1" applyFill="1" applyBorder="1" applyAlignment="1" applyProtection="1">
      <alignment horizontal="left" vertical="top" wrapText="1"/>
    </xf>
    <xf numFmtId="166" fontId="5" fillId="5" borderId="2" xfId="2" applyNumberFormat="1" applyFont="1" applyFill="1" applyBorder="1" applyAlignment="1" applyProtection="1">
      <alignment vertical="top"/>
    </xf>
    <xf numFmtId="0" fontId="5" fillId="2" borderId="0" xfId="0" applyFont="1" applyFill="1" applyProtection="1"/>
    <xf numFmtId="1" fontId="5" fillId="6" borderId="0" xfId="2" applyNumberFormat="1" applyFont="1" applyFill="1" applyBorder="1" applyAlignment="1" applyProtection="1">
      <alignment horizontal="center" vertical="top"/>
    </xf>
    <xf numFmtId="1" fontId="5" fillId="6" borderId="0" xfId="2" applyNumberFormat="1" applyFont="1" applyFill="1" applyBorder="1" applyAlignment="1" applyProtection="1">
      <alignment horizontal="left" vertical="top" wrapText="1"/>
    </xf>
    <xf numFmtId="0" fontId="4" fillId="2" borderId="0" xfId="0" applyFont="1" applyFill="1" applyProtection="1"/>
    <xf numFmtId="164" fontId="6" fillId="2" borderId="0" xfId="0" applyNumberFormat="1" applyFont="1" applyFill="1" applyAlignment="1" applyProtection="1">
      <alignment horizontal="left" vertical="top"/>
    </xf>
    <xf numFmtId="3" fontId="6" fillId="3" borderId="2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wrapText="1"/>
    </xf>
    <xf numFmtId="3" fontId="5" fillId="5" borderId="2" xfId="2" applyNumberFormat="1" applyFont="1" applyFill="1" applyBorder="1" applyAlignment="1" applyProtection="1">
      <alignment horizontal="center" vertical="top"/>
    </xf>
    <xf numFmtId="166" fontId="5" fillId="0" borderId="2" xfId="2" applyNumberFormat="1" applyFont="1" applyFill="1" applyBorder="1" applyAlignment="1" applyProtection="1">
      <alignment vertical="top"/>
      <protection locked="0"/>
    </xf>
    <xf numFmtId="165" fontId="5" fillId="5" borderId="2" xfId="2" applyFont="1" applyFill="1" applyBorder="1" applyAlignment="1" applyProtection="1">
      <alignment vertical="top"/>
    </xf>
    <xf numFmtId="1" fontId="5" fillId="5" borderId="2" xfId="2" quotePrefix="1" applyNumberFormat="1" applyFont="1" applyFill="1" applyBorder="1" applyAlignment="1" applyProtection="1">
      <alignment horizontal="left" vertical="top" wrapText="1"/>
    </xf>
    <xf numFmtId="0" fontId="6" fillId="3" borderId="2" xfId="0" applyFont="1" applyFill="1" applyBorder="1" applyAlignment="1" applyProtection="1">
      <alignment horizontal="center" vertical="top"/>
    </xf>
    <xf numFmtId="3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/>
    </xf>
    <xf numFmtId="3" fontId="6" fillId="2" borderId="0" xfId="0" applyNumberFormat="1" applyFont="1" applyFill="1" applyBorder="1" applyAlignment="1" applyProtection="1">
      <alignment horizontal="center"/>
    </xf>
    <xf numFmtId="164" fontId="6" fillId="5" borderId="2" xfId="2" applyNumberFormat="1" applyFont="1" applyFill="1" applyBorder="1" applyAlignment="1" applyProtection="1">
      <alignment horizontal="center" vertical="top"/>
    </xf>
    <xf numFmtId="164" fontId="5" fillId="2" borderId="0" xfId="0" applyNumberFormat="1" applyFont="1" applyFill="1" applyProtection="1"/>
    <xf numFmtId="3" fontId="8" fillId="2" borderId="0" xfId="0" applyNumberFormat="1" applyFont="1" applyFill="1" applyBorder="1" applyAlignment="1" applyProtection="1">
      <alignment horizontal="center"/>
    </xf>
    <xf numFmtId="3" fontId="5" fillId="0" borderId="2" xfId="2" applyNumberFormat="1" applyFont="1" applyFill="1" applyBorder="1" applyAlignment="1" applyProtection="1">
      <alignment horizontal="center"/>
      <protection locked="0"/>
    </xf>
    <xf numFmtId="164" fontId="5" fillId="2" borderId="0" xfId="0" applyNumberFormat="1" applyFont="1" applyFill="1" applyAlignment="1" applyProtection="1">
      <alignment horizontal="right"/>
    </xf>
    <xf numFmtId="1" fontId="11" fillId="5" borderId="2" xfId="2" applyNumberFormat="1" applyFont="1" applyFill="1" applyBorder="1" applyAlignment="1" applyProtection="1">
      <alignment horizontal="left" vertical="top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1" fillId="0" borderId="0" xfId="0" applyFont="1" applyAlignment="1">
      <alignment horizontal="center"/>
    </xf>
    <xf numFmtId="0" fontId="11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166" fontId="11" fillId="5" borderId="2" xfId="0" applyNumberFormat="1" applyFont="1" applyFill="1" applyBorder="1"/>
    <xf numFmtId="0" fontId="11" fillId="4" borderId="2" xfId="0" applyFont="1" applyFill="1" applyBorder="1" applyAlignment="1">
      <alignment horizontal="left" vertical="top" wrapText="1"/>
    </xf>
    <xf numFmtId="44" fontId="11" fillId="0" borderId="2" xfId="1" applyFont="1" applyBorder="1" applyProtection="1">
      <protection locked="0"/>
    </xf>
    <xf numFmtId="164" fontId="6" fillId="2" borderId="0" xfId="0" applyNumberFormat="1" applyFont="1" applyFill="1" applyProtection="1"/>
    <xf numFmtId="0" fontId="12" fillId="0" borderId="0" xfId="0" applyFont="1"/>
    <xf numFmtId="0" fontId="6" fillId="4" borderId="2" xfId="0" applyFont="1" applyFill="1" applyBorder="1" applyAlignment="1" applyProtection="1">
      <alignment horizontal="center" vertical="center" wrapText="1"/>
    </xf>
    <xf numFmtId="0" fontId="6" fillId="4" borderId="11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vertical="top" wrapText="1"/>
    </xf>
    <xf numFmtId="0" fontId="2" fillId="2" borderId="0" xfId="0" applyFont="1" applyFill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2" fillId="2" borderId="0" xfId="0" applyFont="1" applyFill="1" applyAlignment="1" applyProtection="1"/>
    <xf numFmtId="0" fontId="3" fillId="0" borderId="0" xfId="0" applyFont="1" applyAlignment="1" applyProtection="1"/>
    <xf numFmtId="0" fontId="5" fillId="2" borderId="1" xfId="0" applyFont="1" applyFill="1" applyBorder="1" applyAlignment="1" applyProtection="1">
      <alignment wrapText="1"/>
    </xf>
    <xf numFmtId="0" fontId="5" fillId="0" borderId="1" xfId="0" applyFont="1" applyBorder="1" applyAlignment="1" applyProtection="1"/>
    <xf numFmtId="0" fontId="0" fillId="0" borderId="1" xfId="0" applyBorder="1" applyAlignment="1" applyProtection="1"/>
    <xf numFmtId="0" fontId="6" fillId="3" borderId="2" xfId="0" applyFont="1" applyFill="1" applyBorder="1" applyAlignment="1" applyProtection="1"/>
    <xf numFmtId="0" fontId="5" fillId="0" borderId="2" xfId="0" applyFont="1" applyBorder="1" applyAlignment="1" applyProtection="1"/>
    <xf numFmtId="0" fontId="4" fillId="0" borderId="2" xfId="0" applyFont="1" applyBorder="1" applyAlignment="1" applyProtection="1"/>
    <xf numFmtId="3" fontId="5" fillId="0" borderId="2" xfId="0" applyNumberFormat="1" applyFont="1" applyFill="1" applyBorder="1" applyAlignment="1" applyProtection="1">
      <protection locked="0"/>
    </xf>
    <xf numFmtId="0" fontId="4" fillId="0" borderId="2" xfId="0" applyFont="1" applyBorder="1" applyAlignment="1" applyProtection="1">
      <protection locked="0"/>
    </xf>
    <xf numFmtId="0" fontId="6" fillId="2" borderId="3" xfId="0" applyFont="1" applyFill="1" applyBorder="1" applyAlignment="1" applyProtection="1"/>
    <xf numFmtId="0" fontId="5" fillId="0" borderId="4" xfId="0" applyFont="1" applyBorder="1" applyAlignment="1" applyProtection="1"/>
    <xf numFmtId="0" fontId="5" fillId="2" borderId="6" xfId="0" applyFont="1" applyFill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top"/>
    </xf>
    <xf numFmtId="0" fontId="0" fillId="0" borderId="0" xfId="0" applyBorder="1" applyAlignment="1" applyProtection="1"/>
    <xf numFmtId="0" fontId="0" fillId="0" borderId="7" xfId="0" applyBorder="1" applyAlignment="1" applyProtection="1"/>
    <xf numFmtId="0" fontId="6" fillId="4" borderId="8" xfId="0" applyFont="1" applyFill="1" applyBorder="1" applyAlignment="1" applyProtection="1">
      <alignment vertical="top" wrapText="1"/>
    </xf>
    <xf numFmtId="0" fontId="6" fillId="4" borderId="1" xfId="0" applyFont="1" applyFill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wrapText="1"/>
    </xf>
    <xf numFmtId="0" fontId="0" fillId="0" borderId="9" xfId="0" applyBorder="1" applyAlignment="1" applyProtection="1">
      <alignment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wrapText="1"/>
    </xf>
    <xf numFmtId="0" fontId="4" fillId="0" borderId="11" xfId="0" applyFont="1" applyBorder="1" applyAlignment="1" applyProtection="1">
      <alignment horizontal="center" vertical="center" wrapText="1"/>
    </xf>
    <xf numFmtId="49" fontId="6" fillId="2" borderId="12" xfId="0" applyNumberFormat="1" applyFont="1" applyFill="1" applyBorder="1" applyAlignment="1" applyProtection="1">
      <alignment wrapText="1"/>
    </xf>
    <xf numFmtId="49" fontId="5" fillId="0" borderId="13" xfId="0" applyNumberFormat="1" applyFont="1" applyBorder="1" applyAlignment="1" applyProtection="1">
      <alignment wrapText="1"/>
    </xf>
    <xf numFmtId="0" fontId="6" fillId="2" borderId="2" xfId="0" applyFont="1" applyFill="1" applyBorder="1" applyAlignment="1" applyProtection="1"/>
    <xf numFmtId="166" fontId="5" fillId="7" borderId="2" xfId="2" applyNumberFormat="1" applyFont="1" applyFill="1" applyBorder="1" applyAlignment="1" applyProtection="1">
      <alignment vertical="top"/>
    </xf>
  </cellXfs>
  <cellStyles count="3">
    <cellStyle name="Euro" xfId="2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0" zoomScale="70" zoomScaleNormal="70" workbookViewId="0">
      <selection activeCell="C45" sqref="C45:E45"/>
    </sheetView>
  </sheetViews>
  <sheetFormatPr defaultRowHeight="14.4" x14ac:dyDescent="0.3"/>
  <cols>
    <col min="1" max="1" width="7.5546875" style="20" customWidth="1"/>
    <col min="2" max="2" width="51.109375" style="20" customWidth="1"/>
    <col min="3" max="3" width="23.6640625" style="1" customWidth="1"/>
    <col min="4" max="4" width="23.6640625" style="2" customWidth="1"/>
    <col min="5" max="6" width="24.44140625" style="3" customWidth="1"/>
  </cols>
  <sheetData>
    <row r="1" spans="1:6" ht="20.399999999999999" x14ac:dyDescent="0.35">
      <c r="A1" s="58" t="s">
        <v>0</v>
      </c>
      <c r="B1" s="59"/>
    </row>
    <row r="2" spans="1:6" ht="15.6" x14ac:dyDescent="0.3">
      <c r="A2" s="60" t="s">
        <v>54</v>
      </c>
      <c r="B2" s="61"/>
      <c r="C2" s="61"/>
      <c r="D2" s="62"/>
      <c r="E2" s="62"/>
      <c r="F2" s="62"/>
    </row>
    <row r="3" spans="1:6" ht="23.25" customHeight="1" x14ac:dyDescent="0.3">
      <c r="A3" s="63" t="s">
        <v>1</v>
      </c>
      <c r="B3" s="64"/>
      <c r="C3" s="65"/>
      <c r="D3" s="66"/>
      <c r="E3" s="67"/>
      <c r="F3" s="67"/>
    </row>
    <row r="4" spans="1:6" ht="23.25" customHeight="1" x14ac:dyDescent="0.3">
      <c r="A4" s="63" t="s">
        <v>2</v>
      </c>
      <c r="B4" s="64"/>
      <c r="C4" s="65"/>
      <c r="D4" s="66"/>
      <c r="E4" s="67"/>
      <c r="F4" s="67"/>
    </row>
    <row r="5" spans="1:6" ht="15.6" x14ac:dyDescent="0.3">
      <c r="A5" s="68" t="s">
        <v>3</v>
      </c>
      <c r="B5" s="69"/>
      <c r="C5" s="4"/>
      <c r="D5" s="5"/>
      <c r="E5" s="6"/>
      <c r="F5" s="7"/>
    </row>
    <row r="6" spans="1:6" ht="85.5" customHeight="1" x14ac:dyDescent="0.3">
      <c r="A6" s="70" t="s">
        <v>4</v>
      </c>
      <c r="B6" s="71"/>
      <c r="C6" s="71"/>
      <c r="D6" s="71"/>
      <c r="E6" s="72"/>
      <c r="F6" s="73"/>
    </row>
    <row r="7" spans="1:6" ht="117" customHeight="1" x14ac:dyDescent="0.3">
      <c r="A7" s="74" t="s">
        <v>41</v>
      </c>
      <c r="B7" s="75"/>
      <c r="C7" s="76"/>
      <c r="D7" s="76"/>
      <c r="E7" s="77"/>
      <c r="F7" s="78"/>
    </row>
    <row r="8" spans="1:6" x14ac:dyDescent="0.3">
      <c r="A8" s="8"/>
      <c r="B8" s="8"/>
      <c r="C8" s="8"/>
      <c r="D8" s="8"/>
      <c r="E8" s="8"/>
      <c r="F8" s="8"/>
    </row>
    <row r="9" spans="1:6" ht="20.399999999999999" x14ac:dyDescent="0.3">
      <c r="A9" s="9" t="s">
        <v>5</v>
      </c>
      <c r="B9" s="10"/>
      <c r="C9" s="11"/>
      <c r="D9" s="12"/>
      <c r="E9" s="8"/>
      <c r="F9" s="8"/>
    </row>
    <row r="10" spans="1:6" ht="37.5" customHeight="1" x14ac:dyDescent="0.3">
      <c r="A10" s="79" t="s">
        <v>6</v>
      </c>
      <c r="B10" s="79" t="s">
        <v>7</v>
      </c>
      <c r="C10" s="13" t="s">
        <v>8</v>
      </c>
      <c r="D10" s="8"/>
      <c r="E10" s="8"/>
      <c r="F10" s="8"/>
    </row>
    <row r="11" spans="1:6" ht="45" x14ac:dyDescent="0.3">
      <c r="A11" s="80"/>
      <c r="B11" s="81"/>
      <c r="C11" s="13" t="s">
        <v>38</v>
      </c>
      <c r="D11" s="52" t="s">
        <v>31</v>
      </c>
      <c r="E11" s="8"/>
      <c r="F11" s="8"/>
    </row>
    <row r="12" spans="1:6" ht="90" x14ac:dyDescent="0.3">
      <c r="A12" s="14">
        <v>1</v>
      </c>
      <c r="B12" s="15" t="str">
        <f>Staffels!B1</f>
        <v>Kosten voor het gebruiksrecht van de SAAS-oplossing (inclusief updates, onderhoud en support)  per student per jaar voor 'Onderwijsplanning' voor alle studenten ten behoeve waarvan de functionaliteit gebruikt wordt</v>
      </c>
      <c r="C12" s="16">
        <f>((Staffels!B$2*17500)+(Staffels!B$3*5000)+(Staffels!B$4*5000)+(Staffels!B$5*5000)+(Staffels!B$6*5000))/37500</f>
        <v>0</v>
      </c>
      <c r="D12" s="52" t="s">
        <v>9</v>
      </c>
      <c r="E12" s="17"/>
      <c r="F12" s="17"/>
    </row>
    <row r="13" spans="1:6" ht="90" x14ac:dyDescent="0.3">
      <c r="A13" s="14">
        <v>2</v>
      </c>
      <c r="B13" s="15" t="str">
        <f>Staffels!C1</f>
        <v>Kosten voor het gebruiksrecht van de SAAS-oplossing (inclusief updates, onderhoud en support)  per student per jaar voor 'Operationele planning (roostering)' voor alle studenten ten behoeve waarvan de functionaliteit gebruikt wordt</v>
      </c>
      <c r="C13" s="16">
        <f>((Staffels!C$2*17500)+(Staffels!C$3*5000)+(Staffels!C$4*5000)+(Staffels!C$5*5000)+(Staffels!C$6*5000))/37500</f>
        <v>0</v>
      </c>
      <c r="D13" s="53" t="s">
        <v>9</v>
      </c>
      <c r="E13" s="17"/>
      <c r="F13" s="17"/>
    </row>
    <row r="14" spans="1:6" ht="75" x14ac:dyDescent="0.3">
      <c r="A14" s="14">
        <v>3</v>
      </c>
      <c r="B14" s="15" t="str">
        <f>Staffels!D1</f>
        <v>Kosten voor het gebruiksrecht van de SAAS-oplossing (inclusief updates, onderhoud en support)  per student per jaar voor 'Overige functionaliteit' voor alle studenten ten behoeve waarvan de functionaliteit gebruikt wordt</v>
      </c>
      <c r="C14" s="16">
        <f>((Staffels!D$2*17500)+(Staffels!D$3*5000)+(Staffels!D$4*5000)+(Staffels!D$5*5000)+(Staffels!D$6*5000))/37500</f>
        <v>0</v>
      </c>
      <c r="D14" s="53" t="s">
        <v>9</v>
      </c>
      <c r="E14" s="17"/>
      <c r="F14" s="17"/>
    </row>
    <row r="15" spans="1:6" ht="26.25" customHeight="1" x14ac:dyDescent="0.3">
      <c r="A15" s="18"/>
      <c r="B15" s="19"/>
      <c r="C15" s="16">
        <f>SUM(C12:C14)</f>
        <v>0</v>
      </c>
      <c r="D15" s="20"/>
      <c r="E15" s="17"/>
      <c r="F15" s="17"/>
    </row>
    <row r="16" spans="1:6" ht="15.6" x14ac:dyDescent="0.3">
      <c r="A16" s="21"/>
      <c r="B16" s="8"/>
      <c r="C16" s="8"/>
      <c r="D16" s="10"/>
      <c r="E16" s="17"/>
      <c r="F16" s="17"/>
    </row>
    <row r="17" spans="1:6" ht="20.399999999999999" x14ac:dyDescent="0.3">
      <c r="A17" s="9" t="s">
        <v>10</v>
      </c>
      <c r="B17" s="10"/>
      <c r="C17" s="11"/>
      <c r="D17" s="12"/>
      <c r="E17" s="8"/>
      <c r="F17" s="8"/>
    </row>
    <row r="18" spans="1:6" ht="46.5" customHeight="1" x14ac:dyDescent="0.3">
      <c r="A18" s="13" t="s">
        <v>11</v>
      </c>
      <c r="B18" s="13" t="s">
        <v>12</v>
      </c>
      <c r="C18" s="22" t="s">
        <v>13</v>
      </c>
      <c r="D18" s="13" t="s">
        <v>14</v>
      </c>
      <c r="E18" s="17"/>
      <c r="F18" s="23"/>
    </row>
    <row r="19" spans="1:6" ht="60" x14ac:dyDescent="0.3">
      <c r="A19" s="14">
        <v>4</v>
      </c>
      <c r="B19" s="15" t="s">
        <v>15</v>
      </c>
      <c r="C19" s="24">
        <v>1</v>
      </c>
      <c r="D19" s="25"/>
      <c r="E19" s="26">
        <f>C19*D19</f>
        <v>0</v>
      </c>
      <c r="F19" s="17"/>
    </row>
    <row r="20" spans="1:6" ht="60" x14ac:dyDescent="0.3">
      <c r="A20" s="14">
        <v>5</v>
      </c>
      <c r="B20" s="15" t="s">
        <v>43</v>
      </c>
      <c r="C20" s="24">
        <v>5</v>
      </c>
      <c r="D20" s="25"/>
      <c r="E20" s="26">
        <f>C20*D20</f>
        <v>0</v>
      </c>
      <c r="F20" s="17"/>
    </row>
    <row r="21" spans="1:6" ht="30" x14ac:dyDescent="0.3">
      <c r="A21" s="14">
        <v>6</v>
      </c>
      <c r="B21" s="27" t="s">
        <v>55</v>
      </c>
      <c r="C21" s="24">
        <v>1</v>
      </c>
      <c r="D21" s="25"/>
      <c r="E21" s="26">
        <f>C21*D21</f>
        <v>0</v>
      </c>
      <c r="F21" s="17"/>
    </row>
    <row r="22" spans="1:6" ht="51.75" customHeight="1" x14ac:dyDescent="0.3">
      <c r="A22" s="55" t="s">
        <v>37</v>
      </c>
      <c r="B22" s="56"/>
      <c r="C22" s="56"/>
      <c r="D22" s="56"/>
      <c r="E22" s="56"/>
      <c r="F22" s="57"/>
    </row>
    <row r="23" spans="1:6" ht="45" x14ac:dyDescent="0.3">
      <c r="A23" s="28" t="s">
        <v>6</v>
      </c>
      <c r="B23" s="28" t="s">
        <v>16</v>
      </c>
      <c r="C23" s="29" t="s">
        <v>17</v>
      </c>
      <c r="D23" s="30" t="s">
        <v>18</v>
      </c>
      <c r="E23" s="17"/>
      <c r="F23" s="17"/>
    </row>
    <row r="24" spans="1:6" ht="60" x14ac:dyDescent="0.3">
      <c r="A24" s="14">
        <v>7</v>
      </c>
      <c r="B24" s="15" t="s">
        <v>53</v>
      </c>
      <c r="C24" s="24">
        <v>65000</v>
      </c>
      <c r="D24" s="85">
        <f>C15</f>
        <v>0</v>
      </c>
      <c r="E24" s="26">
        <f>C24*D24</f>
        <v>0</v>
      </c>
      <c r="F24" s="17"/>
    </row>
    <row r="25" spans="1:6" ht="24.75" customHeight="1" x14ac:dyDescent="0.3">
      <c r="A25" s="14">
        <v>8</v>
      </c>
      <c r="B25" s="15" t="s">
        <v>19</v>
      </c>
      <c r="C25" s="24">
        <v>4</v>
      </c>
      <c r="D25" s="25"/>
      <c r="E25" s="26">
        <f>C25*D25</f>
        <v>0</v>
      </c>
      <c r="F25" s="17"/>
    </row>
    <row r="26" spans="1:6" ht="34.5" customHeight="1" x14ac:dyDescent="0.3">
      <c r="A26" s="9" t="s">
        <v>20</v>
      </c>
      <c r="B26" s="10"/>
      <c r="C26" s="11"/>
      <c r="D26" s="12"/>
      <c r="E26" s="8"/>
      <c r="F26" s="17"/>
    </row>
    <row r="27" spans="1:6" ht="45" x14ac:dyDescent="0.3">
      <c r="A27" s="28" t="s">
        <v>6</v>
      </c>
      <c r="B27" s="28" t="s">
        <v>16</v>
      </c>
      <c r="C27" s="29" t="s">
        <v>17</v>
      </c>
      <c r="D27" s="30" t="s">
        <v>39</v>
      </c>
      <c r="E27" s="17"/>
      <c r="F27" s="17"/>
    </row>
    <row r="28" spans="1:6" ht="45" x14ac:dyDescent="0.3">
      <c r="A28" s="14">
        <v>9</v>
      </c>
      <c r="B28" s="15" t="s">
        <v>45</v>
      </c>
      <c r="C28" s="24">
        <v>38</v>
      </c>
      <c r="D28" s="25"/>
      <c r="E28" s="26">
        <f>C28*D28</f>
        <v>0</v>
      </c>
      <c r="F28" s="17"/>
    </row>
    <row r="29" spans="1:6" ht="34.5" customHeight="1" x14ac:dyDescent="0.3">
      <c r="A29" s="9" t="s">
        <v>21</v>
      </c>
      <c r="B29" s="10"/>
      <c r="C29" s="11"/>
      <c r="D29" s="12"/>
      <c r="E29" s="8"/>
      <c r="F29" s="8"/>
    </row>
    <row r="30" spans="1:6" ht="45" x14ac:dyDescent="0.3">
      <c r="A30" s="28" t="s">
        <v>6</v>
      </c>
      <c r="B30" s="28" t="s">
        <v>16</v>
      </c>
      <c r="C30" s="29" t="s">
        <v>17</v>
      </c>
      <c r="D30" s="30" t="s">
        <v>22</v>
      </c>
      <c r="E30" s="17"/>
      <c r="F30" s="17"/>
    </row>
    <row r="31" spans="1:6" ht="60" x14ac:dyDescent="0.3">
      <c r="A31" s="14">
        <v>10</v>
      </c>
      <c r="B31" s="54" t="s">
        <v>42</v>
      </c>
      <c r="C31" s="24">
        <v>500</v>
      </c>
      <c r="D31" s="25"/>
      <c r="E31" s="26">
        <f>C31*D31</f>
        <v>0</v>
      </c>
      <c r="F31" s="17"/>
    </row>
    <row r="32" spans="1:6" ht="45" x14ac:dyDescent="0.3">
      <c r="A32" s="14">
        <v>11</v>
      </c>
      <c r="B32" s="54" t="s">
        <v>44</v>
      </c>
      <c r="C32" s="24">
        <v>650</v>
      </c>
      <c r="D32" s="25"/>
      <c r="E32" s="26">
        <f>C32*D32</f>
        <v>0</v>
      </c>
      <c r="F32" s="17"/>
    </row>
    <row r="33" spans="1:6" ht="60" x14ac:dyDescent="0.3">
      <c r="A33" s="14">
        <v>14</v>
      </c>
      <c r="B33" s="54" t="s">
        <v>23</v>
      </c>
      <c r="C33" s="24">
        <v>100</v>
      </c>
      <c r="D33" s="25"/>
      <c r="E33" s="26">
        <f>C33*D33</f>
        <v>0</v>
      </c>
      <c r="F33" s="17"/>
    </row>
    <row r="35" spans="1:6" x14ac:dyDescent="0.3">
      <c r="D35" s="31"/>
    </row>
    <row r="36" spans="1:6" ht="42.75" customHeight="1" x14ac:dyDescent="0.3">
      <c r="A36" s="17"/>
      <c r="B36" s="17"/>
      <c r="C36" s="32"/>
      <c r="D36" s="33" t="s">
        <v>24</v>
      </c>
      <c r="E36" s="26">
        <f>SUM(E19:E33)</f>
        <v>0</v>
      </c>
    </row>
    <row r="37" spans="1:6" x14ac:dyDescent="0.3">
      <c r="C37" s="35"/>
    </row>
    <row r="39" spans="1:6" ht="33" customHeight="1" x14ac:dyDescent="0.3">
      <c r="A39" s="82" t="s">
        <v>40</v>
      </c>
      <c r="B39" s="83"/>
      <c r="C39" s="36"/>
      <c r="D39" s="37"/>
      <c r="E39" s="34"/>
      <c r="F39" s="34"/>
    </row>
    <row r="40" spans="1:6" s="51" customFormat="1" ht="33" customHeight="1" x14ac:dyDescent="0.3">
      <c r="A40" s="50" t="s">
        <v>25</v>
      </c>
      <c r="B40" s="50"/>
      <c r="C40" s="50"/>
      <c r="D40" s="50"/>
      <c r="E40" s="50"/>
      <c r="F40" s="50"/>
    </row>
    <row r="41" spans="1:6" ht="33" customHeight="1" x14ac:dyDescent="0.3">
      <c r="A41" s="84" t="s">
        <v>26</v>
      </c>
      <c r="B41" s="64"/>
      <c r="C41" s="66"/>
      <c r="D41" s="66"/>
      <c r="E41" s="66"/>
      <c r="F41" s="34"/>
    </row>
    <row r="42" spans="1:6" ht="33" customHeight="1" x14ac:dyDescent="0.3">
      <c r="A42" s="84" t="s">
        <v>27</v>
      </c>
      <c r="B42" s="64"/>
      <c r="C42" s="66"/>
      <c r="D42" s="66"/>
      <c r="E42" s="66"/>
      <c r="F42" s="34"/>
    </row>
    <row r="43" spans="1:6" ht="33" customHeight="1" x14ac:dyDescent="0.3">
      <c r="A43" s="84" t="s">
        <v>28</v>
      </c>
      <c r="B43" s="64"/>
      <c r="C43" s="66"/>
      <c r="D43" s="66"/>
      <c r="E43" s="66"/>
      <c r="F43" s="34"/>
    </row>
    <row r="44" spans="1:6" ht="33" customHeight="1" x14ac:dyDescent="0.3">
      <c r="A44" s="84" t="s">
        <v>29</v>
      </c>
      <c r="B44" s="64"/>
      <c r="C44" s="66"/>
      <c r="D44" s="66"/>
      <c r="E44" s="66"/>
      <c r="F44" s="34"/>
    </row>
    <row r="45" spans="1:6" ht="33" customHeight="1" x14ac:dyDescent="0.3">
      <c r="A45" s="84" t="s">
        <v>30</v>
      </c>
      <c r="B45" s="64"/>
      <c r="C45" s="66"/>
      <c r="D45" s="66"/>
      <c r="E45" s="66"/>
      <c r="F45" s="34"/>
    </row>
  </sheetData>
  <sheetProtection algorithmName="SHA-512" hashValue="HxDhnoIdNAZl44Rk6R9n1/ihJ9+WnQfXLynVsY2shMHscl5R8Ud/7u5JOnEwrmd5boxKPSR25c8ok14Ja5kbpQ==" saltValue="F4yG/qbGBNMANF4z9Hy2zg==" spinCount="100000" sheet="1" objects="1" scenarios="1" selectLockedCells="1"/>
  <mergeCells count="23">
    <mergeCell ref="A43:B43"/>
    <mergeCell ref="C43:E43"/>
    <mergeCell ref="A44:B44"/>
    <mergeCell ref="C44:E44"/>
    <mergeCell ref="A45:B45"/>
    <mergeCell ref="C45:E45"/>
    <mergeCell ref="A39:B39"/>
    <mergeCell ref="A41:B41"/>
    <mergeCell ref="C41:E41"/>
    <mergeCell ref="A42:B42"/>
    <mergeCell ref="C42:E42"/>
    <mergeCell ref="A22:F22"/>
    <mergeCell ref="A1:B1"/>
    <mergeCell ref="A2:F2"/>
    <mergeCell ref="A3:C3"/>
    <mergeCell ref="D3:F3"/>
    <mergeCell ref="A4:C4"/>
    <mergeCell ref="D4:F4"/>
    <mergeCell ref="A5:B5"/>
    <mergeCell ref="A6:F6"/>
    <mergeCell ref="A7:F7"/>
    <mergeCell ref="A10:A11"/>
    <mergeCell ref="B10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B2" sqref="B2"/>
    </sheetView>
  </sheetViews>
  <sheetFormatPr defaultRowHeight="14.4" x14ac:dyDescent="0.3"/>
  <cols>
    <col min="1" max="1" width="19.88671875" style="41" customWidth="1"/>
    <col min="2" max="4" width="32.88671875" style="42" customWidth="1"/>
    <col min="5" max="5" width="18" style="42" customWidth="1"/>
    <col min="6" max="6" width="40.6640625" style="42" customWidth="1"/>
    <col min="7" max="10" width="9.109375" style="40"/>
  </cols>
  <sheetData>
    <row r="1" spans="1:6" ht="71.400000000000006" x14ac:dyDescent="0.3">
      <c r="A1" s="43" t="s">
        <v>51</v>
      </c>
      <c r="B1" s="38" t="s">
        <v>49</v>
      </c>
      <c r="C1" s="38" t="s">
        <v>50</v>
      </c>
      <c r="D1" s="38" t="s">
        <v>48</v>
      </c>
      <c r="E1" s="44" t="s">
        <v>32</v>
      </c>
      <c r="F1" s="45" t="s">
        <v>33</v>
      </c>
    </row>
    <row r="2" spans="1:6" x14ac:dyDescent="0.3">
      <c r="A2" s="46" t="s">
        <v>46</v>
      </c>
      <c r="B2" s="49"/>
      <c r="C2" s="49"/>
      <c r="D2" s="49"/>
      <c r="E2" s="47">
        <f t="shared" ref="E2:E6" si="0">SUM(B2:D2)</f>
        <v>0</v>
      </c>
      <c r="F2" s="48"/>
    </row>
    <row r="3" spans="1:6" ht="30.6" x14ac:dyDescent="0.3">
      <c r="A3" s="46" t="s">
        <v>34</v>
      </c>
      <c r="B3" s="49"/>
      <c r="C3" s="49"/>
      <c r="D3" s="49"/>
      <c r="E3" s="47">
        <f t="shared" si="0"/>
        <v>0</v>
      </c>
      <c r="F3" s="48" t="s">
        <v>52</v>
      </c>
    </row>
    <row r="4" spans="1:6" ht="30.6" x14ac:dyDescent="0.3">
      <c r="A4" s="46" t="s">
        <v>35</v>
      </c>
      <c r="B4" s="49"/>
      <c r="C4" s="49"/>
      <c r="D4" s="49"/>
      <c r="E4" s="47">
        <f t="shared" si="0"/>
        <v>0</v>
      </c>
      <c r="F4" s="48" t="s">
        <v>52</v>
      </c>
    </row>
    <row r="5" spans="1:6" ht="30.6" x14ac:dyDescent="0.3">
      <c r="A5" s="46" t="s">
        <v>36</v>
      </c>
      <c r="B5" s="49"/>
      <c r="C5" s="49"/>
      <c r="D5" s="49"/>
      <c r="E5" s="47">
        <f t="shared" si="0"/>
        <v>0</v>
      </c>
      <c r="F5" s="48" t="s">
        <v>52</v>
      </c>
    </row>
    <row r="6" spans="1:6" ht="30.6" x14ac:dyDescent="0.3">
      <c r="A6" s="46" t="s">
        <v>47</v>
      </c>
      <c r="B6" s="49"/>
      <c r="C6" s="49"/>
      <c r="D6" s="49"/>
      <c r="E6" s="47">
        <f t="shared" si="0"/>
        <v>0</v>
      </c>
      <c r="F6" s="48" t="s">
        <v>52</v>
      </c>
    </row>
    <row r="7" spans="1:6" x14ac:dyDescent="0.3">
      <c r="A7" s="39"/>
      <c r="B7" s="40"/>
      <c r="C7" s="40"/>
      <c r="D7" s="40"/>
      <c r="E7" s="40"/>
      <c r="F7" s="40"/>
    </row>
    <row r="8" spans="1:6" x14ac:dyDescent="0.3">
      <c r="A8" s="39"/>
      <c r="B8" s="40"/>
      <c r="C8" s="40"/>
      <c r="D8" s="40"/>
      <c r="E8" s="40"/>
      <c r="F8" s="40"/>
    </row>
    <row r="9" spans="1:6" x14ac:dyDescent="0.3">
      <c r="A9" s="39"/>
      <c r="B9" s="40"/>
      <c r="C9" s="40"/>
      <c r="D9" s="40"/>
      <c r="E9" s="40"/>
      <c r="F9" s="40"/>
    </row>
    <row r="10" spans="1:6" x14ac:dyDescent="0.3">
      <c r="A10" s="39"/>
      <c r="B10" s="40"/>
      <c r="C10" s="40"/>
      <c r="D10" s="40"/>
      <c r="E10" s="40"/>
      <c r="F10" s="40"/>
    </row>
    <row r="11" spans="1:6" x14ac:dyDescent="0.3">
      <c r="A11" s="39"/>
      <c r="B11" s="40"/>
      <c r="C11" s="40"/>
      <c r="D11" s="40"/>
      <c r="E11" s="40"/>
      <c r="F11" s="40"/>
    </row>
    <row r="12" spans="1:6" x14ac:dyDescent="0.3">
      <c r="A12" s="39"/>
      <c r="B12" s="40"/>
      <c r="C12" s="40"/>
      <c r="D12" s="40"/>
      <c r="E12" s="40"/>
      <c r="F12" s="40"/>
    </row>
    <row r="13" spans="1:6" x14ac:dyDescent="0.3">
      <c r="A13" s="39"/>
      <c r="B13" s="40"/>
      <c r="C13" s="40"/>
      <c r="D13" s="40"/>
      <c r="E13" s="40"/>
      <c r="F13" s="40"/>
    </row>
    <row r="14" spans="1:6" x14ac:dyDescent="0.3">
      <c r="A14" s="39"/>
      <c r="B14" s="40"/>
      <c r="C14" s="40"/>
      <c r="D14" s="40"/>
      <c r="E14" s="40"/>
      <c r="F14" s="40"/>
    </row>
    <row r="15" spans="1:6" x14ac:dyDescent="0.3">
      <c r="A15" s="39"/>
      <c r="B15" s="40"/>
      <c r="C15" s="40"/>
      <c r="D15" s="40"/>
      <c r="E15" s="40"/>
      <c r="F15" s="40"/>
    </row>
    <row r="16" spans="1:6" x14ac:dyDescent="0.3">
      <c r="A16" s="39"/>
      <c r="B16" s="40"/>
      <c r="C16" s="40"/>
      <c r="D16" s="40"/>
      <c r="E16" s="40"/>
      <c r="F16" s="40"/>
    </row>
    <row r="17" spans="1:6" x14ac:dyDescent="0.3">
      <c r="A17" s="39"/>
      <c r="B17" s="40"/>
      <c r="C17" s="40"/>
      <c r="D17" s="40"/>
      <c r="E17" s="40"/>
      <c r="F17" s="40"/>
    </row>
    <row r="18" spans="1:6" x14ac:dyDescent="0.3">
      <c r="A18" s="39"/>
      <c r="B18" s="40"/>
      <c r="C18" s="40"/>
      <c r="D18" s="40"/>
      <c r="E18" s="40"/>
      <c r="F18" s="40"/>
    </row>
    <row r="19" spans="1:6" x14ac:dyDescent="0.3">
      <c r="A19" s="39"/>
      <c r="B19" s="40"/>
      <c r="C19" s="40"/>
      <c r="D19" s="40"/>
      <c r="E19" s="40"/>
      <c r="F19" s="40"/>
    </row>
    <row r="20" spans="1:6" x14ac:dyDescent="0.3">
      <c r="A20" s="39"/>
      <c r="B20" s="40"/>
      <c r="C20" s="40"/>
      <c r="D20" s="40"/>
      <c r="E20" s="40"/>
      <c r="F20" s="40"/>
    </row>
    <row r="21" spans="1:6" x14ac:dyDescent="0.3">
      <c r="A21" s="39"/>
      <c r="B21" s="40"/>
      <c r="C21" s="40"/>
      <c r="D21" s="40"/>
      <c r="E21" s="40"/>
      <c r="F21" s="40"/>
    </row>
    <row r="22" spans="1:6" x14ac:dyDescent="0.3">
      <c r="A22" s="39"/>
      <c r="B22" s="40"/>
      <c r="C22" s="40"/>
      <c r="D22" s="40"/>
      <c r="E22" s="40"/>
      <c r="F22" s="40"/>
    </row>
    <row r="23" spans="1:6" x14ac:dyDescent="0.3">
      <c r="A23" s="39"/>
      <c r="B23" s="40"/>
      <c r="C23" s="40"/>
      <c r="D23" s="40"/>
      <c r="E23" s="40"/>
      <c r="F23" s="40"/>
    </row>
    <row r="24" spans="1:6" x14ac:dyDescent="0.3">
      <c r="A24" s="39"/>
      <c r="B24" s="40"/>
      <c r="C24" s="40"/>
      <c r="D24" s="40"/>
      <c r="E24" s="40"/>
      <c r="F24" s="40"/>
    </row>
    <row r="25" spans="1:6" x14ac:dyDescent="0.3">
      <c r="A25" s="39"/>
      <c r="B25" s="40"/>
      <c r="C25" s="40"/>
      <c r="D25" s="40"/>
      <c r="E25" s="40"/>
      <c r="F25" s="40"/>
    </row>
    <row r="26" spans="1:6" x14ac:dyDescent="0.3">
      <c r="A26" s="39"/>
      <c r="B26" s="40"/>
      <c r="C26" s="40"/>
      <c r="D26" s="40"/>
      <c r="E26" s="40"/>
      <c r="F26" s="40"/>
    </row>
    <row r="27" spans="1:6" x14ac:dyDescent="0.3">
      <c r="A27" s="39"/>
      <c r="B27" s="40"/>
      <c r="C27" s="40"/>
      <c r="D27" s="40"/>
      <c r="E27" s="40"/>
      <c r="F27" s="40"/>
    </row>
    <row r="28" spans="1:6" x14ac:dyDescent="0.3">
      <c r="A28" s="39"/>
      <c r="B28" s="40"/>
      <c r="C28" s="40"/>
      <c r="D28" s="40"/>
      <c r="E28" s="40"/>
      <c r="F28" s="40"/>
    </row>
    <row r="29" spans="1:6" x14ac:dyDescent="0.3">
      <c r="A29" s="39"/>
      <c r="B29" s="40"/>
      <c r="C29" s="40"/>
      <c r="D29" s="40"/>
      <c r="E29" s="40"/>
      <c r="F29" s="40"/>
    </row>
    <row r="30" spans="1:6" x14ac:dyDescent="0.3">
      <c r="A30" s="39"/>
      <c r="B30" s="40"/>
      <c r="C30" s="40"/>
      <c r="D30" s="40"/>
      <c r="E30" s="40"/>
      <c r="F30" s="40"/>
    </row>
    <row r="31" spans="1:6" x14ac:dyDescent="0.3">
      <c r="A31" s="39"/>
      <c r="B31" s="40"/>
      <c r="C31" s="40"/>
      <c r="D31" s="40"/>
      <c r="E31" s="40"/>
      <c r="F31" s="40"/>
    </row>
    <row r="32" spans="1:6" x14ac:dyDescent="0.3">
      <c r="A32" s="39"/>
      <c r="B32" s="40"/>
      <c r="C32" s="40"/>
      <c r="D32" s="40"/>
      <c r="E32" s="40"/>
      <c r="F32" s="40"/>
    </row>
    <row r="33" spans="1:6" x14ac:dyDescent="0.3">
      <c r="A33" s="39"/>
      <c r="B33" s="40"/>
      <c r="C33" s="40"/>
      <c r="D33" s="40"/>
      <c r="E33" s="40"/>
      <c r="F33" s="40"/>
    </row>
    <row r="34" spans="1:6" x14ac:dyDescent="0.3">
      <c r="A34" s="39"/>
      <c r="B34" s="40"/>
      <c r="C34" s="40"/>
      <c r="D34" s="40"/>
      <c r="E34" s="40"/>
      <c r="F34" s="40"/>
    </row>
    <row r="35" spans="1:6" x14ac:dyDescent="0.3">
      <c r="A35" s="39"/>
      <c r="B35" s="40"/>
      <c r="C35" s="40"/>
      <c r="D35" s="40"/>
      <c r="E35" s="40"/>
      <c r="F35" s="40"/>
    </row>
    <row r="36" spans="1:6" x14ac:dyDescent="0.3">
      <c r="A36" s="39"/>
      <c r="B36" s="40"/>
      <c r="C36" s="40"/>
      <c r="D36" s="40"/>
      <c r="E36" s="40"/>
      <c r="F36" s="40"/>
    </row>
    <row r="37" spans="1:6" x14ac:dyDescent="0.3">
      <c r="A37" s="39"/>
      <c r="B37" s="40"/>
      <c r="C37" s="40"/>
      <c r="D37" s="40"/>
      <c r="E37" s="40"/>
      <c r="F37" s="40"/>
    </row>
    <row r="38" spans="1:6" x14ac:dyDescent="0.3">
      <c r="A38" s="39"/>
      <c r="B38" s="40"/>
      <c r="C38" s="40"/>
      <c r="D38" s="40"/>
      <c r="E38" s="40"/>
      <c r="F38" s="40"/>
    </row>
    <row r="39" spans="1:6" x14ac:dyDescent="0.3">
      <c r="A39" s="39"/>
      <c r="B39" s="40"/>
      <c r="C39" s="40"/>
      <c r="D39" s="40"/>
      <c r="E39" s="40"/>
      <c r="F39" s="40"/>
    </row>
    <row r="40" spans="1:6" x14ac:dyDescent="0.3">
      <c r="A40" s="39"/>
      <c r="B40" s="40"/>
      <c r="C40" s="40"/>
      <c r="D40" s="40"/>
      <c r="E40" s="40"/>
      <c r="F40" s="40"/>
    </row>
    <row r="41" spans="1:6" x14ac:dyDescent="0.3">
      <c r="A41" s="39"/>
      <c r="B41" s="40"/>
      <c r="C41" s="40"/>
      <c r="D41" s="40"/>
      <c r="E41" s="40"/>
      <c r="F41" s="40"/>
    </row>
    <row r="42" spans="1:6" x14ac:dyDescent="0.3">
      <c r="A42" s="39"/>
      <c r="B42" s="40"/>
      <c r="C42" s="40"/>
      <c r="D42" s="40"/>
      <c r="E42" s="40"/>
      <c r="F42" s="40"/>
    </row>
    <row r="43" spans="1:6" x14ac:dyDescent="0.3">
      <c r="A43" s="39"/>
      <c r="B43" s="40"/>
      <c r="C43" s="40"/>
      <c r="D43" s="40"/>
      <c r="E43" s="40"/>
      <c r="F43" s="40"/>
    </row>
    <row r="44" spans="1:6" x14ac:dyDescent="0.3">
      <c r="A44" s="39"/>
      <c r="B44" s="40"/>
      <c r="C44" s="40"/>
      <c r="D44" s="40"/>
      <c r="E44" s="40"/>
      <c r="F44" s="40"/>
    </row>
  </sheetData>
  <sheetProtection algorithmName="SHA-512" hashValue="uIKOM7bJYUDgO18g9e3tVMBVtiRHVIFugw+ri1VndTktoqptzd+UvjwMfyxXVOfoc+708FG7eqaxyjhQVJkOrw==" saltValue="qZREBjiElFeB8MEKy2IYX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Staffels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Jean-Paul</cp:lastModifiedBy>
  <dcterms:created xsi:type="dcterms:W3CDTF">2016-02-03T10:55:08Z</dcterms:created>
  <dcterms:modified xsi:type="dcterms:W3CDTF">2016-04-16T11:21:08Z</dcterms:modified>
</cp:coreProperties>
</file>