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0" yWindow="15" windowWidth="13515" windowHeight="12840"/>
  </bookViews>
  <sheets>
    <sheet name="Prijsformulier" sheetId="4" r:id="rId1"/>
  </sheets>
  <calcPr calcId="125725"/>
</workbook>
</file>

<file path=xl/calcChain.xml><?xml version="1.0" encoding="utf-8"?>
<calcChain xmlns="http://schemas.openxmlformats.org/spreadsheetml/2006/main">
  <c r="P12" i="4"/>
  <c r="P11"/>
  <c r="P15" l="1"/>
  <c r="P14"/>
  <c r="P9"/>
  <c r="P8"/>
  <c r="Q7"/>
  <c r="P7"/>
  <c r="Q6"/>
  <c r="P6"/>
  <c r="H11" l="1"/>
  <c r="H12"/>
  <c r="H14"/>
  <c r="H15"/>
  <c r="H26"/>
  <c r="H25"/>
  <c r="H24"/>
  <c r="H23"/>
  <c r="H22"/>
  <c r="H21"/>
  <c r="H20"/>
  <c r="H19"/>
  <c r="H18"/>
  <c r="H9"/>
  <c r="H8"/>
  <c r="H7"/>
  <c r="H6"/>
  <c r="H28" l="1"/>
</calcChain>
</file>

<file path=xl/sharedStrings.xml><?xml version="1.0" encoding="utf-8"?>
<sst xmlns="http://schemas.openxmlformats.org/spreadsheetml/2006/main" count="52" uniqueCount="42">
  <si>
    <t>Tarieven reguliere reiniging</t>
  </si>
  <si>
    <t>Diameter riolen</t>
  </si>
  <si>
    <t>tot 20 % vervuiling</t>
  </si>
  <si>
    <t>tussen 20 en 40 % vervuiling</t>
  </si>
  <si>
    <t>vanaf 40 % en meer vervuiling</t>
  </si>
  <si>
    <t>goed bereikbaar</t>
  </si>
  <si>
    <t>slecht bereikbaar</t>
  </si>
  <si>
    <t>Tarieven video-inspectie</t>
  </si>
  <si>
    <t>Tarieven afvoer en verwerking vrijgekomen afval</t>
  </si>
  <si>
    <t>Goed</t>
  </si>
  <si>
    <t>Slecht</t>
  </si>
  <si>
    <t xml:space="preserve">Totale kosten </t>
  </si>
  <si>
    <t>Afvoer vrijgekomen afval in euro's per ton</t>
  </si>
  <si>
    <t>Verwerking vrijgekomen afval in euro's per ton</t>
  </si>
  <si>
    <t>Panoramocamera-inspectie goed bereikbaar in euro's per meter</t>
  </si>
  <si>
    <t>Panoramocamera-inspectie slecht bereikbaar in euro's per meter</t>
  </si>
  <si>
    <t>Reiniging riolen
tot Ø 400 mm 
in euro's per meter</t>
  </si>
  <si>
    <t>Reiniging riolen 
Ø 400 mm t/m Ø 600 mm 
in euro's per meter</t>
  </si>
  <si>
    <t>Reiniging riolen  
Ø 700 mm t/m Ø 1000 mm 
in euro's per meter</t>
  </si>
  <si>
    <t>Reiniging riolen 
vanaf  Ø 1000 mm 
in euro's per meter</t>
  </si>
  <si>
    <t>Uitvoeren voorinspectie in euro's per keer</t>
  </si>
  <si>
    <t>Opstellen theoretisch maatregelenpakket in euro's per keer</t>
  </si>
  <si>
    <t>Leegscheppen van een put vol met zand in euro's per uur</t>
  </si>
  <si>
    <t>Inzet haspelwagen in euro's per uur</t>
  </si>
  <si>
    <t>Inzet inspectiewagen in euro's per uur</t>
  </si>
  <si>
    <t>Inzet combiwagen in euro's per uur</t>
  </si>
  <si>
    <t>Inzet spuit en zuigwagen 12 m³ in euro's per uur</t>
  </si>
  <si>
    <t>Inzet spuit en zuigwagen 15 m³ in euro's per uur</t>
  </si>
  <si>
    <t>Calamiteiten inzet zuig en perswagen in euro's per uur</t>
  </si>
  <si>
    <t>Totale inschrijfsom:</t>
  </si>
  <si>
    <t>Overige tarieven buiten reguliere werkzaamheden</t>
  </si>
  <si>
    <r>
      <t>1)</t>
    </r>
    <r>
      <rPr>
        <sz val="7"/>
        <color rgb="FF000000"/>
        <rFont val="Times New Roman"/>
        <family val="1"/>
      </rPr>
      <t xml:space="preserve">     </t>
    </r>
    <r>
      <rPr>
        <sz val="8"/>
        <color rgb="FF000000"/>
        <rFont val="Arial"/>
        <family val="2"/>
      </rPr>
      <t xml:space="preserve">De genoemde prijzen zijn excl. BTW en inclusief alle overige kosten als reis-, administratiekosten etc. </t>
    </r>
  </si>
  <si>
    <r>
      <t>2)</t>
    </r>
    <r>
      <rPr>
        <sz val="7"/>
        <color rgb="FF000000"/>
        <rFont val="Times New Roman"/>
        <family val="1"/>
      </rPr>
      <t xml:space="preserve">     </t>
    </r>
    <r>
      <rPr>
        <sz val="8"/>
        <color rgb="FF000000"/>
        <rFont val="Arial"/>
        <family val="2"/>
      </rPr>
      <t>Conform de bepalingen in het Programma van Eisen en de bijbehorende nota van inlichtingen</t>
    </r>
  </si>
  <si>
    <t xml:space="preserve">Organisatie:    </t>
  </si>
  <si>
    <t>…………………………………………………………………………………..……….</t>
  </si>
  <si>
    <t>Adres:</t>
  </si>
  <si>
    <t>Plaats:</t>
  </si>
  <si>
    <t>Datum:</t>
  </si>
  <si>
    <t>Naam:</t>
  </si>
  <si>
    <t>Functie:</t>
  </si>
  <si>
    <t xml:space="preserve">         Ondertekening:</t>
  </si>
  <si>
    <t>Bijlage 6a - Prijsformulier perceel 1</t>
  </si>
</sst>
</file>

<file path=xl/styles.xml><?xml version="1.0" encoding="utf-8"?>
<styleSheet xmlns="http://schemas.openxmlformats.org/spreadsheetml/2006/main">
  <numFmts count="1">
    <numFmt numFmtId="44" formatCode="_ &quot;€&quot;\ * #,##0.00_ ;_ &quot;€&quot;\ * \-#,##0.00_ ;_ &quot;€&quot;\ * &quot;-&quot;??_ ;_ @_ "/>
  </numFmts>
  <fonts count="12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9"/>
      <color theme="1"/>
      <name val="Calibri"/>
      <family val="2"/>
    </font>
    <font>
      <b/>
      <sz val="11"/>
      <color rgb="FFFFFFFF"/>
      <name val="Cambria"/>
      <family val="1"/>
    </font>
    <font>
      <sz val="8"/>
      <color rgb="FF000000"/>
      <name val="Arial"/>
      <family val="2"/>
    </font>
    <font>
      <sz val="7"/>
      <color rgb="FF000000"/>
      <name val="Times New Roman"/>
      <family val="1"/>
    </font>
    <font>
      <b/>
      <sz val="14"/>
      <color theme="4" tint="-0.249977111117893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Protection="1"/>
    <xf numFmtId="0" fontId="4" fillId="0" borderId="6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vertical="center" wrapText="1"/>
    </xf>
    <xf numFmtId="44" fontId="3" fillId="0" borderId="1" xfId="1" applyFont="1" applyBorder="1" applyAlignment="1" applyProtection="1">
      <alignment vertical="center" wrapText="1"/>
    </xf>
    <xf numFmtId="44" fontId="3" fillId="0" borderId="6" xfId="1" applyFont="1" applyBorder="1" applyAlignment="1" applyProtection="1">
      <alignment horizontal="center" vertical="center" wrapText="1"/>
    </xf>
    <xf numFmtId="44" fontId="3" fillId="0" borderId="4" xfId="1" applyFont="1" applyBorder="1" applyAlignment="1" applyProtection="1">
      <alignment horizontal="center" vertical="center" wrapText="1"/>
    </xf>
    <xf numFmtId="44" fontId="0" fillId="0" borderId="1" xfId="0" applyNumberFormat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 indent="4"/>
    </xf>
    <xf numFmtId="0" fontId="7" fillId="0" borderId="0" xfId="0" applyFont="1" applyAlignment="1" applyProtection="1">
      <alignment horizontal="left" vertical="center" indent="2"/>
    </xf>
    <xf numFmtId="0" fontId="3" fillId="0" borderId="0" xfId="0" applyFont="1" applyAlignment="1" applyProtection="1">
      <alignment horizontal="left" vertical="center" indent="2"/>
    </xf>
    <xf numFmtId="44" fontId="3" fillId="3" borderId="6" xfId="1" applyNumberFormat="1" applyFont="1" applyFill="1" applyBorder="1" applyAlignment="1" applyProtection="1">
      <alignment horizontal="center" vertical="center" wrapText="1"/>
      <protection locked="0"/>
    </xf>
    <xf numFmtId="44" fontId="3" fillId="3" borderId="1" xfId="1" applyNumberFormat="1" applyFont="1" applyFill="1" applyBorder="1" applyAlignment="1" applyProtection="1">
      <alignment vertical="center" wrapText="1"/>
      <protection locked="0"/>
    </xf>
    <xf numFmtId="44" fontId="3" fillId="3" borderId="6" xfId="1" applyFont="1" applyFill="1" applyBorder="1" applyAlignment="1" applyProtection="1">
      <alignment horizontal="center" vertical="center" wrapText="1"/>
      <protection locked="0"/>
    </xf>
    <xf numFmtId="44" fontId="3" fillId="3" borderId="4" xfId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left" vertical="center" indent="2"/>
      <protection locked="0"/>
    </xf>
    <xf numFmtId="0" fontId="0" fillId="3" borderId="0" xfId="0" applyFill="1" applyProtection="1">
      <protection locked="0"/>
    </xf>
    <xf numFmtId="0" fontId="3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/>
    </xf>
    <xf numFmtId="0" fontId="3" fillId="0" borderId="2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right" vertical="center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7"/>
  <sheetViews>
    <sheetView tabSelected="1" zoomScaleNormal="100" zoomScaleSheetLayoutView="100" workbookViewId="0">
      <selection activeCell="U9" sqref="U9"/>
    </sheetView>
  </sheetViews>
  <sheetFormatPr defaultRowHeight="12.75"/>
  <cols>
    <col min="1" max="1" width="31.5703125" style="1" bestFit="1" customWidth="1"/>
    <col min="2" max="7" width="12.7109375" style="1" customWidth="1"/>
    <col min="8" max="8" width="13.85546875" style="1" customWidth="1"/>
    <col min="9" max="9" width="10.7109375" style="1" hidden="1" customWidth="1"/>
    <col min="10" max="15" width="0" style="1" hidden="1" customWidth="1"/>
    <col min="16" max="17" width="9.140625" style="20" hidden="1" customWidth="1"/>
    <col min="18" max="16384" width="9.140625" style="1"/>
  </cols>
  <sheetData>
    <row r="1" spans="1:17" ht="18">
      <c r="A1" s="25" t="s">
        <v>41</v>
      </c>
      <c r="B1" s="25"/>
      <c r="C1" s="25"/>
      <c r="D1" s="25"/>
      <c r="E1" s="25"/>
      <c r="F1" s="25"/>
      <c r="G1" s="25"/>
      <c r="H1" s="25"/>
    </row>
    <row r="3" spans="1:17" ht="15.75" thickBot="1">
      <c r="A3" s="21" t="s">
        <v>0</v>
      </c>
      <c r="B3" s="22"/>
      <c r="C3" s="22"/>
      <c r="D3" s="22"/>
      <c r="E3" s="22"/>
      <c r="F3" s="22"/>
      <c r="G3" s="22"/>
      <c r="H3" s="22"/>
      <c r="P3" s="20" t="s">
        <v>9</v>
      </c>
      <c r="Q3" s="20" t="s">
        <v>10</v>
      </c>
    </row>
    <row r="4" spans="1:17" ht="30" customHeight="1" thickBot="1">
      <c r="A4" s="30" t="s">
        <v>1</v>
      </c>
      <c r="B4" s="32" t="s">
        <v>2</v>
      </c>
      <c r="C4" s="33"/>
      <c r="D4" s="32" t="s">
        <v>3</v>
      </c>
      <c r="E4" s="33"/>
      <c r="F4" s="32" t="s">
        <v>4</v>
      </c>
      <c r="G4" s="33"/>
      <c r="H4" s="23" t="s">
        <v>11</v>
      </c>
    </row>
    <row r="5" spans="1:17" ht="30.75" thickBot="1">
      <c r="A5" s="31"/>
      <c r="B5" s="2" t="s">
        <v>5</v>
      </c>
      <c r="C5" s="3" t="s">
        <v>6</v>
      </c>
      <c r="D5" s="3" t="s">
        <v>5</v>
      </c>
      <c r="E5" s="3" t="s">
        <v>6</v>
      </c>
      <c r="F5" s="3" t="s">
        <v>5</v>
      </c>
      <c r="G5" s="4" t="s">
        <v>6</v>
      </c>
      <c r="H5" s="24"/>
    </row>
    <row r="6" spans="1:17" ht="50.1" customHeight="1" thickBot="1">
      <c r="A6" s="5" t="s">
        <v>16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4">
        <v>0</v>
      </c>
      <c r="H6" s="6">
        <f>(B6*(P6*0.7))+(C6*(Q6*0.7))+(D6*(P6*0.2))+(E6*(Q6*0.2))+(F6*(P6*0.1))+(G6*(Q6*0.1))</f>
        <v>0</v>
      </c>
      <c r="P6" s="20">
        <f>4658+5000+4500+5200+5190+5134</f>
        <v>29682</v>
      </c>
      <c r="Q6" s="20">
        <f>2000+1300+170+1693</f>
        <v>5163</v>
      </c>
    </row>
    <row r="7" spans="1:17" ht="50.1" customHeight="1" thickBot="1">
      <c r="A7" s="5" t="s">
        <v>17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4">
        <v>0</v>
      </c>
      <c r="H7" s="6">
        <f>(B7*(P7*0.7))+(C7*(Q7*0.7))+(D7*(P7*0.2))+(E7*(Q7*0.2))+(F7*(P7*0.1))+(G7*(Q7*0.1))</f>
        <v>0</v>
      </c>
      <c r="P7" s="20">
        <f>3646+3500+2800+2800+3322+1079</f>
        <v>17147</v>
      </c>
      <c r="Q7" s="20">
        <f>28+700+700+300</f>
        <v>1728</v>
      </c>
    </row>
    <row r="8" spans="1:17" ht="50.1" customHeight="1" thickBot="1">
      <c r="A8" s="5" t="s">
        <v>18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4">
        <v>0</v>
      </c>
      <c r="H8" s="6">
        <f>(B8*(P8*0.7))+(C8*(Q8*0.7))+(D8*(P8*0.2))+(E8*(Q8*0.2))+(F8*(P8*0.1))+(G8*(Q8*0.1))</f>
        <v>0</v>
      </c>
      <c r="P8" s="20">
        <f>381+500+1500+1500+216</f>
        <v>4097</v>
      </c>
      <c r="Q8" s="20">
        <v>107</v>
      </c>
    </row>
    <row r="9" spans="1:17" ht="50.1" customHeight="1" thickBot="1">
      <c r="A9" s="5" t="s">
        <v>19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  <c r="H9" s="6">
        <f>(B9*(P9*0.7))+(C9*(Q9*0.7))+(D9*(P9*0.2))+(E9*(Q9*0.2))+(F9*(P9*0.1))+(G9*(Q9*0.1))</f>
        <v>0</v>
      </c>
      <c r="P9" s="20">
        <f>500+500+235</f>
        <v>1235</v>
      </c>
      <c r="Q9" s="20">
        <v>319</v>
      </c>
    </row>
    <row r="10" spans="1:17" ht="15.75" thickBot="1">
      <c r="A10" s="28" t="s">
        <v>7</v>
      </c>
      <c r="B10" s="29"/>
      <c r="C10" s="29"/>
      <c r="D10" s="29"/>
      <c r="E10" s="29"/>
      <c r="F10" s="29"/>
      <c r="G10" s="29"/>
      <c r="H10" s="29"/>
    </row>
    <row r="11" spans="1:17" ht="30" customHeight="1" thickBot="1">
      <c r="A11" s="26" t="s">
        <v>14</v>
      </c>
      <c r="B11" s="27"/>
      <c r="C11" s="27"/>
      <c r="D11" s="27"/>
      <c r="E11" s="27"/>
      <c r="F11" s="27"/>
      <c r="G11" s="15">
        <v>0</v>
      </c>
      <c r="H11" s="7">
        <f>(G11*(P11*0.6))</f>
        <v>0</v>
      </c>
      <c r="P11" s="20">
        <f>8685+9000+9300+10000+8963+6213</f>
        <v>52161</v>
      </c>
    </row>
    <row r="12" spans="1:17" ht="30" customHeight="1" thickBot="1">
      <c r="A12" s="26" t="s">
        <v>15</v>
      </c>
      <c r="B12" s="27"/>
      <c r="C12" s="27"/>
      <c r="D12" s="27"/>
      <c r="E12" s="27"/>
      <c r="F12" s="27"/>
      <c r="G12" s="15">
        <v>0</v>
      </c>
      <c r="H12" s="7">
        <f>(G12*(P12*0.6))</f>
        <v>0</v>
      </c>
      <c r="P12" s="20">
        <f>28+2700+2000+896+1693</f>
        <v>7317</v>
      </c>
    </row>
    <row r="13" spans="1:17" ht="15" customHeight="1" thickBot="1">
      <c r="A13" s="34" t="s">
        <v>8</v>
      </c>
      <c r="B13" s="35"/>
      <c r="C13" s="35"/>
      <c r="D13" s="35"/>
      <c r="E13" s="35"/>
      <c r="F13" s="35"/>
      <c r="G13" s="35"/>
      <c r="H13" s="35"/>
    </row>
    <row r="14" spans="1:17" ht="30" customHeight="1" thickBot="1">
      <c r="A14" s="26" t="s">
        <v>12</v>
      </c>
      <c r="B14" s="27"/>
      <c r="C14" s="27"/>
      <c r="D14" s="27"/>
      <c r="E14" s="27"/>
      <c r="F14" s="27"/>
      <c r="G14" s="15">
        <v>0</v>
      </c>
      <c r="H14" s="7">
        <f>G14*P14</f>
        <v>0</v>
      </c>
      <c r="P14" s="20">
        <f>900/2</f>
        <v>450</v>
      </c>
    </row>
    <row r="15" spans="1:17" ht="30" customHeight="1" thickBot="1">
      <c r="A15" s="26" t="s">
        <v>13</v>
      </c>
      <c r="B15" s="27"/>
      <c r="C15" s="27"/>
      <c r="D15" s="27"/>
      <c r="E15" s="27"/>
      <c r="F15" s="27"/>
      <c r="G15" s="15">
        <v>0</v>
      </c>
      <c r="H15" s="7">
        <f>G15*P15</f>
        <v>0</v>
      </c>
      <c r="P15" s="20">
        <f>900/2</f>
        <v>450</v>
      </c>
    </row>
    <row r="17" spans="1:8" ht="60" customHeight="1" thickBot="1">
      <c r="A17" s="36" t="s">
        <v>30</v>
      </c>
      <c r="B17" s="36"/>
      <c r="C17" s="36"/>
      <c r="D17" s="36"/>
      <c r="E17" s="36"/>
      <c r="F17" s="36"/>
      <c r="G17" s="36"/>
      <c r="H17" s="36"/>
    </row>
    <row r="18" spans="1:8" ht="30" customHeight="1" thickBot="1">
      <c r="A18" s="38" t="s">
        <v>20</v>
      </c>
      <c r="B18" s="39"/>
      <c r="C18" s="39"/>
      <c r="D18" s="39"/>
      <c r="E18" s="39"/>
      <c r="F18" s="39"/>
      <c r="G18" s="16">
        <v>0</v>
      </c>
      <c r="H18" s="8">
        <f>G18*1</f>
        <v>0</v>
      </c>
    </row>
    <row r="19" spans="1:8" ht="30" customHeight="1" thickBot="1">
      <c r="A19" s="38" t="s">
        <v>21</v>
      </c>
      <c r="B19" s="39"/>
      <c r="C19" s="39"/>
      <c r="D19" s="39"/>
      <c r="E19" s="39"/>
      <c r="F19" s="39"/>
      <c r="G19" s="16">
        <v>0</v>
      </c>
      <c r="H19" s="8">
        <f>G19*1</f>
        <v>0</v>
      </c>
    </row>
    <row r="20" spans="1:8" ht="30" customHeight="1" thickBot="1">
      <c r="A20" s="38" t="s">
        <v>22</v>
      </c>
      <c r="B20" s="39"/>
      <c r="C20" s="39"/>
      <c r="D20" s="39"/>
      <c r="E20" s="39"/>
      <c r="F20" s="39"/>
      <c r="G20" s="16">
        <v>0</v>
      </c>
      <c r="H20" s="8">
        <f t="shared" ref="H20:H26" si="0">G20*8</f>
        <v>0</v>
      </c>
    </row>
    <row r="21" spans="1:8" ht="30" customHeight="1" thickBot="1">
      <c r="A21" s="38" t="s">
        <v>23</v>
      </c>
      <c r="B21" s="39"/>
      <c r="C21" s="39"/>
      <c r="D21" s="39"/>
      <c r="E21" s="39"/>
      <c r="F21" s="39"/>
      <c r="G21" s="16">
        <v>0</v>
      </c>
      <c r="H21" s="8">
        <f t="shared" si="0"/>
        <v>0</v>
      </c>
    </row>
    <row r="22" spans="1:8" ht="30" customHeight="1" thickBot="1">
      <c r="A22" s="38" t="s">
        <v>24</v>
      </c>
      <c r="B22" s="39"/>
      <c r="C22" s="39"/>
      <c r="D22" s="39"/>
      <c r="E22" s="39"/>
      <c r="F22" s="39"/>
      <c r="G22" s="16">
        <v>0</v>
      </c>
      <c r="H22" s="8">
        <f t="shared" si="0"/>
        <v>0</v>
      </c>
    </row>
    <row r="23" spans="1:8" ht="30" customHeight="1" thickBot="1">
      <c r="A23" s="38" t="s">
        <v>25</v>
      </c>
      <c r="B23" s="39"/>
      <c r="C23" s="39"/>
      <c r="D23" s="39"/>
      <c r="E23" s="39"/>
      <c r="F23" s="39"/>
      <c r="G23" s="16">
        <v>0</v>
      </c>
      <c r="H23" s="8">
        <f t="shared" si="0"/>
        <v>0</v>
      </c>
    </row>
    <row r="24" spans="1:8" ht="30" customHeight="1" thickBot="1">
      <c r="A24" s="38" t="s">
        <v>26</v>
      </c>
      <c r="B24" s="39"/>
      <c r="C24" s="39"/>
      <c r="D24" s="39"/>
      <c r="E24" s="39"/>
      <c r="F24" s="39"/>
      <c r="G24" s="16">
        <v>0</v>
      </c>
      <c r="H24" s="8">
        <f t="shared" si="0"/>
        <v>0</v>
      </c>
    </row>
    <row r="25" spans="1:8" ht="30" customHeight="1" thickBot="1">
      <c r="A25" s="38" t="s">
        <v>27</v>
      </c>
      <c r="B25" s="39"/>
      <c r="C25" s="39"/>
      <c r="D25" s="39"/>
      <c r="E25" s="39"/>
      <c r="F25" s="39"/>
      <c r="G25" s="16">
        <v>0</v>
      </c>
      <c r="H25" s="8">
        <f t="shared" si="0"/>
        <v>0</v>
      </c>
    </row>
    <row r="26" spans="1:8" ht="30" customHeight="1" thickBot="1">
      <c r="A26" s="38" t="s">
        <v>28</v>
      </c>
      <c r="B26" s="39"/>
      <c r="C26" s="39"/>
      <c r="D26" s="39"/>
      <c r="E26" s="39"/>
      <c r="F26" s="39"/>
      <c r="G26" s="16">
        <v>0</v>
      </c>
      <c r="H26" s="8">
        <f t="shared" si="0"/>
        <v>0</v>
      </c>
    </row>
    <row r="27" spans="1:8" ht="13.5" thickBot="1"/>
    <row r="28" spans="1:8" ht="30" customHeight="1" thickBot="1">
      <c r="F28" s="37" t="s">
        <v>29</v>
      </c>
      <c r="G28" s="37"/>
      <c r="H28" s="9">
        <f>SUM(H6:H9)+(SUM(H11:H12)+SUM(H14:H15)+SUM(H18:H26))</f>
        <v>0</v>
      </c>
    </row>
    <row r="32" spans="1:8">
      <c r="A32" s="10" t="s">
        <v>31</v>
      </c>
    </row>
    <row r="33" spans="1:6">
      <c r="A33" s="10" t="s">
        <v>32</v>
      </c>
    </row>
    <row r="34" spans="1:6">
      <c r="A34" s="11"/>
    </row>
    <row r="35" spans="1:6" ht="29.25" customHeight="1">
      <c r="A35" s="12" t="s">
        <v>33</v>
      </c>
      <c r="B35" s="17" t="s">
        <v>34</v>
      </c>
      <c r="C35" s="18"/>
      <c r="D35" s="18"/>
      <c r="E35" s="18"/>
      <c r="F35" s="18"/>
    </row>
    <row r="36" spans="1:6" ht="15">
      <c r="A36" s="12"/>
    </row>
    <row r="37" spans="1:6" ht="29.25" customHeight="1">
      <c r="A37" s="12" t="s">
        <v>35</v>
      </c>
      <c r="B37" s="17" t="s">
        <v>34</v>
      </c>
      <c r="C37" s="18"/>
      <c r="D37" s="18"/>
      <c r="E37" s="18"/>
      <c r="F37" s="18"/>
    </row>
    <row r="38" spans="1:6" ht="15">
      <c r="A38" s="12"/>
    </row>
    <row r="39" spans="1:6" ht="30" customHeight="1">
      <c r="A39" s="12" t="s">
        <v>36</v>
      </c>
      <c r="B39" s="17" t="s">
        <v>34</v>
      </c>
      <c r="C39" s="18"/>
      <c r="D39" s="18"/>
      <c r="E39" s="18"/>
      <c r="F39" s="18"/>
    </row>
    <row r="40" spans="1:6" ht="15">
      <c r="A40" s="12"/>
    </row>
    <row r="41" spans="1:6" ht="30" customHeight="1">
      <c r="A41" s="12" t="s">
        <v>37</v>
      </c>
      <c r="B41" s="17" t="s">
        <v>34</v>
      </c>
      <c r="C41" s="18"/>
      <c r="D41" s="18"/>
      <c r="E41" s="18"/>
      <c r="F41" s="18"/>
    </row>
    <row r="42" spans="1:6" ht="15">
      <c r="A42" s="12"/>
    </row>
    <row r="43" spans="1:6" ht="30.75" customHeight="1">
      <c r="A43" s="12" t="s">
        <v>38</v>
      </c>
      <c r="B43" s="17" t="s">
        <v>34</v>
      </c>
      <c r="C43" s="18"/>
      <c r="D43" s="18"/>
      <c r="E43" s="18"/>
      <c r="F43" s="18"/>
    </row>
    <row r="44" spans="1:6" ht="15">
      <c r="A44" s="12"/>
    </row>
    <row r="45" spans="1:6" ht="27.75" customHeight="1">
      <c r="A45" s="12" t="s">
        <v>39</v>
      </c>
      <c r="B45" s="17" t="s">
        <v>34</v>
      </c>
      <c r="C45" s="18"/>
      <c r="D45" s="18"/>
      <c r="E45" s="18"/>
      <c r="F45" s="18"/>
    </row>
    <row r="46" spans="1:6">
      <c r="A46" s="11"/>
    </row>
    <row r="47" spans="1:6" ht="41.25" customHeight="1">
      <c r="A47" s="19" t="s">
        <v>40</v>
      </c>
      <c r="B47" s="17" t="s">
        <v>34</v>
      </c>
      <c r="C47" s="18"/>
      <c r="D47" s="18"/>
      <c r="E47" s="18"/>
      <c r="F47" s="18"/>
    </row>
  </sheetData>
  <sheetProtection password="CA8B" sheet="1" objects="1" scenarios="1" formatColumns="0" formatRows="0"/>
  <mergeCells count="24">
    <mergeCell ref="F28:G28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12:F12"/>
    <mergeCell ref="A14:F14"/>
    <mergeCell ref="A15:F15"/>
    <mergeCell ref="A13:H13"/>
    <mergeCell ref="A17:H17"/>
    <mergeCell ref="A3:H3"/>
    <mergeCell ref="H4:H5"/>
    <mergeCell ref="A1:H1"/>
    <mergeCell ref="A11:F11"/>
    <mergeCell ref="A10:H10"/>
    <mergeCell ref="A4:A5"/>
    <mergeCell ref="B4:C4"/>
    <mergeCell ref="D4:E4"/>
    <mergeCell ref="F4:G4"/>
  </mergeCells>
  <pageMargins left="0.7" right="0.7" top="0.75" bottom="0.75" header="0.3" footer="0.3"/>
  <pageSetup paperSize="9" scale="73" orientation="portrait" r:id="rId1"/>
  <ignoredErrors>
    <ignoredError sqref="H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Prijsformulier</vt:lpstr>
    </vt:vector>
  </TitlesOfParts>
  <Company>ICT Samenwerking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 van Boxmeer</dc:creator>
  <cp:lastModifiedBy>Yvonne van Boxmeer</cp:lastModifiedBy>
  <cp:lastPrinted>2016-03-30T06:58:38Z</cp:lastPrinted>
  <dcterms:created xsi:type="dcterms:W3CDTF">2016-02-03T11:43:26Z</dcterms:created>
  <dcterms:modified xsi:type="dcterms:W3CDTF">2016-03-30T08:16:12Z</dcterms:modified>
</cp:coreProperties>
</file>