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600" windowHeight="8070"/>
  </bookViews>
  <sheets>
    <sheet name="Sg1 Prijs" sheetId="2" r:id="rId1"/>
  </sheets>
  <calcPr calcId="145621"/>
</workbook>
</file>

<file path=xl/calcChain.xml><?xml version="1.0" encoding="utf-8"?>
<calcChain xmlns="http://schemas.openxmlformats.org/spreadsheetml/2006/main">
  <c r="O90" i="2" l="1"/>
  <c r="O68" i="2"/>
  <c r="G68" i="2"/>
  <c r="K68" i="2"/>
  <c r="G70" i="2" l="1"/>
  <c r="O88" i="2"/>
  <c r="I85" i="2" l="1"/>
  <c r="I86" i="2"/>
  <c r="I87" i="2"/>
  <c r="I90" i="2" s="1"/>
  <c r="I92" i="2" s="1"/>
  <c r="K66" i="2" l="1"/>
  <c r="K65" i="2"/>
  <c r="K64" i="2"/>
  <c r="K63" i="2"/>
  <c r="K62" i="2"/>
  <c r="K61" i="2"/>
  <c r="K60" i="2"/>
  <c r="K59" i="2"/>
  <c r="K58" i="2"/>
  <c r="K57" i="2"/>
  <c r="K56" i="2"/>
  <c r="K55" i="2"/>
  <c r="K54" i="2"/>
  <c r="K53" i="2"/>
  <c r="O52" i="2"/>
  <c r="K52" i="2"/>
  <c r="G52" i="2"/>
  <c r="O51" i="2"/>
  <c r="K51" i="2"/>
  <c r="G51" i="2"/>
  <c r="O50" i="2"/>
  <c r="K50" i="2"/>
  <c r="G50" i="2"/>
  <c r="O49" i="2"/>
  <c r="K49" i="2"/>
  <c r="G49" i="2"/>
  <c r="O48" i="2"/>
  <c r="K48" i="2"/>
  <c r="G48" i="2"/>
  <c r="O47" i="2"/>
  <c r="K47" i="2"/>
  <c r="G47" i="2"/>
  <c r="O46" i="2"/>
  <c r="K46" i="2"/>
  <c r="G46" i="2"/>
  <c r="O45" i="2"/>
  <c r="K45" i="2"/>
  <c r="G45" i="2"/>
  <c r="O27" i="2" l="1"/>
  <c r="O21" i="2"/>
  <c r="O22" i="2"/>
  <c r="O23" i="2"/>
  <c r="O24" i="2"/>
  <c r="O25" i="2"/>
  <c r="O26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G21" i="2"/>
  <c r="G22" i="2"/>
  <c r="G23" i="2"/>
  <c r="G24" i="2"/>
  <c r="G25" i="2"/>
  <c r="G26" i="2"/>
  <c r="G27" i="2"/>
  <c r="O20" i="2"/>
  <c r="K20" i="2"/>
  <c r="G20" i="2"/>
  <c r="O80" i="2" l="1"/>
  <c r="O81" i="2"/>
  <c r="O82" i="2"/>
  <c r="O83" i="2"/>
  <c r="O84" i="2"/>
  <c r="O85" i="2"/>
  <c r="O86" i="2"/>
  <c r="O87" i="2"/>
  <c r="O89" i="2"/>
  <c r="O79" i="2"/>
  <c r="I80" i="2"/>
  <c r="I81" i="2"/>
  <c r="I82" i="2"/>
  <c r="I83" i="2"/>
  <c r="I84" i="2"/>
  <c r="I79" i="2"/>
  <c r="O8" i="2"/>
  <c r="O14" i="2" s="1"/>
  <c r="O9" i="2"/>
  <c r="K9" i="2"/>
  <c r="K10" i="2"/>
  <c r="K11" i="2"/>
  <c r="K12" i="2"/>
  <c r="K8" i="2"/>
  <c r="K14" i="2" s="1"/>
  <c r="G10" i="2"/>
  <c r="G8" i="2"/>
  <c r="G14" i="2" s="1"/>
  <c r="M14" i="2"/>
  <c r="I14" i="2"/>
  <c r="E14" i="2"/>
  <c r="F15" i="2" l="1"/>
  <c r="G72" i="2" s="1"/>
</calcChain>
</file>

<file path=xl/sharedStrings.xml><?xml version="1.0" encoding="utf-8"?>
<sst xmlns="http://schemas.openxmlformats.org/spreadsheetml/2006/main" count="172" uniqueCount="54">
  <si>
    <t>Bosbrandweervoertuig</t>
  </si>
  <si>
    <t>Aantal</t>
  </si>
  <si>
    <t>Compact Tankautospuit</t>
  </si>
  <si>
    <t>Basis Tankautospuit</t>
  </si>
  <si>
    <t>Omschrijving</t>
  </si>
  <si>
    <t>Prijs per stuk</t>
  </si>
  <si>
    <t>Opengewerkte pomp</t>
  </si>
  <si>
    <t>Pompdashboard i.c.m. opengewerkte pomp</t>
  </si>
  <si>
    <t>Bevelvoerders-bedienpaneel CCFM i.c.m. opengwerkte pomp, pompdashboard en chauffeurs-bedienpaneel.</t>
  </si>
  <si>
    <t>Diagnosevoorziening met programmatuur chassis</t>
  </si>
  <si>
    <t>Diagnosevoorziening CAN systeem opbouw/pomp programmatuur</t>
  </si>
  <si>
    <t>Voorziening in laptop of vergelijkbaar</t>
  </si>
  <si>
    <t>Werkplaatsvoorziening t.b.v. digitale naslagwerken, onderhoudshandeleidingen, tekeningen, enz. in te kunnen zien.</t>
  </si>
  <si>
    <t>Mobile pomptestapparatuur (0 tot 8000 l/min LD en 400 l/min HD met digitale registratie). Mobiel is op aanhanger of haakarmbak.</t>
  </si>
  <si>
    <t>Veerspanners (afhankelijk van aangeboden chassis)</t>
  </si>
  <si>
    <t>Klein service voertuig. Volledig ingerichte service bus (gereedschap en onderdelen). Bus is primair bedoeld voor uitvoeren van algemene kleine reparaties en oplossen van storingen op locatie.</t>
  </si>
  <si>
    <t>Standaardformulier H Sg1</t>
  </si>
  <si>
    <t>Totaal</t>
  </si>
  <si>
    <t>Prijs totaal</t>
  </si>
  <si>
    <t>1 maal</t>
  </si>
  <si>
    <t>Bestelling</t>
  </si>
  <si>
    <t>1B2 Onderhoud</t>
  </si>
  <si>
    <t>1B1 Opleidingen</t>
  </si>
  <si>
    <t>Scholing later toegetreden monteurs per persoon</t>
  </si>
  <si>
    <t>Pomp-en of voertuig onderdelen relevant voor de instructie.</t>
  </si>
  <si>
    <t>Chauffeurs-bedienpaneel i.c.m. pomp dashboard (en pomp).</t>
  </si>
  <si>
    <t>Overige opbouwdelen zoals frontmonitor, kastverlichting, pneumatische afsluiters, noodbediening, enz. i.c.m. pompdashboard, chauffeurs-en bevelvoerder bedienpaneel.</t>
  </si>
  <si>
    <t>Groot service voertuig. Volledig ingerichte service truck (gereedschap, compressor, lasapparatuur, werkbank, diagnosevoorziening, onderdelen, laadklep enz.) Het aangboden chassis is minimaal gelijk aan een chassismerk tankautospuiten.</t>
  </si>
  <si>
    <t>Overige benodigde specialistische gereedschap voor chassis, opbouw en pomp.</t>
  </si>
  <si>
    <t>Naam Deelnemer</t>
  </si>
  <si>
    <t>Naam ondergetekende</t>
  </si>
  <si>
    <t>Functie</t>
  </si>
  <si>
    <t>Plaats en datum</t>
  </si>
  <si>
    <t>Handtekening</t>
  </si>
  <si>
    <t>Sg1A Prijs te leveren voertuigen</t>
  </si>
  <si>
    <t>Sg1B Overige prijzen</t>
  </si>
  <si>
    <t>Kalenderjaar levering</t>
  </si>
  <si>
    <t>Totaal bestelling</t>
  </si>
  <si>
    <t>Gemiddelde prijs per stuk 1A2 en 1A3</t>
  </si>
  <si>
    <t>Maximaal aantal te bestellen  optioneel</t>
  </si>
  <si>
    <t>Deel 1A1 ( prijs zekere afname 1-8-2016 t/m 31-12-2020)</t>
  </si>
  <si>
    <t>Deel 1A2 (prijs geldig voor optionele afname 1-8-2016 t/m 31-12-2020)</t>
  </si>
  <si>
    <t>Deel 1A3 (prijs geldig voor optionele afname 1-1-2021 t/m 31-12-2024)</t>
  </si>
  <si>
    <t>Totaal Deel 1B2</t>
  </si>
  <si>
    <t>Totaal Deel 1B1</t>
  </si>
  <si>
    <t>2. Totaal Deel 1A2 + 1A3 o.b.v. maximaal aantal te bestellen maal gemiddelde prijs per stuk</t>
  </si>
  <si>
    <t>1. Totaal Deel 1A1</t>
  </si>
  <si>
    <t>Elk kalenderjaar na initiele opleiding worden door de opdrachtnemer ca. 35 kerninstructeurs in maximaal 1 dag bijgeschoold op chassis, opbouw en pomp. De Opdrachtgever faciliteert in ruimte en voertuigen.</t>
  </si>
  <si>
    <t>Alle bovengenoemde zaken dienen te worden geleverd en ingebouwd, in een mee te leveren haakarmbak. Deze wordt dan ingezet als een mobiele instructieruimte.</t>
  </si>
  <si>
    <t xml:space="preserve">Geef de gemiddelde kosten per voertuig per jaar, op basis van het in aantal preventief te vervangen harde onderdelen die opgegeven zijn in wens 4.10 o.b.v. 2500 km/ per jaar. Middel dit voor alle voertuigtype. </t>
  </si>
  <si>
    <t>Let op: Inschrijver dient alle grijs gekleurde velden in te vullen. Het niet volledig invullen van het prijzenblad kan leiden tot uitsluiting van de gunningsprocedure!!</t>
  </si>
  <si>
    <t>Fictieve aanneemsom Sg1A (1+2)</t>
  </si>
  <si>
    <t>Fictieve aanneemsom Sg1B (Deel 1B1 + 1B2)</t>
  </si>
  <si>
    <t>Elk kalenderjaar na initiele opleiding worden er ca. 10 kerninstructeurs van de CCFM voertuigen in 1 dagdeel theoretisch en praktisch bijgeschoold door de chassisleverancier in terreinrijden. De VRU faciliteert in theorieruimte en terrein.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</si>
</sst>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 &quot;€&quot;\ * #,##0.00_ ;_ &quot;€&quot;\ * \-#,##0.00_ ;_ &quot;€&quot;\ * &quot;-&quot;??_ ;_ @_ "/>
    <numFmt numFmtId="164" formatCode="_-&quot;€&quot;\ * #,##0.00_-;_-&quot;€&quot;\ * #,##0.00\-;_-&quot;€&quot;\ * &quot;-&quot;??_-;_-@_-"/>
    <numFmt numFmtId="165" formatCode="_-* #,##0.00_-;_-* #,##0.00\-;_-* &quot;-&quot;??_-;_-@_-"/>
  </numFmts>
  <fonts count="30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sz val="10"/>
      <name val="Verdana"/>
      <family val="2"/>
    </font>
    <font>
      <sz val="10"/>
      <color theme="1"/>
      <name val="Verdana"/>
      <family val="2"/>
    </font>
    <font>
      <b/>
      <sz val="16"/>
      <color theme="0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sz val="8"/>
      <color indexed="8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0"/>
      <color theme="0"/>
      <name val="Verdana"/>
      <family val="2"/>
    </font>
    <font>
      <sz val="10"/>
      <color theme="0"/>
      <name val="Verdana"/>
      <family val="2"/>
    </font>
    <font>
      <sz val="14"/>
      <color theme="1"/>
      <name val="Verdana"/>
      <family val="2"/>
    </font>
    <font>
      <b/>
      <sz val="14"/>
      <color theme="0"/>
      <name val="Verdana"/>
      <family val="2"/>
    </font>
    <font>
      <sz val="12"/>
      <name val="Arial"/>
      <family val="2"/>
    </font>
    <font>
      <sz val="10"/>
      <name val="Arial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0"/>
      <name val="Verdana"/>
      <family val="2"/>
    </font>
    <font>
      <b/>
      <sz val="12"/>
      <color theme="0"/>
      <name val="Verdana"/>
      <family val="2"/>
    </font>
    <font>
      <b/>
      <sz val="14"/>
      <color theme="1"/>
      <name val="Verdana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</fills>
  <borders count="5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87">
    <xf numFmtId="0" fontId="0" fillId="0" borderId="0"/>
    <xf numFmtId="44" fontId="3" fillId="0" borderId="0" applyFont="0" applyFill="0" applyBorder="0" applyAlignment="0" applyProtection="0"/>
    <xf numFmtId="0" fontId="5" fillId="0" borderId="0"/>
    <xf numFmtId="0" fontId="6" fillId="0" borderId="0"/>
    <xf numFmtId="0" fontId="5" fillId="0" borderId="0"/>
    <xf numFmtId="0" fontId="6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165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8" fillId="2" borderId="0" applyNumberFormat="0" applyBorder="0" applyAlignment="0" applyProtection="0"/>
    <xf numFmtId="0" fontId="9" fillId="3" borderId="12" applyNumberFormat="0" applyAlignment="0" applyProtection="0"/>
    <xf numFmtId="0" fontId="10" fillId="0" borderId="0"/>
    <xf numFmtId="0" fontId="11" fillId="0" borderId="0" applyNumberFormat="0" applyFill="0" applyBorder="0" applyAlignment="0" applyProtection="0"/>
    <xf numFmtId="0" fontId="12" fillId="0" borderId="13" applyNumberFormat="0" applyFill="0" applyAlignment="0" applyProtection="0"/>
    <xf numFmtId="0" fontId="13" fillId="0" borderId="14" applyNumberFormat="0" applyFill="0" applyAlignment="0" applyProtection="0"/>
    <xf numFmtId="0" fontId="14" fillId="0" borderId="15" applyNumberFormat="0" applyFill="0" applyAlignment="0" applyProtection="0"/>
    <xf numFmtId="0" fontId="14" fillId="0" borderId="0" applyNumberFormat="0" applyFill="0" applyBorder="0" applyAlignment="0" applyProtection="0"/>
    <xf numFmtId="0" fontId="15" fillId="4" borderId="16" applyNumberFormat="0" applyAlignment="0" applyProtection="0"/>
    <xf numFmtId="165" fontId="6" fillId="0" borderId="0" applyFont="0" applyFill="0" applyBorder="0" applyAlignment="0" applyProtection="0"/>
    <xf numFmtId="0" fontId="7" fillId="5" borderId="17" applyNumberFormat="0" applyFont="0" applyAlignment="0" applyProtection="0"/>
    <xf numFmtId="0" fontId="16" fillId="6" borderId="18" applyNumberForma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ill="0" applyBorder="0" applyAlignment="0" applyProtection="0"/>
    <xf numFmtId="0" fontId="6" fillId="0" borderId="0"/>
    <xf numFmtId="0" fontId="7" fillId="0" borderId="0"/>
    <xf numFmtId="165" fontId="7" fillId="0" borderId="0" applyFont="0" applyFill="0" applyBorder="0" applyAlignment="0" applyProtection="0"/>
    <xf numFmtId="164" fontId="6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0" fontId="7" fillId="0" borderId="0"/>
    <xf numFmtId="44" fontId="5" fillId="0" borderId="0" applyFont="0" applyFill="0" applyBorder="0" applyAlignment="0" applyProtection="0"/>
    <xf numFmtId="0" fontId="3" fillId="0" borderId="0"/>
    <xf numFmtId="0" fontId="15" fillId="4" borderId="38" applyNumberFormat="0" applyAlignment="0" applyProtection="0"/>
    <xf numFmtId="0" fontId="7" fillId="5" borderId="39" applyNumberFormat="0" applyFont="0" applyAlignment="0" applyProtection="0"/>
    <xf numFmtId="0" fontId="16" fillId="6" borderId="40" applyNumberFormat="0" applyAlignment="0" applyProtection="0"/>
    <xf numFmtId="0" fontId="22" fillId="0" borderId="0"/>
    <xf numFmtId="0" fontId="23" fillId="0" borderId="0"/>
    <xf numFmtId="0" fontId="24" fillId="0" borderId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137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10" xfId="0" applyBorder="1"/>
    <xf numFmtId="0" fontId="0" fillId="0" borderId="11" xfId="0" applyBorder="1"/>
    <xf numFmtId="0" fontId="5" fillId="0" borderId="0" xfId="2" applyFill="1" applyBorder="1"/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44" fontId="0" fillId="0" borderId="0" xfId="1" applyFont="1" applyBorder="1"/>
    <xf numFmtId="44" fontId="0" fillId="0" borderId="1" xfId="1" applyFont="1" applyBorder="1"/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26" xfId="0" applyBorder="1"/>
    <xf numFmtId="0" fontId="0" fillId="0" borderId="25" xfId="0" applyBorder="1" applyAlignment="1">
      <alignment horizontal="center"/>
    </xf>
    <xf numFmtId="0" fontId="0" fillId="0" borderId="27" xfId="0" applyBorder="1"/>
    <xf numFmtId="0" fontId="17" fillId="12" borderId="2" xfId="0" applyFont="1" applyFill="1" applyBorder="1" applyAlignment="1">
      <alignment horizontal="center"/>
    </xf>
    <xf numFmtId="0" fontId="17" fillId="12" borderId="9" xfId="0" applyFont="1" applyFill="1" applyBorder="1" applyAlignment="1">
      <alignment horizontal="center"/>
    </xf>
    <xf numFmtId="0" fontId="18" fillId="12" borderId="10" xfId="0" applyFont="1" applyFill="1" applyBorder="1"/>
    <xf numFmtId="44" fontId="18" fillId="12" borderId="11" xfId="0" applyNumberFormat="1" applyFont="1" applyFill="1" applyBorder="1"/>
    <xf numFmtId="0" fontId="4" fillId="0" borderId="0" xfId="0" applyFont="1" applyFill="1" applyBorder="1" applyAlignment="1"/>
    <xf numFmtId="44" fontId="0" fillId="14" borderId="0" xfId="1" applyFont="1" applyFill="1" applyBorder="1"/>
    <xf numFmtId="44" fontId="5" fillId="0" borderId="0" xfId="55" applyFont="1" applyFill="1" applyBorder="1"/>
    <xf numFmtId="0" fontId="0" fillId="0" borderId="20" xfId="0" applyBorder="1" applyAlignment="1">
      <alignment horizontal="center" vertical="top"/>
    </xf>
    <xf numFmtId="44" fontId="0" fillId="14" borderId="20" xfId="1" applyFont="1" applyFill="1" applyBorder="1" applyAlignment="1">
      <alignment horizontal="left" vertical="top"/>
    </xf>
    <xf numFmtId="44" fontId="0" fillId="0" borderId="21" xfId="1" applyFont="1" applyBorder="1" applyAlignment="1">
      <alignment horizontal="left" vertical="top"/>
    </xf>
    <xf numFmtId="0" fontId="0" fillId="0" borderId="23" xfId="0" applyBorder="1" applyAlignment="1">
      <alignment horizontal="center" vertical="top"/>
    </xf>
    <xf numFmtId="44" fontId="0" fillId="14" borderId="23" xfId="1" applyFont="1" applyFill="1" applyBorder="1" applyAlignment="1">
      <alignment horizontal="left" vertical="top"/>
    </xf>
    <xf numFmtId="0" fontId="2" fillId="0" borderId="0" xfId="0" applyFont="1"/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0" fillId="0" borderId="0" xfId="0" applyBorder="1" applyAlignment="1">
      <alignment horizontal="center"/>
    </xf>
    <xf numFmtId="44" fontId="0" fillId="0" borderId="0" xfId="1" applyFont="1" applyFill="1" applyBorder="1"/>
    <xf numFmtId="44" fontId="0" fillId="0" borderId="0" xfId="0" applyNumberFormat="1" applyBorder="1"/>
    <xf numFmtId="0" fontId="0" fillId="0" borderId="0" xfId="0" applyBorder="1" applyAlignment="1">
      <alignment horizontal="right"/>
    </xf>
    <xf numFmtId="44" fontId="0" fillId="0" borderId="1" xfId="0" applyNumberFormat="1" applyBorder="1"/>
    <xf numFmtId="0" fontId="0" fillId="0" borderId="10" xfId="0" applyBorder="1" applyAlignment="1">
      <alignment horizontal="center" vertical="top"/>
    </xf>
    <xf numFmtId="0" fontId="0" fillId="0" borderId="10" xfId="0" applyBorder="1" applyAlignment="1">
      <alignment horizontal="left" vertical="top"/>
    </xf>
    <xf numFmtId="44" fontId="0" fillId="0" borderId="11" xfId="0" applyNumberFormat="1" applyBorder="1" applyAlignment="1">
      <alignment horizontal="left" vertical="top"/>
    </xf>
    <xf numFmtId="0" fontId="0" fillId="0" borderId="9" xfId="0" applyBorder="1" applyAlignment="1">
      <alignment horizontal="center" vertical="top" wrapText="1"/>
    </xf>
    <xf numFmtId="44" fontId="0" fillId="0" borderId="11" xfId="0" applyNumberFormat="1" applyBorder="1" applyAlignment="1">
      <alignment horizontal="center" vertical="top"/>
    </xf>
    <xf numFmtId="44" fontId="18" fillId="12" borderId="3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0" xfId="0" applyFont="1" applyBorder="1"/>
    <xf numFmtId="0" fontId="1" fillId="0" borderId="1" xfId="0" applyFont="1" applyBorder="1"/>
    <xf numFmtId="0" fontId="1" fillId="0" borderId="8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/>
    </xf>
    <xf numFmtId="0" fontId="1" fillId="0" borderId="9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center" vertical="top"/>
    </xf>
    <xf numFmtId="44" fontId="1" fillId="0" borderId="11" xfId="0" applyNumberFormat="1" applyFont="1" applyBorder="1" applyAlignment="1">
      <alignment horizontal="left" vertical="top"/>
    </xf>
    <xf numFmtId="0" fontId="1" fillId="0" borderId="10" xfId="0" applyFont="1" applyBorder="1" applyAlignment="1">
      <alignment horizontal="right" vertical="top" wrapText="1"/>
    </xf>
    <xf numFmtId="44" fontId="2" fillId="8" borderId="3" xfId="0" applyNumberFormat="1" applyFont="1" applyFill="1" applyBorder="1" applyAlignment="1">
      <alignment horizontal="center" vertical="center"/>
    </xf>
    <xf numFmtId="0" fontId="0" fillId="0" borderId="49" xfId="0" applyBorder="1" applyAlignment="1">
      <alignment horizontal="center" vertical="top"/>
    </xf>
    <xf numFmtId="44" fontId="0" fillId="0" borderId="45" xfId="1" applyFont="1" applyBorder="1" applyAlignment="1">
      <alignment horizontal="left" vertical="top"/>
    </xf>
    <xf numFmtId="0" fontId="0" fillId="0" borderId="43" xfId="0" applyBorder="1" applyAlignment="1">
      <alignment horizontal="center" vertical="top"/>
    </xf>
    <xf numFmtId="44" fontId="0" fillId="14" borderId="43" xfId="1" applyFont="1" applyFill="1" applyBorder="1" applyAlignment="1">
      <alignment horizontal="left" vertical="top"/>
    </xf>
    <xf numFmtId="0" fontId="0" fillId="0" borderId="47" xfId="0" applyBorder="1" applyAlignment="1">
      <alignment horizontal="center" vertical="top"/>
    </xf>
    <xf numFmtId="44" fontId="0" fillId="0" borderId="48" xfId="1" applyFont="1" applyBorder="1" applyAlignment="1">
      <alignment horizontal="left" vertical="top"/>
    </xf>
    <xf numFmtId="44" fontId="18" fillId="12" borderId="3" xfId="0" applyNumberFormat="1" applyFont="1" applyFill="1" applyBorder="1" applyAlignment="1">
      <alignment horizontal="left" vertical="center"/>
    </xf>
    <xf numFmtId="44" fontId="18" fillId="12" borderId="3" xfId="0" applyNumberFormat="1" applyFont="1" applyFill="1" applyBorder="1" applyAlignment="1">
      <alignment horizontal="left"/>
    </xf>
    <xf numFmtId="44" fontId="0" fillId="0" borderId="47" xfId="1" applyFont="1" applyFill="1" applyBorder="1" applyAlignment="1">
      <alignment horizontal="left" vertical="top"/>
    </xf>
    <xf numFmtId="0" fontId="18" fillId="12" borderId="2" xfId="0" applyFont="1" applyFill="1" applyBorder="1"/>
    <xf numFmtId="0" fontId="0" fillId="12" borderId="4" xfId="0" applyFill="1" applyBorder="1"/>
    <xf numFmtId="0" fontId="0" fillId="12" borderId="4" xfId="0" applyFill="1" applyBorder="1" applyAlignment="1">
      <alignment horizontal="center"/>
    </xf>
    <xf numFmtId="0" fontId="0" fillId="12" borderId="10" xfId="0" applyFill="1" applyBorder="1"/>
    <xf numFmtId="0" fontId="29" fillId="16" borderId="2" xfId="0" applyFont="1" applyFill="1" applyBorder="1" applyAlignment="1">
      <alignment horizontal="center"/>
    </xf>
    <xf numFmtId="0" fontId="29" fillId="16" borderId="4" xfId="0" applyFont="1" applyFill="1" applyBorder="1" applyAlignment="1">
      <alignment horizontal="center"/>
    </xf>
    <xf numFmtId="0" fontId="29" fillId="16" borderId="3" xfId="0" applyFont="1" applyFill="1" applyBorder="1" applyAlignment="1">
      <alignment horizontal="center"/>
    </xf>
    <xf numFmtId="0" fontId="17" fillId="12" borderId="2" xfId="0" applyFont="1" applyFill="1" applyBorder="1" applyAlignment="1">
      <alignment horizontal="left" vertical="center" wrapText="1"/>
    </xf>
    <xf numFmtId="0" fontId="17" fillId="12" borderId="4" xfId="0" applyFont="1" applyFill="1" applyBorder="1" applyAlignment="1">
      <alignment horizontal="left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17" fillId="12" borderId="4" xfId="0" applyFont="1" applyFill="1" applyBorder="1" applyAlignment="1">
      <alignment horizontal="center" vertical="center" wrapText="1"/>
    </xf>
    <xf numFmtId="0" fontId="0" fillId="0" borderId="50" xfId="0" applyBorder="1" applyAlignment="1">
      <alignment horizontal="left" vertical="top" wrapText="1" readingOrder="1"/>
    </xf>
    <xf numFmtId="0" fontId="0" fillId="0" borderId="41" xfId="0" applyBorder="1" applyAlignment="1">
      <alignment horizontal="left" vertical="top" wrapText="1" readingOrder="1"/>
    </xf>
    <xf numFmtId="0" fontId="0" fillId="0" borderId="42" xfId="0" applyBorder="1" applyAlignment="1">
      <alignment horizontal="left" vertical="top" wrapText="1" readingOrder="1"/>
    </xf>
    <xf numFmtId="0" fontId="0" fillId="0" borderId="46" xfId="0" applyBorder="1" applyAlignment="1">
      <alignment horizontal="left" vertical="top" wrapText="1" readingOrder="1"/>
    </xf>
    <xf numFmtId="0" fontId="0" fillId="0" borderId="47" xfId="0" applyBorder="1" applyAlignment="1">
      <alignment horizontal="left" vertical="top" wrapText="1" readingOrder="1"/>
    </xf>
    <xf numFmtId="0" fontId="28" fillId="12" borderId="34" xfId="4" applyFont="1" applyFill="1" applyBorder="1" applyAlignment="1">
      <alignment horizontal="left" vertical="top" wrapText="1"/>
    </xf>
    <xf numFmtId="0" fontId="28" fillId="12" borderId="33" xfId="4" applyFont="1" applyFill="1" applyBorder="1" applyAlignment="1">
      <alignment horizontal="left" vertical="top" wrapText="1"/>
    </xf>
    <xf numFmtId="0" fontId="28" fillId="12" borderId="35" xfId="4" applyFont="1" applyFill="1" applyBorder="1" applyAlignment="1">
      <alignment horizontal="left" vertical="top" wrapText="1"/>
    </xf>
    <xf numFmtId="0" fontId="28" fillId="12" borderId="36" xfId="4" applyFont="1" applyFill="1" applyBorder="1" applyAlignment="1">
      <alignment horizontal="left" vertical="top" wrapText="1"/>
    </xf>
    <xf numFmtId="0" fontId="21" fillId="14" borderId="32" xfId="21" applyFont="1" applyFill="1" applyBorder="1" applyAlignment="1">
      <alignment horizontal="center"/>
    </xf>
    <xf numFmtId="0" fontId="21" fillId="14" borderId="36" xfId="21" applyFont="1" applyFill="1" applyBorder="1" applyAlignment="1">
      <alignment horizontal="center"/>
    </xf>
    <xf numFmtId="0" fontId="21" fillId="14" borderId="37" xfId="21" applyFont="1" applyFill="1" applyBorder="1" applyAlignment="1">
      <alignment horizontal="center"/>
    </xf>
    <xf numFmtId="0" fontId="21" fillId="14" borderId="31" xfId="21" applyFont="1" applyFill="1" applyBorder="1" applyAlignment="1">
      <alignment horizontal="center"/>
    </xf>
    <xf numFmtId="0" fontId="21" fillId="14" borderId="33" xfId="21" applyFont="1" applyFill="1" applyBorder="1" applyAlignment="1">
      <alignment horizontal="center"/>
    </xf>
    <xf numFmtId="0" fontId="21" fillId="14" borderId="24" xfId="21" applyFont="1" applyFill="1" applyBorder="1" applyAlignment="1">
      <alignment horizontal="center"/>
    </xf>
    <xf numFmtId="0" fontId="0" fillId="0" borderId="53" xfId="0" applyBorder="1" applyAlignment="1">
      <alignment horizontal="left" vertical="top" wrapText="1" readingOrder="1"/>
    </xf>
    <xf numFmtId="0" fontId="0" fillId="0" borderId="51" xfId="0" applyBorder="1" applyAlignment="1">
      <alignment horizontal="left" vertical="top" wrapText="1" readingOrder="1"/>
    </xf>
    <xf numFmtId="0" fontId="0" fillId="0" borderId="52" xfId="0" applyBorder="1" applyAlignment="1">
      <alignment horizontal="left" vertical="top" wrapText="1" readingOrder="1"/>
    </xf>
    <xf numFmtId="0" fontId="0" fillId="0" borderId="44" xfId="0" applyBorder="1" applyAlignment="1">
      <alignment horizontal="left" vertical="top" wrapText="1" readingOrder="1"/>
    </xf>
    <xf numFmtId="0" fontId="0" fillId="0" borderId="43" xfId="0" applyBorder="1" applyAlignment="1">
      <alignment horizontal="left" vertical="top" wrapText="1" readingOrder="1"/>
    </xf>
    <xf numFmtId="0" fontId="19" fillId="8" borderId="2" xfId="0" applyFont="1" applyFill="1" applyBorder="1" applyAlignment="1">
      <alignment horizontal="center"/>
    </xf>
    <xf numFmtId="0" fontId="19" fillId="8" borderId="4" xfId="0" applyFont="1" applyFill="1" applyBorder="1" applyAlignment="1">
      <alignment horizontal="center"/>
    </xf>
    <xf numFmtId="0" fontId="19" fillId="8" borderId="3" xfId="0" applyFont="1" applyFill="1" applyBorder="1" applyAlignment="1">
      <alignment horizontal="center"/>
    </xf>
    <xf numFmtId="0" fontId="1" fillId="11" borderId="5" xfId="0" applyFont="1" applyFill="1" applyBorder="1" applyAlignment="1">
      <alignment horizontal="center"/>
    </xf>
    <xf numFmtId="0" fontId="1" fillId="11" borderId="6" xfId="0" applyFont="1" applyFill="1" applyBorder="1" applyAlignment="1">
      <alignment horizontal="center"/>
    </xf>
    <xf numFmtId="0" fontId="1" fillId="11" borderId="7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0" fontId="1" fillId="9" borderId="7" xfId="0" applyFont="1" applyFill="1" applyBorder="1" applyAlignment="1">
      <alignment horizontal="center"/>
    </xf>
    <xf numFmtId="0" fontId="1" fillId="10" borderId="5" xfId="0" applyFont="1" applyFill="1" applyBorder="1" applyAlignment="1">
      <alignment horizontal="center"/>
    </xf>
    <xf numFmtId="0" fontId="1" fillId="10" borderId="6" xfId="0" applyFont="1" applyFill="1" applyBorder="1" applyAlignment="1">
      <alignment horizontal="center"/>
    </xf>
    <xf numFmtId="0" fontId="1" fillId="10" borderId="7" xfId="0" applyFont="1" applyFill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7" fillId="8" borderId="2" xfId="0" applyFont="1" applyFill="1" applyBorder="1" applyAlignment="1">
      <alignment horizontal="left" vertical="center" wrapText="1"/>
    </xf>
    <xf numFmtId="0" fontId="27" fillId="8" borderId="4" xfId="0" applyFont="1" applyFill="1" applyBorder="1" applyAlignment="1">
      <alignment horizontal="left" vertical="center" wrapText="1"/>
    </xf>
    <xf numFmtId="0" fontId="1" fillId="0" borderId="28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20" fillId="13" borderId="5" xfId="0" applyFont="1" applyFill="1" applyBorder="1" applyAlignment="1">
      <alignment horizontal="center"/>
    </xf>
    <xf numFmtId="0" fontId="20" fillId="13" borderId="6" xfId="0" applyFont="1" applyFill="1" applyBorder="1" applyAlignment="1">
      <alignment horizontal="center"/>
    </xf>
    <xf numFmtId="0" fontId="20" fillId="13" borderId="7" xfId="0" applyFont="1" applyFill="1" applyBorder="1" applyAlignment="1">
      <alignment horizontal="center"/>
    </xf>
    <xf numFmtId="0" fontId="4" fillId="12" borderId="2" xfId="0" applyFont="1" applyFill="1" applyBorder="1" applyAlignment="1">
      <alignment horizontal="center" vertical="center"/>
    </xf>
    <xf numFmtId="0" fontId="4" fillId="12" borderId="4" xfId="0" applyFont="1" applyFill="1" applyBorder="1" applyAlignment="1">
      <alignment horizontal="center" vertical="center"/>
    </xf>
    <xf numFmtId="0" fontId="4" fillId="12" borderId="3" xfId="0" applyFont="1" applyFill="1" applyBorder="1" applyAlignment="1">
      <alignment horizontal="center" vertical="center"/>
    </xf>
    <xf numFmtId="0" fontId="0" fillId="0" borderId="19" xfId="0" applyBorder="1" applyAlignment="1">
      <alignment horizontal="left" vertical="top" wrapText="1" readingOrder="1"/>
    </xf>
    <xf numFmtId="0" fontId="0" fillId="0" borderId="20" xfId="0" applyBorder="1" applyAlignment="1">
      <alignment horizontal="left" vertical="top" wrapText="1" readingOrder="1"/>
    </xf>
    <xf numFmtId="0" fontId="20" fillId="15" borderId="5" xfId="0" applyFont="1" applyFill="1" applyBorder="1" applyAlignment="1">
      <alignment horizontal="center"/>
    </xf>
    <xf numFmtId="0" fontId="20" fillId="15" borderId="6" xfId="0" applyFont="1" applyFill="1" applyBorder="1" applyAlignment="1">
      <alignment horizontal="center"/>
    </xf>
    <xf numFmtId="0" fontId="20" fillId="15" borderId="7" xfId="0" applyFont="1" applyFill="1" applyBorder="1" applyAlignment="1">
      <alignment horizontal="center"/>
    </xf>
    <xf numFmtId="0" fontId="17" fillId="12" borderId="2" xfId="0" applyFont="1" applyFill="1" applyBorder="1" applyAlignment="1">
      <alignment horizontal="center"/>
    </xf>
    <xf numFmtId="0" fontId="17" fillId="12" borderId="4" xfId="0" applyFont="1" applyFill="1" applyBorder="1" applyAlignment="1">
      <alignment horizontal="center"/>
    </xf>
    <xf numFmtId="0" fontId="0" fillId="0" borderId="22" xfId="0" applyBorder="1" applyAlignment="1">
      <alignment horizontal="left" vertical="top" wrapText="1" readingOrder="1"/>
    </xf>
    <xf numFmtId="0" fontId="0" fillId="0" borderId="23" xfId="0" applyBorder="1" applyAlignment="1">
      <alignment horizontal="left" vertical="top" wrapText="1" readingOrder="1"/>
    </xf>
    <xf numFmtId="0" fontId="4" fillId="7" borderId="2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/>
    </xf>
    <xf numFmtId="0" fontId="19" fillId="0" borderId="6" xfId="0" applyFont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4" fillId="12" borderId="9" xfId="0" applyFont="1" applyFill="1" applyBorder="1" applyAlignment="1">
      <alignment horizontal="center" vertical="center"/>
    </xf>
    <xf numFmtId="0" fontId="4" fillId="12" borderId="10" xfId="0" applyFont="1" applyFill="1" applyBorder="1" applyAlignment="1">
      <alignment horizontal="center" vertical="center"/>
    </xf>
    <xf numFmtId="0" fontId="4" fillId="12" borderId="11" xfId="0" applyFont="1" applyFill="1" applyBorder="1" applyAlignment="1">
      <alignment horizontal="center" vertical="center"/>
    </xf>
  </cellXfs>
  <cellStyles count="87">
    <cellStyle name="Bad" xfId="24"/>
    <cellStyle name="Check Cell" xfId="25"/>
    <cellStyle name="Comma 2" xfId="41"/>
    <cellStyle name="Euro" xfId="6"/>
    <cellStyle name="Euro 2" xfId="7"/>
    <cellStyle name="Euro 2 2" xfId="42"/>
    <cellStyle name="Euro 3" xfId="23"/>
    <cellStyle name="Excel Built-in Normal" xfId="26"/>
    <cellStyle name="Explanatory Text" xfId="27"/>
    <cellStyle name="Gevolgde hyperlink" xfId="64" builtinId="9" hidden="1"/>
    <cellStyle name="Gevolgde hyperlink" xfId="66" builtinId="9" hidden="1"/>
    <cellStyle name="Gevolgde hyperlink" xfId="68" builtinId="9" hidden="1"/>
    <cellStyle name="Gevolgde hyperlink" xfId="70" builtinId="9" hidden="1"/>
    <cellStyle name="Gevolgde hyperlink" xfId="72" builtinId="9" hidden="1"/>
    <cellStyle name="Gevolgde hyperlink" xfId="74" builtinId="9" hidden="1"/>
    <cellStyle name="Gevolgde hyperlink" xfId="76" builtinId="9" hidden="1"/>
    <cellStyle name="Gevolgde hyperlink" xfId="78" builtinId="9" hidden="1"/>
    <cellStyle name="Gevolgde hyperlink" xfId="80" builtinId="9" hidden="1"/>
    <cellStyle name="Gevolgde hyperlink" xfId="82" builtinId="9" hidden="1"/>
    <cellStyle name="Gevolgde hyperlink" xfId="84" builtinId="9" hidden="1"/>
    <cellStyle name="Gevolgde hyperlink" xfId="86" builtinId="9" hidden="1"/>
    <cellStyle name="Heading 1" xfId="28"/>
    <cellStyle name="Heading 2" xfId="29"/>
    <cellStyle name="Heading 3" xfId="30"/>
    <cellStyle name="Heading 4" xfId="3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Input" xfId="32"/>
    <cellStyle name="Input 2" xfId="57"/>
    <cellStyle name="Komma 2" xfId="22"/>
    <cellStyle name="Komma 2 2" xfId="43"/>
    <cellStyle name="Komma 3" xfId="33"/>
    <cellStyle name="Normal 2" xfId="8"/>
    <cellStyle name="Normal 2 2" xfId="9"/>
    <cellStyle name="Normal 2 2 2" xfId="39"/>
    <cellStyle name="Normal 2 3" xfId="10"/>
    <cellStyle name="Normal 2 3 2" xfId="44"/>
    <cellStyle name="Normal 2 4" xfId="11"/>
    <cellStyle name="Normal 2 4 2" xfId="45"/>
    <cellStyle name="Normal 2 5" xfId="12"/>
    <cellStyle name="Normal 2 5 2" xfId="46"/>
    <cellStyle name="Normal 2 6" xfId="13"/>
    <cellStyle name="Normal 2 6 2" xfId="47"/>
    <cellStyle name="Normal 3" xfId="14"/>
    <cellStyle name="Normal 3 2" xfId="48"/>
    <cellStyle name="Normal 4" xfId="15"/>
    <cellStyle name="Normal 4 2" xfId="49"/>
    <cellStyle name="Normal 5" xfId="16"/>
    <cellStyle name="Normal 5 2" xfId="50"/>
    <cellStyle name="Normal 6" xfId="17"/>
    <cellStyle name="Normal 6 2" xfId="51"/>
    <cellStyle name="Normal 7" xfId="18"/>
    <cellStyle name="Normal 7 2" xfId="52"/>
    <cellStyle name="Note" xfId="34"/>
    <cellStyle name="Note 2" xfId="58"/>
    <cellStyle name="Output" xfId="35"/>
    <cellStyle name="Output 2" xfId="59"/>
    <cellStyle name="Percent 2" xfId="53"/>
    <cellStyle name="Procent 2" xfId="36"/>
    <cellStyle name="Procent 3" xfId="37"/>
    <cellStyle name="Standaard" xfId="0" builtinId="0"/>
    <cellStyle name="Standaard 2" xfId="4"/>
    <cellStyle name="Standaard 2 2" xfId="21"/>
    <cellStyle name="Standaard 2 3" xfId="19"/>
    <cellStyle name="Standaard 3" xfId="5"/>
    <cellStyle name="Standaard 3 2" xfId="54"/>
    <cellStyle name="Standaard 3 3" xfId="20"/>
    <cellStyle name="Standaard 4" xfId="3"/>
    <cellStyle name="Standaard 4 2" xfId="61"/>
    <cellStyle name="Standaard 5" xfId="40"/>
    <cellStyle name="Standaard 6" xfId="56"/>
    <cellStyle name="Standaard 7" xfId="2"/>
    <cellStyle name="Standaard 8" xfId="60"/>
    <cellStyle name="Standaard 9" xfId="62"/>
    <cellStyle name="Valuta" xfId="1" builtinId="4"/>
    <cellStyle name="Valuta 2" xfId="38"/>
    <cellStyle name="Valuta 3" xfId="5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00"/>
  <sheetViews>
    <sheetView tabSelected="1" topLeftCell="A76" zoomScale="85" zoomScaleNormal="85" workbookViewId="0">
      <selection activeCell="G87" sqref="G87"/>
    </sheetView>
  </sheetViews>
  <sheetFormatPr defaultRowHeight="12.75" x14ac:dyDescent="0.2"/>
  <cols>
    <col min="3" max="3" width="11" bestFit="1" customWidth="1"/>
    <col min="4" max="4" width="14.125" style="6" customWidth="1"/>
    <col min="5" max="5" width="6.625" customWidth="1"/>
    <col min="6" max="6" width="23.75" bestFit="1" customWidth="1"/>
    <col min="7" max="7" width="24.25" customWidth="1"/>
    <col min="8" max="8" width="18.125" style="6" customWidth="1"/>
    <col min="9" max="9" width="17.75" customWidth="1"/>
    <col min="10" max="10" width="23.25" bestFit="1" customWidth="1"/>
    <col min="11" max="11" width="20.75" customWidth="1"/>
    <col min="12" max="12" width="14" style="6" customWidth="1"/>
    <col min="13" max="13" width="10.75" customWidth="1"/>
    <col min="14" max="14" width="23.25" bestFit="1" customWidth="1"/>
    <col min="15" max="15" width="20.75" customWidth="1"/>
    <col min="17" max="17" width="13" customWidth="1"/>
  </cols>
  <sheetData>
    <row r="2" spans="3:20" ht="13.5" thickBot="1" x14ac:dyDescent="0.25"/>
    <row r="3" spans="3:20" ht="27" customHeight="1" thickBot="1" x14ac:dyDescent="0.3">
      <c r="D3" s="128" t="s">
        <v>16</v>
      </c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30"/>
      <c r="P3" s="21"/>
      <c r="Q3" s="21"/>
      <c r="R3" s="21"/>
      <c r="S3" s="21"/>
      <c r="T3" s="21"/>
    </row>
    <row r="4" spans="3:20" ht="27.75" customHeight="1" thickBot="1" x14ac:dyDescent="0.25">
      <c r="D4" s="134" t="s">
        <v>34</v>
      </c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6"/>
    </row>
    <row r="5" spans="3:20" ht="18.75" thickBot="1" x14ac:dyDescent="0.3">
      <c r="D5" s="131" t="s">
        <v>40</v>
      </c>
      <c r="E5" s="132"/>
      <c r="F5" s="132"/>
      <c r="G5" s="132"/>
      <c r="H5" s="132"/>
      <c r="I5" s="132"/>
      <c r="J5" s="132"/>
      <c r="K5" s="132"/>
      <c r="L5" s="132"/>
      <c r="M5" s="132"/>
      <c r="N5" s="132"/>
      <c r="O5" s="133"/>
    </row>
    <row r="6" spans="3:20" x14ac:dyDescent="0.2">
      <c r="C6" s="1"/>
      <c r="D6" s="98" t="s">
        <v>2</v>
      </c>
      <c r="E6" s="99"/>
      <c r="F6" s="99"/>
      <c r="G6" s="100"/>
      <c r="H6" s="101" t="s">
        <v>3</v>
      </c>
      <c r="I6" s="102"/>
      <c r="J6" s="102"/>
      <c r="K6" s="103"/>
      <c r="L6" s="104" t="s">
        <v>0</v>
      </c>
      <c r="M6" s="105"/>
      <c r="N6" s="105"/>
      <c r="O6" s="106"/>
    </row>
    <row r="7" spans="3:20" ht="25.5" x14ac:dyDescent="0.2">
      <c r="C7" s="1"/>
      <c r="D7" s="47" t="s">
        <v>36</v>
      </c>
      <c r="E7" s="48" t="s">
        <v>1</v>
      </c>
      <c r="F7" s="48" t="s">
        <v>5</v>
      </c>
      <c r="G7" s="49" t="s">
        <v>18</v>
      </c>
      <c r="H7" s="47" t="s">
        <v>36</v>
      </c>
      <c r="I7" s="48" t="s">
        <v>1</v>
      </c>
      <c r="J7" s="48" t="s">
        <v>5</v>
      </c>
      <c r="K7" s="49" t="s">
        <v>18</v>
      </c>
      <c r="L7" s="47" t="s">
        <v>36</v>
      </c>
      <c r="M7" s="48" t="s">
        <v>1</v>
      </c>
      <c r="N7" s="48" t="s">
        <v>5</v>
      </c>
      <c r="O7" s="49" t="s">
        <v>18</v>
      </c>
    </row>
    <row r="8" spans="3:20" x14ac:dyDescent="0.2">
      <c r="C8" s="1"/>
      <c r="D8" s="7">
        <v>2016</v>
      </c>
      <c r="E8" s="12">
        <v>1</v>
      </c>
      <c r="F8" s="22">
        <v>0</v>
      </c>
      <c r="G8" s="9">
        <f>F8*E8</f>
        <v>0</v>
      </c>
      <c r="H8" s="7">
        <v>2016</v>
      </c>
      <c r="I8" s="12">
        <v>1</v>
      </c>
      <c r="J8" s="22">
        <v>0</v>
      </c>
      <c r="K8" s="9">
        <f>J8*I8</f>
        <v>0</v>
      </c>
      <c r="L8" s="7">
        <v>2016</v>
      </c>
      <c r="M8" s="12">
        <v>1</v>
      </c>
      <c r="N8" s="22">
        <v>0</v>
      </c>
      <c r="O8" s="9">
        <f>N8*M8</f>
        <v>0</v>
      </c>
    </row>
    <row r="9" spans="3:20" x14ac:dyDescent="0.2">
      <c r="C9" s="1"/>
      <c r="D9" s="7">
        <v>2017</v>
      </c>
      <c r="E9" s="12">
        <v>0</v>
      </c>
      <c r="F9" s="33"/>
      <c r="G9" s="9"/>
      <c r="H9" s="7">
        <v>2017</v>
      </c>
      <c r="I9" s="12">
        <v>11</v>
      </c>
      <c r="J9" s="22">
        <v>0</v>
      </c>
      <c r="K9" s="9">
        <f>J9*I9</f>
        <v>0</v>
      </c>
      <c r="L9" s="7">
        <v>2017</v>
      </c>
      <c r="M9" s="12">
        <v>11</v>
      </c>
      <c r="N9" s="22">
        <v>0</v>
      </c>
      <c r="O9" s="9">
        <f>N9*M9</f>
        <v>0</v>
      </c>
    </row>
    <row r="10" spans="3:20" x14ac:dyDescent="0.2">
      <c r="C10" s="1"/>
      <c r="D10" s="7">
        <v>2018</v>
      </c>
      <c r="E10" s="12">
        <v>11</v>
      </c>
      <c r="F10" s="22">
        <v>0</v>
      </c>
      <c r="G10" s="9">
        <f t="shared" ref="G10" si="0">F10*E10</f>
        <v>0</v>
      </c>
      <c r="H10" s="7">
        <v>2018</v>
      </c>
      <c r="I10" s="12">
        <v>12</v>
      </c>
      <c r="J10" s="22">
        <v>0</v>
      </c>
      <c r="K10" s="9">
        <f>J10*I10</f>
        <v>0</v>
      </c>
      <c r="L10" s="7">
        <v>2018</v>
      </c>
      <c r="M10" s="12">
        <v>0</v>
      </c>
      <c r="N10" s="33"/>
      <c r="O10" s="9"/>
    </row>
    <row r="11" spans="3:20" x14ac:dyDescent="0.2">
      <c r="C11" s="1"/>
      <c r="D11" s="7">
        <v>2019</v>
      </c>
      <c r="E11" s="12">
        <v>0</v>
      </c>
      <c r="F11" s="33"/>
      <c r="G11" s="9"/>
      <c r="H11" s="7">
        <v>2019</v>
      </c>
      <c r="I11" s="12">
        <v>12</v>
      </c>
      <c r="J11" s="22">
        <v>0</v>
      </c>
      <c r="K11" s="9">
        <f>J11*I11</f>
        <v>0</v>
      </c>
      <c r="L11" s="7">
        <v>2019</v>
      </c>
      <c r="M11" s="12">
        <v>0</v>
      </c>
      <c r="N11" s="33"/>
      <c r="O11" s="9"/>
    </row>
    <row r="12" spans="3:20" x14ac:dyDescent="0.2">
      <c r="C12" s="1"/>
      <c r="D12" s="7">
        <v>2020</v>
      </c>
      <c r="E12" s="12">
        <v>0</v>
      </c>
      <c r="F12" s="33"/>
      <c r="G12" s="9"/>
      <c r="H12" s="7">
        <v>2020</v>
      </c>
      <c r="I12" s="12">
        <v>7</v>
      </c>
      <c r="J12" s="22">
        <v>0</v>
      </c>
      <c r="K12" s="9">
        <f>J12*I12</f>
        <v>0</v>
      </c>
      <c r="L12" s="7">
        <v>2020</v>
      </c>
      <c r="M12" s="12">
        <v>0</v>
      </c>
      <c r="N12" s="33"/>
      <c r="O12" s="9"/>
      <c r="Q12" s="1"/>
    </row>
    <row r="13" spans="3:20" ht="13.5" thickBot="1" x14ac:dyDescent="0.25">
      <c r="C13" s="1"/>
      <c r="D13" s="15"/>
      <c r="E13" s="14"/>
      <c r="F13" s="14"/>
      <c r="G13" s="16"/>
      <c r="H13" s="15"/>
      <c r="I13" s="14"/>
      <c r="J13" s="14"/>
      <c r="K13" s="16"/>
      <c r="L13" s="15"/>
      <c r="M13" s="14"/>
      <c r="N13" s="14"/>
      <c r="O13" s="16"/>
      <c r="Q13" s="1"/>
    </row>
    <row r="14" spans="3:20" ht="35.25" customHeight="1" thickTop="1" thickBot="1" x14ac:dyDescent="0.25">
      <c r="C14" s="1"/>
      <c r="D14" s="40" t="s">
        <v>37</v>
      </c>
      <c r="E14" s="37">
        <f>SUM(E8:E12)</f>
        <v>12</v>
      </c>
      <c r="F14" s="37"/>
      <c r="G14" s="41">
        <f>SUM(G8:G12)</f>
        <v>0</v>
      </c>
      <c r="H14" s="40" t="s">
        <v>37</v>
      </c>
      <c r="I14" s="37">
        <f>SUM(I8:I12)</f>
        <v>43</v>
      </c>
      <c r="J14" s="38"/>
      <c r="K14" s="39">
        <f>SUM(K8:K12)</f>
        <v>0</v>
      </c>
      <c r="L14" s="40" t="s">
        <v>37</v>
      </c>
      <c r="M14" s="37">
        <f>SUM(M8:M12)</f>
        <v>12</v>
      </c>
      <c r="N14" s="37"/>
      <c r="O14" s="41">
        <f>SUM(O8:O12)</f>
        <v>0</v>
      </c>
      <c r="Q14" s="1"/>
    </row>
    <row r="15" spans="3:20" ht="15.75" thickBot="1" x14ac:dyDescent="0.3">
      <c r="C15" s="1"/>
      <c r="D15" s="124" t="s">
        <v>46</v>
      </c>
      <c r="E15" s="125"/>
      <c r="F15" s="20">
        <f>G14+K14+O14</f>
        <v>0</v>
      </c>
      <c r="G15" s="1"/>
      <c r="H15" s="12"/>
      <c r="I15" s="1"/>
      <c r="J15" s="1"/>
      <c r="K15" s="1"/>
      <c r="L15" s="12"/>
      <c r="M15" s="1"/>
      <c r="N15" s="1"/>
      <c r="O15" s="2"/>
      <c r="Q15" s="5"/>
    </row>
    <row r="16" spans="3:20" ht="15.75" thickBot="1" x14ac:dyDescent="0.3">
      <c r="C16" s="1"/>
      <c r="D16" s="7"/>
      <c r="E16" s="1"/>
      <c r="F16" s="1"/>
      <c r="G16" s="1"/>
      <c r="H16" s="12"/>
      <c r="I16" s="1"/>
      <c r="J16" s="1"/>
      <c r="K16" s="1"/>
      <c r="L16" s="12"/>
      <c r="M16" s="1"/>
      <c r="N16" s="1"/>
      <c r="O16" s="2"/>
      <c r="Q16" s="23"/>
    </row>
    <row r="17" spans="3:17" ht="18.75" thickBot="1" x14ac:dyDescent="0.3">
      <c r="C17" s="1"/>
      <c r="D17" s="95" t="s">
        <v>41</v>
      </c>
      <c r="E17" s="96"/>
      <c r="F17" s="96"/>
      <c r="G17" s="96"/>
      <c r="H17" s="96"/>
      <c r="I17" s="96"/>
      <c r="J17" s="96"/>
      <c r="K17" s="96"/>
      <c r="L17" s="96"/>
      <c r="M17" s="96"/>
      <c r="N17" s="96"/>
      <c r="O17" s="97"/>
      <c r="Q17" s="23"/>
    </row>
    <row r="18" spans="3:17" ht="15" x14ac:dyDescent="0.25">
      <c r="C18" s="1"/>
      <c r="D18" s="98" t="s">
        <v>2</v>
      </c>
      <c r="E18" s="99"/>
      <c r="F18" s="99"/>
      <c r="G18" s="100"/>
      <c r="H18" s="101" t="s">
        <v>3</v>
      </c>
      <c r="I18" s="102"/>
      <c r="J18" s="102"/>
      <c r="K18" s="103"/>
      <c r="L18" s="104" t="s">
        <v>0</v>
      </c>
      <c r="M18" s="105"/>
      <c r="N18" s="105"/>
      <c r="O18" s="106"/>
      <c r="Q18" s="23"/>
    </row>
    <row r="19" spans="3:17" ht="15" x14ac:dyDescent="0.25">
      <c r="C19" s="1"/>
      <c r="D19" s="107" t="s">
        <v>20</v>
      </c>
      <c r="E19" s="108"/>
      <c r="F19" s="45" t="s">
        <v>5</v>
      </c>
      <c r="G19" s="46" t="s">
        <v>18</v>
      </c>
      <c r="H19" s="107" t="s">
        <v>20</v>
      </c>
      <c r="I19" s="108"/>
      <c r="J19" s="45" t="s">
        <v>5</v>
      </c>
      <c r="K19" s="46" t="s">
        <v>18</v>
      </c>
      <c r="L19" s="107" t="s">
        <v>20</v>
      </c>
      <c r="M19" s="108"/>
      <c r="N19" s="45" t="s">
        <v>5</v>
      </c>
      <c r="O19" s="46" t="s">
        <v>18</v>
      </c>
      <c r="Q19" s="23"/>
    </row>
    <row r="20" spans="3:17" ht="15" x14ac:dyDescent="0.25">
      <c r="C20" s="1"/>
      <c r="D20" s="13" t="s">
        <v>19</v>
      </c>
      <c r="E20" s="32">
        <v>1</v>
      </c>
      <c r="F20" s="22">
        <v>0</v>
      </c>
      <c r="G20" s="9">
        <f>F20*E20</f>
        <v>0</v>
      </c>
      <c r="H20" s="13" t="s">
        <v>19</v>
      </c>
      <c r="I20" s="32">
        <v>1</v>
      </c>
      <c r="J20" s="22">
        <v>0</v>
      </c>
      <c r="K20" s="9">
        <f>J20*I20</f>
        <v>0</v>
      </c>
      <c r="L20" s="13" t="s">
        <v>19</v>
      </c>
      <c r="M20" s="32">
        <v>1</v>
      </c>
      <c r="N20" s="22">
        <v>0</v>
      </c>
      <c r="O20" s="9">
        <f>N20*M20</f>
        <v>0</v>
      </c>
      <c r="Q20" s="23"/>
    </row>
    <row r="21" spans="3:17" ht="15" x14ac:dyDescent="0.25">
      <c r="C21" s="1"/>
      <c r="D21" s="13" t="s">
        <v>19</v>
      </c>
      <c r="E21" s="32">
        <v>2</v>
      </c>
      <c r="F21" s="22">
        <v>0</v>
      </c>
      <c r="G21" s="9">
        <f t="shared" ref="G21:G27" si="1">F21*E21</f>
        <v>0</v>
      </c>
      <c r="H21" s="13" t="s">
        <v>19</v>
      </c>
      <c r="I21" s="32">
        <v>2</v>
      </c>
      <c r="J21" s="22">
        <v>0</v>
      </c>
      <c r="K21" s="9">
        <f t="shared" ref="K21:K41" si="2">J21*I21</f>
        <v>0</v>
      </c>
      <c r="L21" s="13" t="s">
        <v>19</v>
      </c>
      <c r="M21" s="32">
        <v>2</v>
      </c>
      <c r="N21" s="22">
        <v>0</v>
      </c>
      <c r="O21" s="9">
        <f t="shared" ref="O21:O26" si="3">N21*M21</f>
        <v>0</v>
      </c>
      <c r="Q21" s="23"/>
    </row>
    <row r="22" spans="3:17" ht="15" x14ac:dyDescent="0.25">
      <c r="C22" s="1"/>
      <c r="D22" s="13" t="s">
        <v>19</v>
      </c>
      <c r="E22" s="32">
        <v>3</v>
      </c>
      <c r="F22" s="22">
        <v>0</v>
      </c>
      <c r="G22" s="9">
        <f t="shared" si="1"/>
        <v>0</v>
      </c>
      <c r="H22" s="13" t="s">
        <v>19</v>
      </c>
      <c r="I22" s="32">
        <v>3</v>
      </c>
      <c r="J22" s="22">
        <v>0</v>
      </c>
      <c r="K22" s="9">
        <f t="shared" si="2"/>
        <v>0</v>
      </c>
      <c r="L22" s="13" t="s">
        <v>19</v>
      </c>
      <c r="M22" s="32">
        <v>3</v>
      </c>
      <c r="N22" s="22">
        <v>0</v>
      </c>
      <c r="O22" s="9">
        <f t="shared" si="3"/>
        <v>0</v>
      </c>
      <c r="Q22" s="23"/>
    </row>
    <row r="23" spans="3:17" ht="15" x14ac:dyDescent="0.25">
      <c r="C23" s="1"/>
      <c r="D23" s="13" t="s">
        <v>19</v>
      </c>
      <c r="E23" s="32">
        <v>4</v>
      </c>
      <c r="F23" s="22">
        <v>0</v>
      </c>
      <c r="G23" s="9">
        <f t="shared" si="1"/>
        <v>0</v>
      </c>
      <c r="H23" s="13" t="s">
        <v>19</v>
      </c>
      <c r="I23" s="32">
        <v>4</v>
      </c>
      <c r="J23" s="22">
        <v>0</v>
      </c>
      <c r="K23" s="9">
        <f t="shared" si="2"/>
        <v>0</v>
      </c>
      <c r="L23" s="13" t="s">
        <v>19</v>
      </c>
      <c r="M23" s="32">
        <v>4</v>
      </c>
      <c r="N23" s="22">
        <v>0</v>
      </c>
      <c r="O23" s="9">
        <f t="shared" si="3"/>
        <v>0</v>
      </c>
      <c r="Q23" s="23"/>
    </row>
    <row r="24" spans="3:17" ht="15" x14ac:dyDescent="0.25">
      <c r="C24" s="1"/>
      <c r="D24" s="13" t="s">
        <v>19</v>
      </c>
      <c r="E24" s="32">
        <v>5</v>
      </c>
      <c r="F24" s="22">
        <v>0</v>
      </c>
      <c r="G24" s="9">
        <f t="shared" si="1"/>
        <v>0</v>
      </c>
      <c r="H24" s="13" t="s">
        <v>19</v>
      </c>
      <c r="I24" s="32">
        <v>5</v>
      </c>
      <c r="J24" s="22">
        <v>0</v>
      </c>
      <c r="K24" s="9">
        <f t="shared" si="2"/>
        <v>0</v>
      </c>
      <c r="L24" s="13" t="s">
        <v>19</v>
      </c>
      <c r="M24" s="32">
        <v>5</v>
      </c>
      <c r="N24" s="22">
        <v>0</v>
      </c>
      <c r="O24" s="9">
        <f t="shared" si="3"/>
        <v>0</v>
      </c>
      <c r="Q24" s="23"/>
    </row>
    <row r="25" spans="3:17" ht="15" x14ac:dyDescent="0.25">
      <c r="C25" s="1"/>
      <c r="D25" s="13" t="s">
        <v>19</v>
      </c>
      <c r="E25" s="32">
        <v>6</v>
      </c>
      <c r="F25" s="22">
        <v>0</v>
      </c>
      <c r="G25" s="9">
        <f t="shared" si="1"/>
        <v>0</v>
      </c>
      <c r="H25" s="13" t="s">
        <v>19</v>
      </c>
      <c r="I25" s="32">
        <v>6</v>
      </c>
      <c r="J25" s="22">
        <v>0</v>
      </c>
      <c r="K25" s="9">
        <f t="shared" si="2"/>
        <v>0</v>
      </c>
      <c r="L25" s="13" t="s">
        <v>19</v>
      </c>
      <c r="M25" s="32">
        <v>6</v>
      </c>
      <c r="N25" s="22">
        <v>0</v>
      </c>
      <c r="O25" s="9">
        <f t="shared" si="3"/>
        <v>0</v>
      </c>
      <c r="Q25" s="23"/>
    </row>
    <row r="26" spans="3:17" ht="15" x14ac:dyDescent="0.25">
      <c r="C26" s="1"/>
      <c r="D26" s="13" t="s">
        <v>19</v>
      </c>
      <c r="E26" s="32">
        <v>7</v>
      </c>
      <c r="F26" s="22">
        <v>0</v>
      </c>
      <c r="G26" s="9">
        <f t="shared" si="1"/>
        <v>0</v>
      </c>
      <c r="H26" s="13" t="s">
        <v>19</v>
      </c>
      <c r="I26" s="32">
        <v>7</v>
      </c>
      <c r="J26" s="22">
        <v>0</v>
      </c>
      <c r="K26" s="9">
        <f t="shared" si="2"/>
        <v>0</v>
      </c>
      <c r="L26" s="13" t="s">
        <v>19</v>
      </c>
      <c r="M26" s="32">
        <v>7</v>
      </c>
      <c r="N26" s="22">
        <v>0</v>
      </c>
      <c r="O26" s="9">
        <f t="shared" si="3"/>
        <v>0</v>
      </c>
      <c r="Q26" s="23"/>
    </row>
    <row r="27" spans="3:17" ht="15" x14ac:dyDescent="0.25">
      <c r="C27" s="1"/>
      <c r="D27" s="13" t="s">
        <v>19</v>
      </c>
      <c r="E27" s="32">
        <v>8</v>
      </c>
      <c r="F27" s="22">
        <v>0</v>
      </c>
      <c r="G27" s="9">
        <f t="shared" si="1"/>
        <v>0</v>
      </c>
      <c r="H27" s="13" t="s">
        <v>19</v>
      </c>
      <c r="I27" s="32">
        <v>8</v>
      </c>
      <c r="J27" s="22">
        <v>0</v>
      </c>
      <c r="K27" s="9">
        <f t="shared" si="2"/>
        <v>0</v>
      </c>
      <c r="L27" s="13" t="s">
        <v>19</v>
      </c>
      <c r="M27" s="32">
        <v>8</v>
      </c>
      <c r="N27" s="22">
        <v>0</v>
      </c>
      <c r="O27" s="9">
        <f>N27*M27</f>
        <v>0</v>
      </c>
      <c r="Q27" s="23"/>
    </row>
    <row r="28" spans="3:17" ht="15" x14ac:dyDescent="0.25">
      <c r="C28" s="1"/>
      <c r="D28" s="13"/>
      <c r="E28" s="32"/>
      <c r="F28" s="8"/>
      <c r="G28" s="9"/>
      <c r="H28" s="13" t="s">
        <v>19</v>
      </c>
      <c r="I28" s="32">
        <v>9</v>
      </c>
      <c r="J28" s="22">
        <v>0</v>
      </c>
      <c r="K28" s="9">
        <f t="shared" si="2"/>
        <v>0</v>
      </c>
      <c r="L28" s="13"/>
      <c r="M28" s="32"/>
      <c r="N28" s="8"/>
      <c r="O28" s="9"/>
      <c r="Q28" s="23"/>
    </row>
    <row r="29" spans="3:17" ht="15" x14ac:dyDescent="0.25">
      <c r="C29" s="1"/>
      <c r="D29" s="13"/>
      <c r="E29" s="32"/>
      <c r="F29" s="8"/>
      <c r="G29" s="9"/>
      <c r="H29" s="13" t="s">
        <v>19</v>
      </c>
      <c r="I29" s="32">
        <v>10</v>
      </c>
      <c r="J29" s="22">
        <v>0</v>
      </c>
      <c r="K29" s="9">
        <f t="shared" si="2"/>
        <v>0</v>
      </c>
      <c r="L29" s="13"/>
      <c r="M29" s="32"/>
      <c r="N29" s="8"/>
      <c r="O29" s="9"/>
      <c r="Q29" s="23"/>
    </row>
    <row r="30" spans="3:17" ht="15" x14ac:dyDescent="0.25">
      <c r="C30" s="1"/>
      <c r="D30" s="13"/>
      <c r="E30" s="32"/>
      <c r="F30" s="8"/>
      <c r="G30" s="9"/>
      <c r="H30" s="13" t="s">
        <v>19</v>
      </c>
      <c r="I30" s="32">
        <v>11</v>
      </c>
      <c r="J30" s="22">
        <v>0</v>
      </c>
      <c r="K30" s="9">
        <f t="shared" si="2"/>
        <v>0</v>
      </c>
      <c r="L30" s="13"/>
      <c r="M30" s="32"/>
      <c r="N30" s="8"/>
      <c r="O30" s="9"/>
      <c r="Q30" s="23"/>
    </row>
    <row r="31" spans="3:17" ht="15" x14ac:dyDescent="0.25">
      <c r="C31" s="1"/>
      <c r="D31" s="13"/>
      <c r="E31" s="32"/>
      <c r="F31" s="8"/>
      <c r="G31" s="9"/>
      <c r="H31" s="13" t="s">
        <v>19</v>
      </c>
      <c r="I31" s="32">
        <v>12</v>
      </c>
      <c r="J31" s="22">
        <v>0</v>
      </c>
      <c r="K31" s="9">
        <f t="shared" si="2"/>
        <v>0</v>
      </c>
      <c r="L31" s="13"/>
      <c r="M31" s="32"/>
      <c r="N31" s="8"/>
      <c r="O31" s="9"/>
      <c r="Q31" s="23"/>
    </row>
    <row r="32" spans="3:17" ht="15" x14ac:dyDescent="0.25">
      <c r="C32" s="1"/>
      <c r="D32" s="13"/>
      <c r="E32" s="32"/>
      <c r="F32" s="8"/>
      <c r="G32" s="9"/>
      <c r="H32" s="13" t="s">
        <v>19</v>
      </c>
      <c r="I32" s="32">
        <v>13</v>
      </c>
      <c r="J32" s="22">
        <v>0</v>
      </c>
      <c r="K32" s="9">
        <f t="shared" si="2"/>
        <v>0</v>
      </c>
      <c r="L32" s="13"/>
      <c r="M32" s="32"/>
      <c r="N32" s="8"/>
      <c r="O32" s="9"/>
      <c r="Q32" s="23"/>
    </row>
    <row r="33" spans="3:17" ht="15" x14ac:dyDescent="0.25">
      <c r="C33" s="1"/>
      <c r="D33" s="13"/>
      <c r="E33" s="32"/>
      <c r="F33" s="8"/>
      <c r="G33" s="9"/>
      <c r="H33" s="13" t="s">
        <v>19</v>
      </c>
      <c r="I33" s="32">
        <v>14</v>
      </c>
      <c r="J33" s="22">
        <v>0</v>
      </c>
      <c r="K33" s="9">
        <f t="shared" si="2"/>
        <v>0</v>
      </c>
      <c r="L33" s="13"/>
      <c r="M33" s="32"/>
      <c r="N33" s="8"/>
      <c r="O33" s="9"/>
      <c r="Q33" s="23"/>
    </row>
    <row r="34" spans="3:17" ht="15" x14ac:dyDescent="0.25">
      <c r="C34" s="1"/>
      <c r="D34" s="13"/>
      <c r="E34" s="32"/>
      <c r="F34" s="8"/>
      <c r="G34" s="9"/>
      <c r="H34" s="13" t="s">
        <v>19</v>
      </c>
      <c r="I34" s="32">
        <v>15</v>
      </c>
      <c r="J34" s="22">
        <v>0</v>
      </c>
      <c r="K34" s="9">
        <f t="shared" si="2"/>
        <v>0</v>
      </c>
      <c r="L34" s="13"/>
      <c r="M34" s="32"/>
      <c r="N34" s="8"/>
      <c r="O34" s="9"/>
      <c r="Q34" s="23"/>
    </row>
    <row r="35" spans="3:17" ht="15" x14ac:dyDescent="0.25">
      <c r="C35" s="1"/>
      <c r="D35" s="13"/>
      <c r="E35" s="32"/>
      <c r="F35" s="8"/>
      <c r="G35" s="9"/>
      <c r="H35" s="13" t="s">
        <v>19</v>
      </c>
      <c r="I35" s="32">
        <v>16</v>
      </c>
      <c r="J35" s="22">
        <v>0</v>
      </c>
      <c r="K35" s="9">
        <f t="shared" si="2"/>
        <v>0</v>
      </c>
      <c r="L35" s="13"/>
      <c r="M35" s="32"/>
      <c r="N35" s="8"/>
      <c r="O35" s="9"/>
      <c r="Q35" s="23"/>
    </row>
    <row r="36" spans="3:17" ht="15" x14ac:dyDescent="0.25">
      <c r="C36" s="1"/>
      <c r="D36" s="13"/>
      <c r="E36" s="32"/>
      <c r="F36" s="8"/>
      <c r="G36" s="9"/>
      <c r="H36" s="13" t="s">
        <v>19</v>
      </c>
      <c r="I36" s="32">
        <v>17</v>
      </c>
      <c r="J36" s="22">
        <v>0</v>
      </c>
      <c r="K36" s="9">
        <f t="shared" si="2"/>
        <v>0</v>
      </c>
      <c r="L36" s="13"/>
      <c r="M36" s="32"/>
      <c r="N36" s="8"/>
      <c r="O36" s="9"/>
      <c r="Q36" s="23"/>
    </row>
    <row r="37" spans="3:17" ht="15" x14ac:dyDescent="0.25">
      <c r="C37" s="1"/>
      <c r="D37" s="13"/>
      <c r="E37" s="32"/>
      <c r="F37" s="8"/>
      <c r="G37" s="9"/>
      <c r="H37" s="13" t="s">
        <v>19</v>
      </c>
      <c r="I37" s="32">
        <v>18</v>
      </c>
      <c r="J37" s="22">
        <v>0</v>
      </c>
      <c r="K37" s="9">
        <f t="shared" si="2"/>
        <v>0</v>
      </c>
      <c r="L37" s="13"/>
      <c r="M37" s="32"/>
      <c r="N37" s="8"/>
      <c r="O37" s="9"/>
      <c r="Q37" s="23"/>
    </row>
    <row r="38" spans="3:17" ht="15" x14ac:dyDescent="0.25">
      <c r="C38" s="1"/>
      <c r="D38" s="13"/>
      <c r="E38" s="32"/>
      <c r="F38" s="8"/>
      <c r="G38" s="9"/>
      <c r="H38" s="13" t="s">
        <v>19</v>
      </c>
      <c r="I38" s="32">
        <v>19</v>
      </c>
      <c r="J38" s="22">
        <v>0</v>
      </c>
      <c r="K38" s="9">
        <f t="shared" si="2"/>
        <v>0</v>
      </c>
      <c r="L38" s="13"/>
      <c r="M38" s="32"/>
      <c r="N38" s="8"/>
      <c r="O38" s="9"/>
      <c r="Q38" s="23"/>
    </row>
    <row r="39" spans="3:17" ht="15" x14ac:dyDescent="0.25">
      <c r="C39" s="1"/>
      <c r="D39" s="13"/>
      <c r="E39" s="32"/>
      <c r="F39" s="8"/>
      <c r="G39" s="9"/>
      <c r="H39" s="13" t="s">
        <v>19</v>
      </c>
      <c r="I39" s="32">
        <v>20</v>
      </c>
      <c r="J39" s="22">
        <v>0</v>
      </c>
      <c r="K39" s="9">
        <f t="shared" si="2"/>
        <v>0</v>
      </c>
      <c r="L39" s="13"/>
      <c r="M39" s="32"/>
      <c r="N39" s="8"/>
      <c r="O39" s="9"/>
      <c r="Q39" s="23"/>
    </row>
    <row r="40" spans="3:17" ht="15" x14ac:dyDescent="0.25">
      <c r="C40" s="1"/>
      <c r="D40" s="13"/>
      <c r="E40" s="32"/>
      <c r="F40" s="8"/>
      <c r="G40" s="9"/>
      <c r="H40" s="13" t="s">
        <v>19</v>
      </c>
      <c r="I40" s="32">
        <v>21</v>
      </c>
      <c r="J40" s="22">
        <v>0</v>
      </c>
      <c r="K40" s="9">
        <f t="shared" si="2"/>
        <v>0</v>
      </c>
      <c r="L40" s="13"/>
      <c r="M40" s="32"/>
      <c r="N40" s="8"/>
      <c r="O40" s="9"/>
      <c r="Q40" s="23"/>
    </row>
    <row r="41" spans="3:17" ht="15.75" thickBot="1" x14ac:dyDescent="0.3">
      <c r="C41" s="1"/>
      <c r="D41" s="13"/>
      <c r="E41" s="32"/>
      <c r="F41" s="8"/>
      <c r="G41" s="9"/>
      <c r="H41" s="13" t="s">
        <v>19</v>
      </c>
      <c r="I41" s="32">
        <v>22</v>
      </c>
      <c r="J41" s="22">
        <v>0</v>
      </c>
      <c r="K41" s="9">
        <f t="shared" si="2"/>
        <v>0</v>
      </c>
      <c r="L41" s="13"/>
      <c r="M41" s="32"/>
      <c r="N41" s="8"/>
      <c r="O41" s="9"/>
      <c r="Q41" s="23"/>
    </row>
    <row r="42" spans="3:17" ht="18.75" thickBot="1" x14ac:dyDescent="0.3">
      <c r="C42" s="1"/>
      <c r="D42" s="95" t="s">
        <v>42</v>
      </c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7"/>
      <c r="Q42" s="23"/>
    </row>
    <row r="43" spans="3:17" ht="15" x14ac:dyDescent="0.25">
      <c r="C43" s="1"/>
      <c r="D43" s="98" t="s">
        <v>2</v>
      </c>
      <c r="E43" s="99"/>
      <c r="F43" s="99"/>
      <c r="G43" s="100"/>
      <c r="H43" s="101" t="s">
        <v>3</v>
      </c>
      <c r="I43" s="102"/>
      <c r="J43" s="102"/>
      <c r="K43" s="103"/>
      <c r="L43" s="104" t="s">
        <v>0</v>
      </c>
      <c r="M43" s="105"/>
      <c r="N43" s="105"/>
      <c r="O43" s="106"/>
      <c r="Q43" s="23"/>
    </row>
    <row r="44" spans="3:17" ht="15" x14ac:dyDescent="0.25">
      <c r="C44" s="1"/>
      <c r="D44" s="107" t="s">
        <v>20</v>
      </c>
      <c r="E44" s="108"/>
      <c r="F44" s="45" t="s">
        <v>5</v>
      </c>
      <c r="G44" s="46" t="s">
        <v>18</v>
      </c>
      <c r="H44" s="107" t="s">
        <v>20</v>
      </c>
      <c r="I44" s="108"/>
      <c r="J44" s="45" t="s">
        <v>5</v>
      </c>
      <c r="K44" s="46" t="s">
        <v>18</v>
      </c>
      <c r="L44" s="107" t="s">
        <v>20</v>
      </c>
      <c r="M44" s="108"/>
      <c r="N44" s="45" t="s">
        <v>5</v>
      </c>
      <c r="O44" s="46" t="s">
        <v>18</v>
      </c>
      <c r="Q44" s="23"/>
    </row>
    <row r="45" spans="3:17" ht="12.75" customHeight="1" x14ac:dyDescent="0.25">
      <c r="C45" s="1"/>
      <c r="D45" s="13" t="s">
        <v>19</v>
      </c>
      <c r="E45" s="43">
        <v>1</v>
      </c>
      <c r="F45" s="22">
        <v>0</v>
      </c>
      <c r="G45" s="9">
        <f>F45*E45</f>
        <v>0</v>
      </c>
      <c r="H45" s="13" t="s">
        <v>19</v>
      </c>
      <c r="I45" s="43">
        <v>1</v>
      </c>
      <c r="J45" s="22">
        <v>0</v>
      </c>
      <c r="K45" s="9">
        <f>J45*I45</f>
        <v>0</v>
      </c>
      <c r="L45" s="13" t="s">
        <v>19</v>
      </c>
      <c r="M45" s="43">
        <v>1</v>
      </c>
      <c r="N45" s="22">
        <v>0</v>
      </c>
      <c r="O45" s="9">
        <f>N45*M45</f>
        <v>0</v>
      </c>
      <c r="Q45" s="23"/>
    </row>
    <row r="46" spans="3:17" ht="15" x14ac:dyDescent="0.25">
      <c r="D46" s="13" t="s">
        <v>19</v>
      </c>
      <c r="E46" s="43">
        <v>2</v>
      </c>
      <c r="F46" s="22">
        <v>0</v>
      </c>
      <c r="G46" s="9">
        <f t="shared" ref="G46:G52" si="4">F46*E46</f>
        <v>0</v>
      </c>
      <c r="H46" s="13" t="s">
        <v>19</v>
      </c>
      <c r="I46" s="43">
        <v>2</v>
      </c>
      <c r="J46" s="22">
        <v>0</v>
      </c>
      <c r="K46" s="9">
        <f t="shared" ref="K46:K66" si="5">J46*I46</f>
        <v>0</v>
      </c>
      <c r="L46" s="13" t="s">
        <v>19</v>
      </c>
      <c r="M46" s="43">
        <v>2</v>
      </c>
      <c r="N46" s="22">
        <v>0</v>
      </c>
      <c r="O46" s="9">
        <f t="shared" ref="O46:O51" si="6">N46*M46</f>
        <v>0</v>
      </c>
      <c r="Q46" s="5"/>
    </row>
    <row r="47" spans="3:17" ht="15" x14ac:dyDescent="0.25">
      <c r="D47" s="13" t="s">
        <v>19</v>
      </c>
      <c r="E47" s="43">
        <v>3</v>
      </c>
      <c r="F47" s="22">
        <v>0</v>
      </c>
      <c r="G47" s="9">
        <f t="shared" si="4"/>
        <v>0</v>
      </c>
      <c r="H47" s="13" t="s">
        <v>19</v>
      </c>
      <c r="I47" s="43">
        <v>3</v>
      </c>
      <c r="J47" s="22">
        <v>0</v>
      </c>
      <c r="K47" s="9">
        <f t="shared" si="5"/>
        <v>0</v>
      </c>
      <c r="L47" s="13" t="s">
        <v>19</v>
      </c>
      <c r="M47" s="43">
        <v>3</v>
      </c>
      <c r="N47" s="22">
        <v>0</v>
      </c>
      <c r="O47" s="9">
        <f t="shared" si="6"/>
        <v>0</v>
      </c>
      <c r="Q47" s="23"/>
    </row>
    <row r="48" spans="3:17" ht="15" x14ac:dyDescent="0.25">
      <c r="D48" s="13" t="s">
        <v>19</v>
      </c>
      <c r="E48" s="43">
        <v>4</v>
      </c>
      <c r="F48" s="22">
        <v>0</v>
      </c>
      <c r="G48" s="9">
        <f t="shared" si="4"/>
        <v>0</v>
      </c>
      <c r="H48" s="13" t="s">
        <v>19</v>
      </c>
      <c r="I48" s="43">
        <v>4</v>
      </c>
      <c r="J48" s="22">
        <v>0</v>
      </c>
      <c r="K48" s="9">
        <f t="shared" si="5"/>
        <v>0</v>
      </c>
      <c r="L48" s="13" t="s">
        <v>19</v>
      </c>
      <c r="M48" s="43">
        <v>4</v>
      </c>
      <c r="N48" s="22">
        <v>0</v>
      </c>
      <c r="O48" s="9">
        <f t="shared" si="6"/>
        <v>0</v>
      </c>
      <c r="Q48" s="5"/>
    </row>
    <row r="49" spans="1:17" ht="15" x14ac:dyDescent="0.25">
      <c r="D49" s="13" t="s">
        <v>19</v>
      </c>
      <c r="E49" s="43">
        <v>5</v>
      </c>
      <c r="F49" s="22">
        <v>0</v>
      </c>
      <c r="G49" s="9">
        <f t="shared" si="4"/>
        <v>0</v>
      </c>
      <c r="H49" s="13" t="s">
        <v>19</v>
      </c>
      <c r="I49" s="43">
        <v>5</v>
      </c>
      <c r="J49" s="22">
        <v>0</v>
      </c>
      <c r="K49" s="9">
        <f t="shared" si="5"/>
        <v>0</v>
      </c>
      <c r="L49" s="13" t="s">
        <v>19</v>
      </c>
      <c r="M49" s="43">
        <v>5</v>
      </c>
      <c r="N49" s="22">
        <v>0</v>
      </c>
      <c r="O49" s="9">
        <f t="shared" si="6"/>
        <v>0</v>
      </c>
      <c r="Q49" s="5"/>
    </row>
    <row r="50" spans="1:17" ht="15" x14ac:dyDescent="0.25">
      <c r="D50" s="13" t="s">
        <v>19</v>
      </c>
      <c r="E50" s="43">
        <v>6</v>
      </c>
      <c r="F50" s="22">
        <v>0</v>
      </c>
      <c r="G50" s="9">
        <f t="shared" si="4"/>
        <v>0</v>
      </c>
      <c r="H50" s="13" t="s">
        <v>19</v>
      </c>
      <c r="I50" s="43">
        <v>6</v>
      </c>
      <c r="J50" s="22">
        <v>0</v>
      </c>
      <c r="K50" s="9">
        <f t="shared" si="5"/>
        <v>0</v>
      </c>
      <c r="L50" s="13" t="s">
        <v>19</v>
      </c>
      <c r="M50" s="43">
        <v>6</v>
      </c>
      <c r="N50" s="22">
        <v>0</v>
      </c>
      <c r="O50" s="9">
        <f t="shared" si="6"/>
        <v>0</v>
      </c>
      <c r="Q50" s="23"/>
    </row>
    <row r="51" spans="1:17" x14ac:dyDescent="0.2">
      <c r="D51" s="13" t="s">
        <v>19</v>
      </c>
      <c r="E51" s="43">
        <v>7</v>
      </c>
      <c r="F51" s="22">
        <v>0</v>
      </c>
      <c r="G51" s="9">
        <f t="shared" si="4"/>
        <v>0</v>
      </c>
      <c r="H51" s="13" t="s">
        <v>19</v>
      </c>
      <c r="I51" s="43">
        <v>7</v>
      </c>
      <c r="J51" s="22">
        <v>0</v>
      </c>
      <c r="K51" s="9">
        <f t="shared" si="5"/>
        <v>0</v>
      </c>
      <c r="L51" s="13" t="s">
        <v>19</v>
      </c>
      <c r="M51" s="43">
        <v>7</v>
      </c>
      <c r="N51" s="22">
        <v>0</v>
      </c>
      <c r="O51" s="9">
        <f t="shared" si="6"/>
        <v>0</v>
      </c>
      <c r="Q51" s="1"/>
    </row>
    <row r="52" spans="1:17" x14ac:dyDescent="0.2">
      <c r="D52" s="13" t="s">
        <v>19</v>
      </c>
      <c r="E52" s="43">
        <v>8</v>
      </c>
      <c r="F52" s="22">
        <v>0</v>
      </c>
      <c r="G52" s="9">
        <f t="shared" si="4"/>
        <v>0</v>
      </c>
      <c r="H52" s="13" t="s">
        <v>19</v>
      </c>
      <c r="I52" s="43">
        <v>8</v>
      </c>
      <c r="J52" s="22">
        <v>0</v>
      </c>
      <c r="K52" s="9">
        <f t="shared" si="5"/>
        <v>0</v>
      </c>
      <c r="L52" s="13" t="s">
        <v>19</v>
      </c>
      <c r="M52" s="43">
        <v>8</v>
      </c>
      <c r="N52" s="22">
        <v>0</v>
      </c>
      <c r="O52" s="9">
        <f>N52*M52</f>
        <v>0</v>
      </c>
      <c r="Q52" s="1"/>
    </row>
    <row r="53" spans="1:17" x14ac:dyDescent="0.2">
      <c r="D53" s="13"/>
      <c r="E53" s="43"/>
      <c r="F53" s="8"/>
      <c r="G53" s="9"/>
      <c r="H53" s="13" t="s">
        <v>19</v>
      </c>
      <c r="I53" s="43">
        <v>9</v>
      </c>
      <c r="J53" s="22">
        <v>0</v>
      </c>
      <c r="K53" s="9">
        <f t="shared" si="5"/>
        <v>0</v>
      </c>
      <c r="L53" s="13"/>
      <c r="M53" s="43"/>
      <c r="N53" s="8"/>
      <c r="O53" s="9"/>
      <c r="Q53" s="1"/>
    </row>
    <row r="54" spans="1:17" x14ac:dyDescent="0.2">
      <c r="D54" s="13"/>
      <c r="E54" s="43"/>
      <c r="F54" s="8"/>
      <c r="G54" s="9"/>
      <c r="H54" s="13" t="s">
        <v>19</v>
      </c>
      <c r="I54" s="43">
        <v>10</v>
      </c>
      <c r="J54" s="22">
        <v>0</v>
      </c>
      <c r="K54" s="9">
        <f t="shared" si="5"/>
        <v>0</v>
      </c>
      <c r="L54" s="13"/>
      <c r="M54" s="43"/>
      <c r="N54" s="8"/>
      <c r="O54" s="9"/>
    </row>
    <row r="55" spans="1:17" x14ac:dyDescent="0.2">
      <c r="A55" s="1"/>
      <c r="B55" s="1"/>
      <c r="C55" s="1"/>
      <c r="D55" s="13"/>
      <c r="E55" s="43"/>
      <c r="F55" s="8"/>
      <c r="G55" s="9"/>
      <c r="H55" s="13" t="s">
        <v>19</v>
      </c>
      <c r="I55" s="43">
        <v>11</v>
      </c>
      <c r="J55" s="22">
        <v>0</v>
      </c>
      <c r="K55" s="9">
        <f t="shared" si="5"/>
        <v>0</v>
      </c>
      <c r="L55" s="13"/>
      <c r="M55" s="43"/>
      <c r="N55" s="8"/>
      <c r="O55" s="9"/>
    </row>
    <row r="56" spans="1:17" x14ac:dyDescent="0.2">
      <c r="A56" s="1"/>
      <c r="B56" s="1"/>
      <c r="C56" s="1"/>
      <c r="D56" s="13"/>
      <c r="E56" s="43"/>
      <c r="F56" s="8"/>
      <c r="G56" s="9"/>
      <c r="H56" s="13" t="s">
        <v>19</v>
      </c>
      <c r="I56" s="43">
        <v>12</v>
      </c>
      <c r="J56" s="22">
        <v>0</v>
      </c>
      <c r="K56" s="9">
        <f t="shared" si="5"/>
        <v>0</v>
      </c>
      <c r="L56" s="13"/>
      <c r="M56" s="43"/>
      <c r="N56" s="8"/>
      <c r="O56" s="9"/>
    </row>
    <row r="57" spans="1:17" x14ac:dyDescent="0.2">
      <c r="A57" s="1"/>
      <c r="B57" s="1"/>
      <c r="C57" s="1"/>
      <c r="D57" s="13"/>
      <c r="E57" s="43"/>
      <c r="F57" s="8"/>
      <c r="G57" s="9"/>
      <c r="H57" s="13" t="s">
        <v>19</v>
      </c>
      <c r="I57" s="43">
        <v>13</v>
      </c>
      <c r="J57" s="22">
        <v>0</v>
      </c>
      <c r="K57" s="9">
        <f t="shared" si="5"/>
        <v>0</v>
      </c>
      <c r="L57" s="13"/>
      <c r="M57" s="43"/>
      <c r="N57" s="8"/>
      <c r="O57" s="9"/>
    </row>
    <row r="58" spans="1:17" ht="13.5" customHeight="1" x14ac:dyDescent="0.2">
      <c r="A58" s="1"/>
      <c r="B58" s="1"/>
      <c r="C58" s="1"/>
      <c r="D58" s="13"/>
      <c r="E58" s="43"/>
      <c r="F58" s="8"/>
      <c r="G58" s="9"/>
      <c r="H58" s="13" t="s">
        <v>19</v>
      </c>
      <c r="I58" s="43">
        <v>14</v>
      </c>
      <c r="J58" s="22">
        <v>0</v>
      </c>
      <c r="K58" s="9">
        <f t="shared" si="5"/>
        <v>0</v>
      </c>
      <c r="L58" s="13"/>
      <c r="M58" s="43"/>
      <c r="N58" s="8"/>
      <c r="O58" s="9"/>
    </row>
    <row r="59" spans="1:17" x14ac:dyDescent="0.2">
      <c r="A59" s="1"/>
      <c r="B59" s="1"/>
      <c r="C59" s="1"/>
      <c r="D59" s="13"/>
      <c r="E59" s="43"/>
      <c r="F59" s="8"/>
      <c r="G59" s="9"/>
      <c r="H59" s="13" t="s">
        <v>19</v>
      </c>
      <c r="I59" s="43">
        <v>15</v>
      </c>
      <c r="J59" s="22">
        <v>0</v>
      </c>
      <c r="K59" s="9">
        <f t="shared" si="5"/>
        <v>0</v>
      </c>
      <c r="L59" s="13"/>
      <c r="M59" s="43"/>
      <c r="N59" s="8"/>
      <c r="O59" s="9"/>
    </row>
    <row r="60" spans="1:17" x14ac:dyDescent="0.2">
      <c r="A60" s="1"/>
      <c r="B60" s="1"/>
      <c r="C60" s="1"/>
      <c r="D60" s="13"/>
      <c r="E60" s="43"/>
      <c r="F60" s="8"/>
      <c r="G60" s="9"/>
      <c r="H60" s="13" t="s">
        <v>19</v>
      </c>
      <c r="I60" s="43">
        <v>16</v>
      </c>
      <c r="J60" s="22">
        <v>0</v>
      </c>
      <c r="K60" s="9">
        <f t="shared" si="5"/>
        <v>0</v>
      </c>
      <c r="L60" s="13"/>
      <c r="M60" s="43"/>
      <c r="N60" s="8"/>
      <c r="O60" s="9"/>
    </row>
    <row r="61" spans="1:17" ht="18" customHeight="1" x14ac:dyDescent="0.2">
      <c r="D61" s="13"/>
      <c r="E61" s="43"/>
      <c r="F61" s="8"/>
      <c r="G61" s="9"/>
      <c r="H61" s="13" t="s">
        <v>19</v>
      </c>
      <c r="I61" s="43">
        <v>17</v>
      </c>
      <c r="J61" s="22">
        <v>0</v>
      </c>
      <c r="K61" s="9">
        <f t="shared" si="5"/>
        <v>0</v>
      </c>
      <c r="L61" s="13"/>
      <c r="M61" s="43"/>
      <c r="N61" s="8"/>
      <c r="O61" s="9"/>
      <c r="Q61" s="29"/>
    </row>
    <row r="62" spans="1:17" x14ac:dyDescent="0.2">
      <c r="D62" s="13"/>
      <c r="E62" s="43"/>
      <c r="F62" s="8"/>
      <c r="G62" s="9"/>
      <c r="H62" s="13" t="s">
        <v>19</v>
      </c>
      <c r="I62" s="43">
        <v>18</v>
      </c>
      <c r="J62" s="22">
        <v>0</v>
      </c>
      <c r="K62" s="9">
        <f t="shared" si="5"/>
        <v>0</v>
      </c>
      <c r="L62" s="13"/>
      <c r="M62" s="43"/>
      <c r="N62" s="8"/>
      <c r="O62" s="9"/>
    </row>
    <row r="63" spans="1:17" x14ac:dyDescent="0.2">
      <c r="D63" s="13"/>
      <c r="E63" s="43"/>
      <c r="F63" s="8"/>
      <c r="G63" s="9"/>
      <c r="H63" s="13" t="s">
        <v>19</v>
      </c>
      <c r="I63" s="43">
        <v>19</v>
      </c>
      <c r="J63" s="22">
        <v>0</v>
      </c>
      <c r="K63" s="9">
        <f t="shared" si="5"/>
        <v>0</v>
      </c>
      <c r="L63" s="13"/>
      <c r="M63" s="43"/>
      <c r="N63" s="8"/>
      <c r="O63" s="9"/>
    </row>
    <row r="64" spans="1:17" x14ac:dyDescent="0.2">
      <c r="D64" s="13"/>
      <c r="E64" s="43"/>
      <c r="F64" s="8"/>
      <c r="G64" s="9"/>
      <c r="H64" s="13" t="s">
        <v>19</v>
      </c>
      <c r="I64" s="43">
        <v>20</v>
      </c>
      <c r="J64" s="22">
        <v>0</v>
      </c>
      <c r="K64" s="9">
        <f t="shared" si="5"/>
        <v>0</v>
      </c>
      <c r="L64" s="13"/>
      <c r="M64" s="43"/>
      <c r="N64" s="8"/>
      <c r="O64" s="9"/>
    </row>
    <row r="65" spans="4:15" ht="19.5" customHeight="1" x14ac:dyDescent="0.2">
      <c r="D65" s="13"/>
      <c r="E65" s="43"/>
      <c r="F65" s="8"/>
      <c r="G65" s="9"/>
      <c r="H65" s="13" t="s">
        <v>19</v>
      </c>
      <c r="I65" s="43">
        <v>21</v>
      </c>
      <c r="J65" s="22">
        <v>0</v>
      </c>
      <c r="K65" s="9">
        <f t="shared" si="5"/>
        <v>0</v>
      </c>
      <c r="L65" s="13"/>
      <c r="M65" s="43"/>
      <c r="N65" s="8"/>
      <c r="O65" s="9"/>
    </row>
    <row r="66" spans="4:15" ht="16.5" customHeight="1" x14ac:dyDescent="0.2">
      <c r="D66" s="13"/>
      <c r="E66" s="43"/>
      <c r="F66" s="8"/>
      <c r="G66" s="9"/>
      <c r="H66" s="13" t="s">
        <v>19</v>
      </c>
      <c r="I66" s="43">
        <v>22</v>
      </c>
      <c r="J66" s="22">
        <v>0</v>
      </c>
      <c r="K66" s="9">
        <f t="shared" si="5"/>
        <v>0</v>
      </c>
      <c r="L66" s="13"/>
      <c r="M66" s="43"/>
      <c r="N66" s="8"/>
      <c r="O66" s="9"/>
    </row>
    <row r="67" spans="4:15" ht="15" customHeight="1" thickBot="1" x14ac:dyDescent="0.25">
      <c r="D67" s="15"/>
      <c r="E67" s="14"/>
      <c r="F67" s="14"/>
      <c r="G67" s="16"/>
      <c r="H67" s="15"/>
      <c r="I67" s="14"/>
      <c r="J67" s="14"/>
      <c r="K67" s="16"/>
      <c r="L67" s="15"/>
      <c r="M67" s="14"/>
      <c r="N67" s="14"/>
      <c r="O67" s="16"/>
    </row>
    <row r="68" spans="4:15" ht="63.75" customHeight="1" thickTop="1" thickBot="1" x14ac:dyDescent="0.25">
      <c r="D68" s="50" t="s">
        <v>39</v>
      </c>
      <c r="E68" s="51">
        <v>8</v>
      </c>
      <c r="F68" s="53" t="s">
        <v>38</v>
      </c>
      <c r="G68" s="52">
        <f>AVERAGE(F20:F52)</f>
        <v>0</v>
      </c>
      <c r="H68" s="50" t="s">
        <v>39</v>
      </c>
      <c r="I68" s="51">
        <v>22</v>
      </c>
      <c r="J68" s="53" t="s">
        <v>38</v>
      </c>
      <c r="K68" s="52">
        <f>AVERAGE(J20:J66)</f>
        <v>0</v>
      </c>
      <c r="L68" s="50" t="s">
        <v>39</v>
      </c>
      <c r="M68" s="51">
        <v>8</v>
      </c>
      <c r="N68" s="53" t="s">
        <v>38</v>
      </c>
      <c r="O68" s="52">
        <f>AVERAGE(N20:N52)</f>
        <v>0</v>
      </c>
    </row>
    <row r="69" spans="4:15" ht="15" customHeight="1" thickBot="1" x14ac:dyDescent="0.25">
      <c r="D69" s="10"/>
      <c r="E69" s="11"/>
      <c r="F69" s="3"/>
      <c r="G69" s="34"/>
      <c r="H69" s="35"/>
      <c r="I69" s="32"/>
      <c r="J69" s="1"/>
      <c r="K69" s="34"/>
      <c r="L69" s="35"/>
      <c r="M69" s="32"/>
      <c r="N69" s="1"/>
      <c r="O69" s="36"/>
    </row>
    <row r="70" spans="4:15" ht="45.75" customHeight="1" thickBot="1" x14ac:dyDescent="0.25">
      <c r="D70" s="109" t="s">
        <v>45</v>
      </c>
      <c r="E70" s="110"/>
      <c r="F70" s="110"/>
      <c r="G70" s="54">
        <f>(G68*E68)+(K68*I68)+(O68*M68)</f>
        <v>0</v>
      </c>
      <c r="H70" s="32"/>
      <c r="I70" s="1"/>
      <c r="J70" s="1"/>
      <c r="K70" s="1"/>
      <c r="L70" s="32"/>
      <c r="M70" s="1"/>
      <c r="N70" s="1"/>
      <c r="O70" s="2"/>
    </row>
    <row r="71" spans="4:15" ht="12" customHeight="1" thickBot="1" x14ac:dyDescent="0.25">
      <c r="D71" s="7"/>
      <c r="E71" s="1"/>
      <c r="F71" s="1"/>
      <c r="G71" s="1"/>
      <c r="H71" s="12"/>
      <c r="I71" s="1"/>
      <c r="J71" s="1"/>
      <c r="K71" s="1"/>
      <c r="L71" s="12"/>
      <c r="M71" s="1"/>
      <c r="N71" s="1"/>
      <c r="O71" s="2"/>
    </row>
    <row r="72" spans="4:15" ht="23.25" customHeight="1" thickBot="1" x14ac:dyDescent="0.25">
      <c r="D72" s="73" t="s">
        <v>51</v>
      </c>
      <c r="E72" s="74"/>
      <c r="F72" s="74"/>
      <c r="G72" s="42">
        <f>G70+F15</f>
        <v>0</v>
      </c>
      <c r="H72" s="11"/>
      <c r="I72" s="3"/>
      <c r="J72" s="3"/>
      <c r="K72" s="3"/>
      <c r="L72" s="11"/>
      <c r="M72" s="3"/>
      <c r="N72" s="3"/>
      <c r="O72" s="4"/>
    </row>
    <row r="73" spans="4:15" x14ac:dyDescent="0.2">
      <c r="D73" s="7"/>
      <c r="E73" s="1"/>
      <c r="F73" s="1"/>
      <c r="G73" s="1"/>
      <c r="H73" s="12"/>
      <c r="I73" s="1"/>
      <c r="J73" s="1"/>
      <c r="K73" s="1"/>
      <c r="L73" s="12"/>
      <c r="M73" s="1"/>
      <c r="N73" s="1"/>
      <c r="O73" s="2"/>
    </row>
    <row r="74" spans="4:15" ht="13.5" thickBot="1" x14ac:dyDescent="0.25">
      <c r="D74" s="7"/>
      <c r="E74" s="1"/>
      <c r="F74" s="1"/>
      <c r="G74" s="1"/>
      <c r="H74" s="12"/>
      <c r="I74" s="1"/>
      <c r="J74" s="1"/>
      <c r="K74" s="1"/>
      <c r="L74" s="12"/>
      <c r="M74" s="1"/>
      <c r="N74" s="1"/>
      <c r="O74" s="2"/>
    </row>
    <row r="75" spans="4:15" ht="20.25" thickBot="1" x14ac:dyDescent="0.25">
      <c r="D75" s="116" t="s">
        <v>35</v>
      </c>
      <c r="E75" s="117"/>
      <c r="F75" s="117"/>
      <c r="G75" s="117"/>
      <c r="H75" s="117"/>
      <c r="I75" s="117"/>
      <c r="J75" s="117"/>
      <c r="K75" s="117"/>
      <c r="L75" s="117"/>
      <c r="M75" s="117"/>
      <c r="N75" s="117"/>
      <c r="O75" s="118"/>
    </row>
    <row r="76" spans="4:15" ht="13.5" thickBot="1" x14ac:dyDescent="0.25">
      <c r="D76" s="7"/>
      <c r="E76" s="1"/>
      <c r="F76" s="1"/>
      <c r="G76" s="1"/>
      <c r="H76" s="12"/>
      <c r="I76" s="1"/>
      <c r="J76" s="1"/>
      <c r="K76" s="1"/>
      <c r="L76" s="12"/>
      <c r="M76" s="1"/>
      <c r="N76" s="1"/>
      <c r="O76" s="2"/>
    </row>
    <row r="77" spans="4:15" ht="18.75" thickBot="1" x14ac:dyDescent="0.3">
      <c r="D77" s="113" t="s">
        <v>22</v>
      </c>
      <c r="E77" s="114"/>
      <c r="F77" s="114"/>
      <c r="G77" s="114"/>
      <c r="H77" s="114"/>
      <c r="I77" s="115"/>
      <c r="J77" s="121" t="s">
        <v>21</v>
      </c>
      <c r="K77" s="122"/>
      <c r="L77" s="122"/>
      <c r="M77" s="122"/>
      <c r="N77" s="122"/>
      <c r="O77" s="123"/>
    </row>
    <row r="78" spans="4:15" x14ac:dyDescent="0.2">
      <c r="D78" s="111" t="s">
        <v>4</v>
      </c>
      <c r="E78" s="112"/>
      <c r="F78" s="112"/>
      <c r="G78" s="44" t="s">
        <v>1</v>
      </c>
      <c r="H78" s="44" t="s">
        <v>5</v>
      </c>
      <c r="I78" s="31" t="s">
        <v>17</v>
      </c>
      <c r="J78" s="111" t="s">
        <v>4</v>
      </c>
      <c r="K78" s="112"/>
      <c r="L78" s="112"/>
      <c r="M78" s="30" t="s">
        <v>1</v>
      </c>
      <c r="N78" s="30" t="s">
        <v>5</v>
      </c>
      <c r="O78" s="31" t="s">
        <v>17</v>
      </c>
    </row>
    <row r="79" spans="4:15" ht="22.5" customHeight="1" x14ac:dyDescent="0.2">
      <c r="D79" s="93" t="s">
        <v>6</v>
      </c>
      <c r="E79" s="94"/>
      <c r="F79" s="94"/>
      <c r="G79" s="57">
        <v>1</v>
      </c>
      <c r="H79" s="58">
        <v>0</v>
      </c>
      <c r="I79" s="56">
        <f>H79*G79</f>
        <v>0</v>
      </c>
      <c r="J79" s="119" t="s">
        <v>9</v>
      </c>
      <c r="K79" s="120"/>
      <c r="L79" s="120"/>
      <c r="M79" s="24">
        <v>2</v>
      </c>
      <c r="N79" s="25">
        <v>0</v>
      </c>
      <c r="O79" s="26">
        <f>N79*M79</f>
        <v>0</v>
      </c>
    </row>
    <row r="80" spans="4:15" ht="30" customHeight="1" x14ac:dyDescent="0.2">
      <c r="D80" s="93" t="s">
        <v>24</v>
      </c>
      <c r="E80" s="94"/>
      <c r="F80" s="94"/>
      <c r="G80" s="57">
        <v>1</v>
      </c>
      <c r="H80" s="58">
        <v>0</v>
      </c>
      <c r="I80" s="56">
        <f t="shared" ref="I80:I85" si="7">H80*G80</f>
        <v>0</v>
      </c>
      <c r="J80" s="119" t="s">
        <v>10</v>
      </c>
      <c r="K80" s="120"/>
      <c r="L80" s="120"/>
      <c r="M80" s="24">
        <v>2</v>
      </c>
      <c r="N80" s="25">
        <v>0</v>
      </c>
      <c r="O80" s="26">
        <f t="shared" ref="O80:O89" si="8">N80*M80</f>
        <v>0</v>
      </c>
    </row>
    <row r="81" spans="4:15" ht="18" customHeight="1" x14ac:dyDescent="0.2">
      <c r="D81" s="93" t="s">
        <v>7</v>
      </c>
      <c r="E81" s="94"/>
      <c r="F81" s="94"/>
      <c r="G81" s="57">
        <v>1</v>
      </c>
      <c r="H81" s="58">
        <v>0</v>
      </c>
      <c r="I81" s="56">
        <f t="shared" si="7"/>
        <v>0</v>
      </c>
      <c r="J81" s="119" t="s">
        <v>11</v>
      </c>
      <c r="K81" s="120"/>
      <c r="L81" s="120"/>
      <c r="M81" s="24">
        <v>2</v>
      </c>
      <c r="N81" s="25">
        <v>0</v>
      </c>
      <c r="O81" s="26">
        <f t="shared" si="8"/>
        <v>0</v>
      </c>
    </row>
    <row r="82" spans="4:15" ht="30.75" customHeight="1" x14ac:dyDescent="0.2">
      <c r="D82" s="93" t="s">
        <v>25</v>
      </c>
      <c r="E82" s="94"/>
      <c r="F82" s="94"/>
      <c r="G82" s="57">
        <v>1</v>
      </c>
      <c r="H82" s="58">
        <v>0</v>
      </c>
      <c r="I82" s="56">
        <f t="shared" si="7"/>
        <v>0</v>
      </c>
      <c r="J82" s="119" t="s">
        <v>12</v>
      </c>
      <c r="K82" s="120"/>
      <c r="L82" s="120"/>
      <c r="M82" s="24">
        <v>2</v>
      </c>
      <c r="N82" s="25">
        <v>0</v>
      </c>
      <c r="O82" s="26">
        <f t="shared" si="8"/>
        <v>0</v>
      </c>
    </row>
    <row r="83" spans="4:15" ht="48" customHeight="1" x14ac:dyDescent="0.2">
      <c r="D83" s="93" t="s">
        <v>8</v>
      </c>
      <c r="E83" s="94"/>
      <c r="F83" s="94"/>
      <c r="G83" s="57">
        <v>1</v>
      </c>
      <c r="H83" s="58">
        <v>0</v>
      </c>
      <c r="I83" s="56">
        <f t="shared" si="7"/>
        <v>0</v>
      </c>
      <c r="J83" s="119" t="s">
        <v>13</v>
      </c>
      <c r="K83" s="120"/>
      <c r="L83" s="120"/>
      <c r="M83" s="24">
        <v>2</v>
      </c>
      <c r="N83" s="25">
        <v>0</v>
      </c>
      <c r="O83" s="26">
        <f t="shared" si="8"/>
        <v>0</v>
      </c>
    </row>
    <row r="84" spans="4:15" ht="60" customHeight="1" x14ac:dyDescent="0.2">
      <c r="D84" s="93" t="s">
        <v>26</v>
      </c>
      <c r="E84" s="94"/>
      <c r="F84" s="94"/>
      <c r="G84" s="57">
        <v>1</v>
      </c>
      <c r="H84" s="58">
        <v>0</v>
      </c>
      <c r="I84" s="56">
        <f t="shared" si="7"/>
        <v>0</v>
      </c>
      <c r="J84" s="119" t="s">
        <v>14</v>
      </c>
      <c r="K84" s="120"/>
      <c r="L84" s="120"/>
      <c r="M84" s="24">
        <v>1</v>
      </c>
      <c r="N84" s="25">
        <v>0</v>
      </c>
      <c r="O84" s="26">
        <f t="shared" si="8"/>
        <v>0</v>
      </c>
    </row>
    <row r="85" spans="4:15" ht="57.75" customHeight="1" x14ac:dyDescent="0.2">
      <c r="D85" s="90" t="s">
        <v>48</v>
      </c>
      <c r="E85" s="91"/>
      <c r="F85" s="92"/>
      <c r="G85" s="57">
        <v>1</v>
      </c>
      <c r="H85" s="58">
        <v>0</v>
      </c>
      <c r="I85" s="56">
        <f t="shared" si="7"/>
        <v>0</v>
      </c>
      <c r="J85" s="119" t="s">
        <v>28</v>
      </c>
      <c r="K85" s="120"/>
      <c r="L85" s="120"/>
      <c r="M85" s="24">
        <v>2</v>
      </c>
      <c r="N85" s="25">
        <v>0</v>
      </c>
      <c r="O85" s="26">
        <f t="shared" si="8"/>
        <v>0</v>
      </c>
    </row>
    <row r="86" spans="4:15" ht="79.5" customHeight="1" x14ac:dyDescent="0.2">
      <c r="D86" s="90" t="s">
        <v>47</v>
      </c>
      <c r="E86" s="91"/>
      <c r="F86" s="92"/>
      <c r="G86" s="57">
        <v>35</v>
      </c>
      <c r="H86" s="58">
        <v>0</v>
      </c>
      <c r="I86" s="56">
        <f t="shared" ref="I86" si="9">H86*G86</f>
        <v>0</v>
      </c>
      <c r="J86" s="119" t="s">
        <v>15</v>
      </c>
      <c r="K86" s="120"/>
      <c r="L86" s="120"/>
      <c r="M86" s="24">
        <v>1</v>
      </c>
      <c r="N86" s="25">
        <v>0</v>
      </c>
      <c r="O86" s="26">
        <f t="shared" si="8"/>
        <v>0</v>
      </c>
    </row>
    <row r="87" spans="4:15" ht="81.75" customHeight="1" thickBot="1" x14ac:dyDescent="0.25">
      <c r="D87" s="78" t="s">
        <v>53</v>
      </c>
      <c r="E87" s="79"/>
      <c r="F87" s="79"/>
      <c r="G87" s="57">
        <v>10</v>
      </c>
      <c r="H87" s="58">
        <v>0</v>
      </c>
      <c r="I87" s="56">
        <f t="shared" ref="I87" si="10">H87*G87</f>
        <v>0</v>
      </c>
      <c r="J87" s="119" t="s">
        <v>27</v>
      </c>
      <c r="K87" s="120"/>
      <c r="L87" s="120"/>
      <c r="M87" s="24">
        <v>1</v>
      </c>
      <c r="N87" s="25">
        <v>0</v>
      </c>
      <c r="O87" s="26">
        <f t="shared" si="8"/>
        <v>0</v>
      </c>
    </row>
    <row r="88" spans="4:15" ht="72.75" customHeight="1" thickBot="1" x14ac:dyDescent="0.25">
      <c r="D88" s="78"/>
      <c r="E88" s="79"/>
      <c r="F88" s="79"/>
      <c r="G88" s="59"/>
      <c r="H88" s="63"/>
      <c r="I88" s="60"/>
      <c r="J88" s="75" t="s">
        <v>49</v>
      </c>
      <c r="K88" s="76"/>
      <c r="L88" s="77"/>
      <c r="M88" s="55">
        <v>1</v>
      </c>
      <c r="N88" s="25">
        <v>0</v>
      </c>
      <c r="O88" s="26">
        <f t="shared" ref="O88" si="11">N88*M88</f>
        <v>0</v>
      </c>
    </row>
    <row r="89" spans="4:15" ht="20.25" customHeight="1" thickBot="1" x14ac:dyDescent="0.25">
      <c r="D89" s="7"/>
      <c r="E89" s="1"/>
      <c r="F89" s="1"/>
      <c r="G89" s="1"/>
      <c r="H89" s="12"/>
      <c r="I89" s="1"/>
      <c r="J89" s="126" t="s">
        <v>23</v>
      </c>
      <c r="K89" s="127"/>
      <c r="L89" s="127"/>
      <c r="M89" s="27">
        <v>1</v>
      </c>
      <c r="N89" s="28">
        <v>0</v>
      </c>
      <c r="O89" s="60">
        <f t="shared" si="8"/>
        <v>0</v>
      </c>
    </row>
    <row r="90" spans="4:15" ht="13.5" thickBot="1" x14ac:dyDescent="0.25">
      <c r="D90" s="17" t="s">
        <v>44</v>
      </c>
      <c r="E90" s="64"/>
      <c r="F90" s="65"/>
      <c r="G90" s="65"/>
      <c r="H90" s="66"/>
      <c r="I90" s="62">
        <f>SUM(I79:I88)</f>
        <v>0</v>
      </c>
      <c r="J90" s="18" t="s">
        <v>43</v>
      </c>
      <c r="K90" s="19"/>
      <c r="L90" s="66"/>
      <c r="M90" s="67"/>
      <c r="N90" s="67"/>
      <c r="O90" s="20">
        <f>SUM(O79:O89)</f>
        <v>0</v>
      </c>
    </row>
    <row r="91" spans="4:15" ht="13.5" thickBot="1" x14ac:dyDescent="0.25">
      <c r="D91" s="7"/>
      <c r="E91" s="1"/>
      <c r="F91" s="1"/>
      <c r="G91" s="1"/>
      <c r="H91" s="12"/>
      <c r="I91" s="1"/>
      <c r="J91" s="1"/>
      <c r="K91" s="1"/>
      <c r="L91" s="12"/>
      <c r="M91" s="1"/>
      <c r="N91" s="1"/>
      <c r="O91" s="2"/>
    </row>
    <row r="92" spans="4:15" ht="18" customHeight="1" thickBot="1" x14ac:dyDescent="0.25">
      <c r="D92" s="71" t="s">
        <v>52</v>
      </c>
      <c r="E92" s="72"/>
      <c r="F92" s="72"/>
      <c r="G92" s="72"/>
      <c r="H92" s="72"/>
      <c r="I92" s="61">
        <f>I90+O90</f>
        <v>0</v>
      </c>
      <c r="J92" s="3"/>
      <c r="K92" s="3"/>
      <c r="L92" s="11"/>
      <c r="M92" s="3"/>
      <c r="N92" s="3"/>
      <c r="O92" s="4"/>
    </row>
    <row r="93" spans="4:15" x14ac:dyDescent="0.2">
      <c r="D93" s="7"/>
      <c r="E93" s="1"/>
      <c r="F93" s="1"/>
      <c r="G93" s="1"/>
      <c r="H93" s="12"/>
      <c r="I93" s="1"/>
      <c r="J93" s="1"/>
      <c r="K93" s="1"/>
      <c r="L93" s="12"/>
      <c r="M93" s="1"/>
      <c r="N93" s="1"/>
      <c r="O93" s="2"/>
    </row>
    <row r="94" spans="4:15" ht="30.75" customHeight="1" x14ac:dyDescent="0.2">
      <c r="D94" s="80" t="s">
        <v>29</v>
      </c>
      <c r="E94" s="81"/>
      <c r="F94" s="81"/>
      <c r="G94" s="87"/>
      <c r="H94" s="88"/>
      <c r="I94" s="89"/>
      <c r="J94" s="1"/>
      <c r="K94" s="1"/>
      <c r="L94" s="12"/>
      <c r="M94" s="1"/>
      <c r="N94" s="1"/>
      <c r="O94" s="2"/>
    </row>
    <row r="95" spans="4:15" ht="28.5" customHeight="1" x14ac:dyDescent="0.2">
      <c r="D95" s="80" t="s">
        <v>30</v>
      </c>
      <c r="E95" s="81"/>
      <c r="F95" s="81"/>
      <c r="G95" s="87"/>
      <c r="H95" s="88"/>
      <c r="I95" s="89"/>
      <c r="J95" s="1"/>
      <c r="K95" s="1"/>
      <c r="L95" s="12"/>
      <c r="M95" s="1"/>
      <c r="N95" s="1"/>
      <c r="O95" s="2"/>
    </row>
    <row r="96" spans="4:15" ht="24" customHeight="1" x14ac:dyDescent="0.2">
      <c r="D96" s="80" t="s">
        <v>31</v>
      </c>
      <c r="E96" s="81"/>
      <c r="F96" s="81"/>
      <c r="G96" s="87"/>
      <c r="H96" s="88"/>
      <c r="I96" s="89"/>
      <c r="J96" s="1"/>
      <c r="K96" s="1"/>
      <c r="L96" s="12"/>
      <c r="M96" s="1"/>
      <c r="N96" s="1"/>
      <c r="O96" s="2"/>
    </row>
    <row r="97" spans="4:15" ht="26.25" customHeight="1" x14ac:dyDescent="0.2">
      <c r="D97" s="80" t="s">
        <v>32</v>
      </c>
      <c r="E97" s="81"/>
      <c r="F97" s="81"/>
      <c r="G97" s="87"/>
      <c r="H97" s="88"/>
      <c r="I97" s="89"/>
      <c r="J97" s="1"/>
      <c r="K97" s="1"/>
      <c r="L97" s="12"/>
      <c r="M97" s="1"/>
      <c r="N97" s="1"/>
      <c r="O97" s="2"/>
    </row>
    <row r="98" spans="4:15" ht="41.25" customHeight="1" thickBot="1" x14ac:dyDescent="0.25">
      <c r="D98" s="82" t="s">
        <v>33</v>
      </c>
      <c r="E98" s="83"/>
      <c r="F98" s="83"/>
      <c r="G98" s="84"/>
      <c r="H98" s="85"/>
      <c r="I98" s="86"/>
      <c r="J98" s="3"/>
      <c r="K98" s="3"/>
      <c r="L98" s="11"/>
      <c r="M98" s="3"/>
      <c r="N98" s="3"/>
      <c r="O98" s="4"/>
    </row>
    <row r="99" spans="4:15" ht="13.5" thickBot="1" x14ac:dyDescent="0.25"/>
    <row r="100" spans="4:15" ht="18.75" thickBot="1" x14ac:dyDescent="0.3">
      <c r="D100" s="68" t="s">
        <v>50</v>
      </c>
      <c r="E100" s="69"/>
      <c r="F100" s="69"/>
      <c r="G100" s="69"/>
      <c r="H100" s="69"/>
      <c r="I100" s="69"/>
      <c r="J100" s="69"/>
      <c r="K100" s="69"/>
      <c r="L100" s="69"/>
      <c r="M100" s="69"/>
      <c r="N100" s="69"/>
      <c r="O100" s="70"/>
    </row>
  </sheetData>
  <sheetProtection password="F803" sheet="1" objects="1" scenarios="1"/>
  <protectedRanges>
    <protectedRange sqref="I21:J21 H79:H87 N79:N89 G94:I98" name="Bereik2"/>
    <protectedRange sqref="F8 F10 J8:J12 N8:N9 F20:F27 J20:J41 N20:N27 F45:F52 J45:J66 N45:N52" name="Bereik1"/>
  </protectedRanges>
  <mergeCells count="61">
    <mergeCell ref="D3:O3"/>
    <mergeCell ref="D5:O5"/>
    <mergeCell ref="D4:O4"/>
    <mergeCell ref="D6:G6"/>
    <mergeCell ref="H6:K6"/>
    <mergeCell ref="L6:O6"/>
    <mergeCell ref="J89:L89"/>
    <mergeCell ref="J87:L87"/>
    <mergeCell ref="J86:L86"/>
    <mergeCell ref="J85:L85"/>
    <mergeCell ref="J84:L84"/>
    <mergeCell ref="D95:F95"/>
    <mergeCell ref="G95:I95"/>
    <mergeCell ref="G94:I94"/>
    <mergeCell ref="D83:F83"/>
    <mergeCell ref="D82:F82"/>
    <mergeCell ref="D15:E15"/>
    <mergeCell ref="L18:O18"/>
    <mergeCell ref="D19:E19"/>
    <mergeCell ref="H19:I19"/>
    <mergeCell ref="L19:M19"/>
    <mergeCell ref="D17:O17"/>
    <mergeCell ref="D18:G18"/>
    <mergeCell ref="H18:K18"/>
    <mergeCell ref="D70:F70"/>
    <mergeCell ref="D78:F78"/>
    <mergeCell ref="D77:I77"/>
    <mergeCell ref="D75:O75"/>
    <mergeCell ref="J83:L83"/>
    <mergeCell ref="J82:L82"/>
    <mergeCell ref="J81:L81"/>
    <mergeCell ref="J80:L80"/>
    <mergeCell ref="J78:L78"/>
    <mergeCell ref="J77:O77"/>
    <mergeCell ref="D81:F81"/>
    <mergeCell ref="D80:F80"/>
    <mergeCell ref="D79:F79"/>
    <mergeCell ref="J79:L79"/>
    <mergeCell ref="D42:O42"/>
    <mergeCell ref="D43:G43"/>
    <mergeCell ref="H43:K43"/>
    <mergeCell ref="L43:O43"/>
    <mergeCell ref="D44:E44"/>
    <mergeCell ref="H44:I44"/>
    <mergeCell ref="L44:M44"/>
    <mergeCell ref="D100:O100"/>
    <mergeCell ref="D92:H92"/>
    <mergeCell ref="D72:F72"/>
    <mergeCell ref="J88:L88"/>
    <mergeCell ref="D88:F88"/>
    <mergeCell ref="D96:F96"/>
    <mergeCell ref="D97:F97"/>
    <mergeCell ref="D98:F98"/>
    <mergeCell ref="G98:I98"/>
    <mergeCell ref="G97:I97"/>
    <mergeCell ref="G96:I96"/>
    <mergeCell ref="D87:F87"/>
    <mergeCell ref="D86:F86"/>
    <mergeCell ref="D85:F85"/>
    <mergeCell ref="D84:F84"/>
    <mergeCell ref="D94:F94"/>
  </mergeCells>
  <dataValidations count="4">
    <dataValidation type="decimal" operator="lessThanOrEqual" showErrorMessage="1" errorTitle="Prijs te hoog" error="De prijs voor een 'Compact Tankautospuit' mag in geen enkel geval meer zijn dan €272.250,- inclusief BTW per stuk. " sqref="F8 F10 F45:F52 F20:F27">
      <formula1>272250</formula1>
    </dataValidation>
    <dataValidation type="decimal" operator="lessThanOrEqual" allowBlank="1" showErrorMessage="1" error="De prijs voor een 'Basis Tankautospuit' mag in geen enkel geval meer zijn dan €296.500,- inclusief BTW per stuk. " sqref="J45:J66 J20:J41">
      <formula1>296500</formula1>
    </dataValidation>
    <dataValidation type="decimal" operator="lessThanOrEqual" allowBlank="1" showErrorMessage="1" errorTitle="Prijs te hoog" error="De prijs voor een 'Bosbrandweervoertuig' mag in geen enkel geval meer zijn dan €363.000,- inclusief BTW per stuk. " sqref="N8:N9 N20:N27 N45:N52">
      <formula1>363000</formula1>
    </dataValidation>
    <dataValidation type="decimal" operator="lessThanOrEqual" allowBlank="1" showErrorMessage="1" errorTitle="Prijs te hoog" error="De prijs voor een 'Basis Tankautospuit' mag in geen enkel geval meer zijn dan €296.500,- inclusief BTW per stuk. " sqref="J8:J12">
      <formula1>296500</formula1>
    </dataValidation>
  </dataValidations>
  <pageMargins left="0.7" right="0.7" top="0.75" bottom="0.75" header="0.3" footer="0.3"/>
  <pageSetup paperSize="8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Sg1 Prijs</vt:lpstr>
    </vt:vector>
  </TitlesOfParts>
  <Company>Veiligheidsregio Utrecht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Steman, Martijn</dc:creator>
  <cp:lastModifiedBy>Steman, Martijn</cp:lastModifiedBy>
  <cp:lastPrinted>2016-03-10T10:01:08Z</cp:lastPrinted>
  <dcterms:created xsi:type="dcterms:W3CDTF">2016-02-21T08:54:09Z</dcterms:created>
  <dcterms:modified xsi:type="dcterms:W3CDTF">2016-03-31T09:17:28Z</dcterms:modified>
</cp:coreProperties>
</file>