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10" windowWidth="19440" windowHeight="10980"/>
  </bookViews>
  <sheets>
    <sheet name="Blad1" sheetId="1" r:id="rId1"/>
    <sheet name="Blad2" sheetId="2" r:id="rId2"/>
    <sheet name="Blad3" sheetId="3" r:id="rId3"/>
  </sheets>
  <externalReferences>
    <externalReference r:id="rId4"/>
  </externalReferences>
  <calcPr calcId="145621"/>
</workbook>
</file>

<file path=xl/calcChain.xml><?xml version="1.0" encoding="utf-8"?>
<calcChain xmlns="http://schemas.openxmlformats.org/spreadsheetml/2006/main">
  <c r="J67" i="1" l="1"/>
  <c r="J66" i="1"/>
  <c r="J49" i="1"/>
  <c r="J48" i="1"/>
  <c r="J47" i="1"/>
  <c r="J33" i="1"/>
  <c r="J21" i="1"/>
  <c r="H67" i="1"/>
  <c r="H66" i="1"/>
  <c r="H49" i="1"/>
  <c r="H48" i="1"/>
  <c r="H47" i="1"/>
  <c r="H33" i="1"/>
  <c r="H21" i="1"/>
  <c r="H11" i="1"/>
  <c r="J11" i="1" s="1"/>
  <c r="J51" i="1" l="1"/>
  <c r="J160" i="1"/>
  <c r="I161" i="1"/>
  <c r="J161" i="1" s="1"/>
  <c r="I159" i="1"/>
  <c r="J159" i="1" s="1"/>
  <c r="I158" i="1"/>
  <c r="J158" i="1" s="1"/>
</calcChain>
</file>

<file path=xl/sharedStrings.xml><?xml version="1.0" encoding="utf-8"?>
<sst xmlns="http://schemas.openxmlformats.org/spreadsheetml/2006/main" count="64" uniqueCount="62">
  <si>
    <t>Perceel 5 - STROKE</t>
  </si>
  <si>
    <t>Referentie huidige leverancier</t>
  </si>
  <si>
    <t>LUMC art.nr.</t>
  </si>
  <si>
    <t>Microvoerdraad</t>
  </si>
  <si>
    <t>Goede pushability</t>
  </si>
  <si>
    <t>Goede trackability</t>
  </si>
  <si>
    <t>Goede torquability</t>
  </si>
  <si>
    <t>Goede Flexibility</t>
  </si>
  <si>
    <t>Microcatheter</t>
  </si>
  <si>
    <t>Eisen</t>
  </si>
  <si>
    <t>Flexibel distale einde</t>
  </si>
  <si>
    <t>Radio opaque marker a/h eind</t>
  </si>
  <si>
    <t>Kink-resistance</t>
  </si>
  <si>
    <t>Braided +</t>
  </si>
  <si>
    <t>Distal Acces Catheter</t>
  </si>
  <si>
    <t>Flexibel, makkelijk te navigeren</t>
  </si>
  <si>
    <t>Zachte tip, atraumatisch</t>
  </si>
  <si>
    <t>Kick back resistance</t>
  </si>
  <si>
    <t>Relatief groot binnen lumen</t>
  </si>
  <si>
    <t>Op dit moment in gebruik:</t>
  </si>
  <si>
    <t>ScoVAs</t>
  </si>
  <si>
    <t>Sofia catheter</t>
  </si>
  <si>
    <t>Revascularization device/Stentretriever 3mm, 4mm en een 6mm</t>
  </si>
  <si>
    <t>Revascularisatie van vaten met verschillende diameters mogelijk</t>
  </si>
  <si>
    <t>Verkrijgbaar in 3mm, 4mm en een 6mm</t>
  </si>
  <si>
    <t>Verkrijgbaar in verschillende lengtes</t>
  </si>
  <si>
    <t>Open end</t>
  </si>
  <si>
    <t>Zichtbaarheid (wens)</t>
  </si>
  <si>
    <t>Makkelijke navigatie, mn in geelongeerd vaatstelsel</t>
  </si>
  <si>
    <t>Goede radial force</t>
  </si>
  <si>
    <t>Bewezen effectief</t>
  </si>
  <si>
    <t>Op dit moment diversen in gebruik oa ERIC , Trevo, Solitaire</t>
  </si>
  <si>
    <t>3mm diameter</t>
  </si>
  <si>
    <t>4mm diameter</t>
  </si>
  <si>
    <t>6mm diameter</t>
  </si>
  <si>
    <t>Optioneel</t>
  </si>
  <si>
    <t>Guiding catheter 8F en 9F</t>
  </si>
  <si>
    <t>Verkrijgbaar in 6F (a vertebralis), 8F en 9F (a carotis interna)</t>
  </si>
  <si>
    <t>Dual lumen</t>
  </si>
  <si>
    <r>
      <t xml:space="preserve"> </t>
    </r>
    <r>
      <rPr>
        <b/>
        <i/>
        <sz val="8"/>
        <color theme="1"/>
        <rFont val="Arial"/>
        <family val="2"/>
      </rPr>
      <t>Variabele lengtes (zowel 90 cm als langer)verkrijgbaar</t>
    </r>
  </si>
  <si>
    <t>Voldoende stijfheid om ‘kickback’ te voorkomen</t>
  </si>
  <si>
    <t>Compliant ballon, atraumatisch</t>
  </si>
  <si>
    <t>Aangeboden product (referentie, indien gelijkwaardig alternatief)</t>
  </si>
  <si>
    <t>Prijs per stuk exclusief B.T.W.</t>
  </si>
  <si>
    <t>B.T.W. %</t>
  </si>
  <si>
    <t>Prijs per stuk inclusief B.T.W.</t>
  </si>
  <si>
    <t>Aantal per jaar</t>
  </si>
  <si>
    <t>Prijs totaal incusief B.T.W.</t>
  </si>
  <si>
    <t>Inschrijvingsprijs, over te nemen in de aanbiedingsbrief</t>
  </si>
  <si>
    <t>Handtekening rechtsgeldig vertegenwoordiger</t>
  </si>
  <si>
    <t>Bedrijfsnaam:</t>
  </si>
  <si>
    <t>Naam rechtsgeldig vertegenwoordiger:</t>
  </si>
  <si>
    <t>Functie:</t>
  </si>
  <si>
    <t>Datum:</t>
  </si>
  <si>
    <t>GUIDE WIRE CONCENTRIC 8F BGC 95CM 90073 STK</t>
  </si>
  <si>
    <t>GUIDE WIRE CONCENTRIC 9F BGC 95CM 90074 STK</t>
  </si>
  <si>
    <t>Stryker</t>
  </si>
  <si>
    <t>Op dit moment diverse in gebruik zoals Rebar en Prowler</t>
  </si>
  <si>
    <t>Op dit moment diverse voerdraden in gebruik</t>
  </si>
  <si>
    <t>Instructies voor het invullen van het prijzenblad</t>
  </si>
  <si>
    <t>Inschrijver dient per product de velden in de kolommen E en F in te vullen. Automatisch worden de velden in de kolommen H en J berekend.
Automatisch wordt ook de Inschrijvingsprijs berekend. Inschrijver dient de Inschrijvingsprijs over te nemen in de Aanbiedingsbrief.
Het is, op straffe van uitsluiting,  verboden wijzigingen in het prijzenblad aan te brengen.
Optionele producten maken geen deel uit van het gunningscritium, maar dienen zo veel als mogelijk te worden ingevuld.
Onderaan het prijzenblad dienen de gevraagde gegevens te worden ingevuld en rechtgeldig te worden ondertekend.
Het prijzenblad dient zowel in PDF formaat (ondertekend) als in Excel formaat (niet ondertekend) te worden ingediend.</t>
  </si>
  <si>
    <t>LUMC omschrijving en eenheid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</si>
</sst>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0#########"/>
  </numFmts>
  <fonts count="24" x14ac:knownFonts="1">
    <font>
      <sz val="10"/>
      <color theme="1"/>
      <name val="Arial"/>
      <family val="2"/>
    </font>
    <font>
      <sz val="10"/>
      <color theme="1"/>
      <name val="Arial"/>
      <family val="2"/>
    </font>
    <font>
      <sz val="10"/>
      <color rgb="FFFF0000"/>
      <name val="Arial"/>
      <family val="2"/>
    </font>
    <font>
      <b/>
      <sz val="10"/>
      <color theme="1"/>
      <name val="Arial"/>
      <family val="2"/>
    </font>
    <font>
      <b/>
      <sz val="10"/>
      <name val="Arial"/>
      <family val="2"/>
    </font>
    <font>
      <sz val="10"/>
      <name val="Arial"/>
      <family val="2"/>
    </font>
    <font>
      <i/>
      <sz val="10"/>
      <color theme="1"/>
      <name val="Arial"/>
      <family val="2"/>
    </font>
    <font>
      <b/>
      <sz val="10"/>
      <color rgb="FF000000"/>
      <name val="Arial"/>
      <family val="2"/>
    </font>
    <font>
      <sz val="10"/>
      <color indexed="8"/>
      <name val="Arial"/>
      <family val="2"/>
    </font>
    <font>
      <b/>
      <i/>
      <sz val="8"/>
      <color theme="1"/>
      <name val="Arial"/>
      <family val="2"/>
    </font>
    <font>
      <b/>
      <sz val="8"/>
      <color theme="1"/>
      <name val="Arial"/>
      <family val="2"/>
    </font>
    <font>
      <b/>
      <i/>
      <u/>
      <sz val="8"/>
      <color theme="1"/>
      <name val="Arial"/>
      <family val="2"/>
    </font>
    <font>
      <i/>
      <sz val="8"/>
      <color theme="1"/>
      <name val="Arial"/>
      <family val="2"/>
    </font>
    <font>
      <b/>
      <i/>
      <sz val="10"/>
      <color theme="1"/>
      <name val="Arial"/>
      <family val="2"/>
    </font>
    <font>
      <sz val="8"/>
      <color theme="1"/>
      <name val="Arial"/>
      <family val="2"/>
    </font>
    <font>
      <b/>
      <u/>
      <sz val="8"/>
      <color theme="1"/>
      <name val="Arial"/>
      <family val="2"/>
    </font>
    <font>
      <sz val="8"/>
      <name val="Arial"/>
      <family val="2"/>
    </font>
    <font>
      <b/>
      <sz val="8"/>
      <color rgb="FF000000"/>
      <name val="Arial"/>
      <family val="2"/>
    </font>
    <font>
      <b/>
      <sz val="8"/>
      <name val="Arial"/>
      <family val="2"/>
    </font>
    <font>
      <sz val="8"/>
      <color rgb="FFFF0000"/>
      <name val="Arial"/>
      <family val="2"/>
    </font>
    <font>
      <i/>
      <sz val="8"/>
      <name val="Arial"/>
      <family val="2"/>
    </font>
    <font>
      <b/>
      <i/>
      <u/>
      <sz val="8"/>
      <name val="Arial"/>
      <family val="2"/>
    </font>
    <font>
      <b/>
      <sz val="10"/>
      <name val="Tahoma"/>
      <family val="2"/>
    </font>
    <font>
      <sz val="10"/>
      <name val="Tahoma"/>
      <family val="2"/>
    </font>
  </fonts>
  <fills count="13">
    <fill>
      <patternFill patternType="none"/>
    </fill>
    <fill>
      <patternFill patternType="gray125"/>
    </fill>
    <fill>
      <patternFill patternType="solid">
        <fgColor theme="7" tint="0.39997558519241921"/>
        <bgColor indexed="64"/>
      </patternFill>
    </fill>
    <fill>
      <patternFill patternType="solid">
        <fgColor rgb="FFB1A0C7"/>
        <bgColor rgb="FF000000"/>
      </patternFill>
    </fill>
    <fill>
      <patternFill patternType="solid">
        <fgColor rgb="FFFFFF00"/>
        <bgColor indexed="64"/>
      </patternFill>
    </fill>
    <fill>
      <patternFill patternType="solid">
        <fgColor rgb="FFFFC000"/>
        <bgColor indexed="64"/>
      </patternFill>
    </fill>
    <fill>
      <patternFill patternType="solid">
        <fgColor theme="7" tint="0.39997558519241921"/>
        <bgColor rgb="FF000000"/>
      </patternFill>
    </fill>
    <fill>
      <patternFill patternType="solid">
        <fgColor theme="0"/>
        <bgColor rgb="FF000000"/>
      </patternFill>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50"/>
        <bgColor indexed="64"/>
      </patternFill>
    </fill>
  </fills>
  <borders count="1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8" fillId="0" borderId="0">
      <alignment vertical="top"/>
    </xf>
    <xf numFmtId="9" fontId="1" fillId="0" borderId="0" applyFont="0" applyFill="0" applyBorder="0" applyAlignment="0" applyProtection="0"/>
  </cellStyleXfs>
  <cellXfs count="138">
    <xf numFmtId="0" fontId="0" fillId="0" borderId="0" xfId="0"/>
    <xf numFmtId="0" fontId="6" fillId="2" borderId="1" xfId="0" applyFont="1" applyFill="1" applyBorder="1" applyAlignment="1">
      <alignment horizontal="left" vertical="center"/>
    </xf>
    <xf numFmtId="0" fontId="7" fillId="3" borderId="2" xfId="0" applyFont="1" applyFill="1" applyBorder="1" applyAlignment="1">
      <alignment horizontal="center" vertical="center" wrapText="1"/>
    </xf>
    <xf numFmtId="164" fontId="7" fillId="3" borderId="2" xfId="0" applyNumberFormat="1" applyFont="1" applyFill="1" applyBorder="1" applyAlignment="1">
      <alignment horizontal="center" vertical="center"/>
    </xf>
    <xf numFmtId="0" fontId="7" fillId="3" borderId="2" xfId="0" applyFont="1" applyFill="1" applyBorder="1" applyAlignment="1">
      <alignment vertical="center"/>
    </xf>
    <xf numFmtId="0" fontId="9" fillId="0" borderId="0" xfId="0" applyFont="1" applyAlignment="1">
      <alignment horizontal="left" vertical="center"/>
    </xf>
    <xf numFmtId="0" fontId="0" fillId="0" borderId="0" xfId="0" applyBorder="1"/>
    <xf numFmtId="0" fontId="3" fillId="0" borderId="0" xfId="0" applyFont="1" applyBorder="1" applyAlignment="1"/>
    <xf numFmtId="0" fontId="0" fillId="0" borderId="0" xfId="0" applyBorder="1" applyAlignment="1">
      <alignment horizontal="left" vertical="center"/>
    </xf>
    <xf numFmtId="0" fontId="3" fillId="0" borderId="0" xfId="0" applyFont="1" applyFill="1" applyBorder="1"/>
    <xf numFmtId="0" fontId="3"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Fill="1" applyBorder="1"/>
    <xf numFmtId="0" fontId="9" fillId="0" borderId="0" xfId="0" applyFont="1" applyAlignment="1">
      <alignment vertical="center"/>
    </xf>
    <xf numFmtId="0" fontId="10" fillId="0" borderId="0" xfId="0" applyFont="1" applyAlignment="1">
      <alignment vertical="center"/>
    </xf>
    <xf numFmtId="0" fontId="13" fillId="0" borderId="0" xfId="0" applyFont="1" applyFill="1" applyBorder="1"/>
    <xf numFmtId="0" fontId="9" fillId="0" borderId="0" xfId="0" applyFont="1" applyBorder="1" applyAlignment="1">
      <alignment vertical="center"/>
    </xf>
    <xf numFmtId="0" fontId="10" fillId="0" borderId="0" xfId="0" applyFont="1" applyBorder="1" applyAlignment="1">
      <alignment vertical="center"/>
    </xf>
    <xf numFmtId="0" fontId="0" fillId="0" borderId="0" xfId="0" applyFill="1" applyBorder="1" applyAlignment="1">
      <alignment horizontal="left" vertical="center"/>
    </xf>
    <xf numFmtId="0" fontId="3" fillId="5" borderId="0" xfId="0" applyFont="1" applyFill="1" applyBorder="1" applyAlignment="1">
      <alignment horizontal="left" vertical="center"/>
    </xf>
    <xf numFmtId="0" fontId="14" fillId="0" borderId="0" xfId="0" applyFont="1" applyAlignment="1">
      <alignment horizontal="left" vertical="center"/>
    </xf>
    <xf numFmtId="0" fontId="3" fillId="4" borderId="3" xfId="0" applyFont="1" applyFill="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1" fillId="0" borderId="4" xfId="0" applyFont="1" applyFill="1" applyBorder="1" applyAlignment="1">
      <alignment horizontal="left" vertical="center"/>
    </xf>
    <xf numFmtId="0" fontId="9" fillId="0" borderId="4" xfId="0" applyFont="1" applyBorder="1" applyAlignment="1">
      <alignment vertical="center"/>
    </xf>
    <xf numFmtId="0" fontId="9" fillId="0" borderId="5" xfId="0" applyFont="1" applyBorder="1" applyAlignment="1">
      <alignment vertical="center"/>
    </xf>
    <xf numFmtId="0" fontId="0" fillId="4" borderId="3" xfId="0" applyFill="1" applyBorder="1" applyAlignment="1">
      <alignment horizontal="left" vertical="center"/>
    </xf>
    <xf numFmtId="0" fontId="15" fillId="0" borderId="4" xfId="0" applyFont="1" applyFill="1" applyBorder="1" applyAlignment="1">
      <alignment horizontal="left" vertical="center"/>
    </xf>
    <xf numFmtId="0" fontId="10" fillId="0" borderId="4" xfId="0" applyFont="1" applyBorder="1" applyAlignment="1">
      <alignment horizontal="left" vertical="center"/>
    </xf>
    <xf numFmtId="0" fontId="17" fillId="6" borderId="2" xfId="0" applyFont="1" applyFill="1" applyBorder="1" applyAlignment="1">
      <alignment horizontal="left" vertical="center" wrapText="1"/>
    </xf>
    <xf numFmtId="44" fontId="16" fillId="0" borderId="0" xfId="1" applyFont="1" applyFill="1" applyBorder="1"/>
    <xf numFmtId="0" fontId="16" fillId="0" borderId="0" xfId="0" applyFont="1" applyFill="1" applyBorder="1"/>
    <xf numFmtId="0" fontId="16" fillId="0" borderId="0" xfId="0" applyFont="1" applyBorder="1"/>
    <xf numFmtId="0" fontId="16" fillId="0" borderId="2" xfId="0" applyFont="1" applyBorder="1"/>
    <xf numFmtId="0" fontId="18" fillId="7" borderId="0" xfId="0" applyFont="1" applyFill="1" applyBorder="1"/>
    <xf numFmtId="0" fontId="16" fillId="7" borderId="0" xfId="0" applyFont="1" applyFill="1" applyBorder="1"/>
    <xf numFmtId="0" fontId="0" fillId="0" borderId="2" xfId="0" applyBorder="1"/>
    <xf numFmtId="0" fontId="3" fillId="8" borderId="0" xfId="0" applyFont="1" applyFill="1" applyBorder="1" applyAlignment="1">
      <alignment horizontal="left" wrapText="1"/>
    </xf>
    <xf numFmtId="0" fontId="16" fillId="8" borderId="0" xfId="0" applyFont="1" applyFill="1" applyBorder="1"/>
    <xf numFmtId="0" fontId="16" fillId="0" borderId="3" xfId="0" applyFont="1" applyBorder="1"/>
    <xf numFmtId="0" fontId="2" fillId="0" borderId="2" xfId="0" applyFont="1" applyBorder="1"/>
    <xf numFmtId="0" fontId="19" fillId="0" borderId="2" xfId="0" applyFont="1" applyBorder="1"/>
    <xf numFmtId="0" fontId="18" fillId="0" borderId="0" xfId="0" applyFont="1" applyBorder="1"/>
    <xf numFmtId="44" fontId="16" fillId="0" borderId="0" xfId="1" applyFont="1" applyBorder="1"/>
    <xf numFmtId="44" fontId="16" fillId="0" borderId="2" xfId="1" applyFont="1" applyBorder="1"/>
    <xf numFmtId="44" fontId="18" fillId="7" borderId="0" xfId="1" applyFont="1" applyFill="1" applyBorder="1"/>
    <xf numFmtId="44" fontId="16" fillId="7" borderId="0" xfId="1" applyFont="1" applyFill="1" applyBorder="1"/>
    <xf numFmtId="44" fontId="0" fillId="0" borderId="0" xfId="1" applyFont="1" applyBorder="1"/>
    <xf numFmtId="44" fontId="3" fillId="8" borderId="0" xfId="1" applyFont="1" applyFill="1" applyBorder="1" applyAlignment="1">
      <alignment horizontal="left" wrapText="1"/>
    </xf>
    <xf numFmtId="44" fontId="16" fillId="8" borderId="0" xfId="1" applyFont="1" applyFill="1" applyBorder="1"/>
    <xf numFmtId="44" fontId="16" fillId="0" borderId="3" xfId="1" applyFont="1" applyBorder="1"/>
    <xf numFmtId="44" fontId="2" fillId="0" borderId="2" xfId="1" applyFont="1" applyBorder="1"/>
    <xf numFmtId="44" fontId="19" fillId="0" borderId="2" xfId="1" applyFont="1" applyBorder="1"/>
    <xf numFmtId="44" fontId="18" fillId="0" borderId="0" xfId="1" applyFont="1" applyBorder="1"/>
    <xf numFmtId="44" fontId="20" fillId="0" borderId="0" xfId="1" applyFont="1" applyFill="1" applyBorder="1"/>
    <xf numFmtId="44" fontId="21" fillId="0" borderId="0" xfId="1" applyFont="1" applyFill="1" applyBorder="1"/>
    <xf numFmtId="44" fontId="16" fillId="0" borderId="0" xfId="1" applyFont="1" applyFill="1" applyBorder="1" applyAlignment="1">
      <alignment horizontal="center"/>
    </xf>
    <xf numFmtId="44" fontId="18" fillId="0" borderId="0" xfId="1" applyFont="1" applyFill="1" applyBorder="1" applyAlignment="1">
      <alignment horizontal="center" vertical="center"/>
    </xf>
    <xf numFmtId="44" fontId="0" fillId="0" borderId="0" xfId="1" applyFont="1" applyFill="1" applyBorder="1"/>
    <xf numFmtId="44" fontId="0" fillId="0" borderId="2" xfId="1" applyFont="1" applyFill="1" applyBorder="1"/>
    <xf numFmtId="44" fontId="3" fillId="8" borderId="0" xfId="1" applyFont="1" applyFill="1" applyBorder="1"/>
    <xf numFmtId="0" fontId="0" fillId="8" borderId="0" xfId="0" applyFill="1" applyBorder="1"/>
    <xf numFmtId="0" fontId="3" fillId="8" borderId="0" xfId="0" applyFont="1" applyFill="1" applyBorder="1"/>
    <xf numFmtId="0" fontId="13" fillId="8" borderId="0" xfId="0" applyFont="1" applyFill="1" applyBorder="1"/>
    <xf numFmtId="0" fontId="14" fillId="8" borderId="0" xfId="0" applyFont="1" applyFill="1" applyBorder="1" applyAlignment="1">
      <alignment horizontal="left" vertical="center"/>
    </xf>
    <xf numFmtId="0" fontId="13" fillId="4" borderId="4" xfId="0" applyFont="1" applyFill="1" applyBorder="1" applyAlignment="1">
      <alignment horizontal="left" vertical="center"/>
    </xf>
    <xf numFmtId="0" fontId="12" fillId="0" borderId="2" xfId="0" applyFont="1" applyBorder="1" applyAlignment="1">
      <alignment vertical="center"/>
    </xf>
    <xf numFmtId="0" fontId="0" fillId="0" borderId="2" xfId="0" applyFill="1" applyBorder="1" applyAlignment="1">
      <alignment horizontal="left" vertical="center"/>
    </xf>
    <xf numFmtId="44" fontId="0" fillId="0" borderId="0" xfId="1" applyFont="1"/>
    <xf numFmtId="0" fontId="23" fillId="9" borderId="2" xfId="2" applyFont="1" applyFill="1" applyBorder="1" applyAlignment="1">
      <alignment horizontal="left" vertical="top" wrapText="1"/>
    </xf>
    <xf numFmtId="0" fontId="9" fillId="0" borderId="0" xfId="0" applyFont="1" applyBorder="1" applyAlignment="1">
      <alignment horizontal="left" vertical="center"/>
    </xf>
    <xf numFmtId="0" fontId="10" fillId="0" borderId="2" xfId="0" applyFont="1" applyFill="1" applyBorder="1" applyAlignment="1">
      <alignment horizontal="left" vertical="center"/>
    </xf>
    <xf numFmtId="0" fontId="10" fillId="0" borderId="2" xfId="0" applyFont="1" applyFill="1" applyBorder="1"/>
    <xf numFmtId="0" fontId="10" fillId="0" borderId="2" xfId="0" applyFont="1" applyBorder="1" applyAlignment="1">
      <alignment horizontal="left" vertical="center"/>
    </xf>
    <xf numFmtId="44" fontId="16" fillId="0" borderId="2" xfId="1" applyFont="1" applyFill="1" applyBorder="1"/>
    <xf numFmtId="44" fontId="16" fillId="0" borderId="2" xfId="1" applyFont="1" applyFill="1" applyBorder="1" applyAlignment="1">
      <alignment horizontal="center"/>
    </xf>
    <xf numFmtId="0" fontId="9" fillId="0" borderId="2" xfId="0" applyFont="1" applyBorder="1" applyAlignment="1">
      <alignment horizontal="left" vertical="center"/>
    </xf>
    <xf numFmtId="0" fontId="14" fillId="0" borderId="2" xfId="0" applyFont="1" applyBorder="1" applyAlignment="1">
      <alignment horizontal="left" vertical="center"/>
    </xf>
    <xf numFmtId="44" fontId="3" fillId="4" borderId="6" xfId="1" applyFont="1" applyFill="1" applyBorder="1"/>
    <xf numFmtId="44" fontId="17" fillId="6" borderId="2" xfId="1" applyFont="1" applyFill="1" applyBorder="1" applyAlignment="1">
      <alignment horizontal="left" vertical="center" wrapText="1"/>
    </xf>
    <xf numFmtId="0" fontId="17" fillId="6" borderId="2" xfId="0" applyNumberFormat="1" applyFont="1" applyFill="1" applyBorder="1" applyAlignment="1">
      <alignment horizontal="center" vertical="center" wrapText="1"/>
    </xf>
    <xf numFmtId="0" fontId="16" fillId="0" borderId="0" xfId="1" applyNumberFormat="1" applyFont="1" applyFill="1" applyBorder="1" applyAlignment="1">
      <alignment horizontal="center"/>
    </xf>
    <xf numFmtId="0" fontId="16" fillId="0" borderId="2" xfId="1" applyNumberFormat="1" applyFont="1" applyFill="1" applyBorder="1" applyAlignment="1">
      <alignment horizontal="center"/>
    </xf>
    <xf numFmtId="0" fontId="16" fillId="0" borderId="0" xfId="0" applyNumberFormat="1" applyFont="1" applyFill="1" applyBorder="1" applyAlignment="1">
      <alignment horizontal="center"/>
    </xf>
    <xf numFmtId="0" fontId="16" fillId="7" borderId="0" xfId="1" applyNumberFormat="1" applyFont="1" applyFill="1" applyBorder="1" applyAlignment="1">
      <alignment horizontal="center"/>
    </xf>
    <xf numFmtId="0" fontId="20" fillId="0" borderId="0" xfId="1" applyNumberFormat="1" applyFont="1" applyFill="1" applyBorder="1" applyAlignment="1">
      <alignment horizontal="center"/>
    </xf>
    <xf numFmtId="0" fontId="16" fillId="7" borderId="0" xfId="0" applyNumberFormat="1" applyFont="1" applyFill="1" applyBorder="1" applyAlignment="1">
      <alignment horizontal="center"/>
    </xf>
    <xf numFmtId="0" fontId="21" fillId="0" borderId="0" xfId="1" applyNumberFormat="1" applyFont="1" applyFill="1" applyBorder="1" applyAlignment="1">
      <alignment horizontal="center"/>
    </xf>
    <xf numFmtId="0" fontId="16" fillId="0" borderId="0" xfId="0" applyNumberFormat="1" applyFont="1" applyBorder="1" applyAlignment="1">
      <alignment horizontal="center"/>
    </xf>
    <xf numFmtId="0" fontId="14" fillId="0" borderId="0" xfId="0" applyNumberFormat="1" applyFont="1" applyFill="1" applyBorder="1" applyAlignment="1">
      <alignment horizontal="center"/>
    </xf>
    <xf numFmtId="0" fontId="14" fillId="0" borderId="2" xfId="0" applyNumberFormat="1" applyFont="1" applyFill="1" applyBorder="1" applyAlignment="1">
      <alignment horizontal="center"/>
    </xf>
    <xf numFmtId="0" fontId="14" fillId="0" borderId="0" xfId="0" applyNumberFormat="1" applyFont="1" applyAlignment="1">
      <alignment horizontal="center"/>
    </xf>
    <xf numFmtId="0" fontId="14" fillId="0" borderId="0" xfId="0" applyNumberFormat="1" applyFont="1" applyBorder="1" applyAlignment="1">
      <alignment horizontal="center"/>
    </xf>
    <xf numFmtId="0" fontId="10" fillId="8" borderId="0" xfId="0" applyNumberFormat="1" applyFont="1" applyFill="1" applyBorder="1" applyAlignment="1">
      <alignment horizontal="center" wrapText="1"/>
    </xf>
    <xf numFmtId="0" fontId="14" fillId="0" borderId="3" xfId="0" applyNumberFormat="1" applyFont="1" applyFill="1" applyBorder="1" applyAlignment="1">
      <alignment horizontal="center"/>
    </xf>
    <xf numFmtId="0" fontId="19" fillId="0" borderId="2" xfId="1" applyNumberFormat="1" applyFont="1" applyFill="1" applyBorder="1" applyAlignment="1">
      <alignment horizontal="center"/>
    </xf>
    <xf numFmtId="9" fontId="17" fillId="6" borderId="2" xfId="3" applyFont="1" applyFill="1" applyBorder="1" applyAlignment="1">
      <alignment horizontal="left" vertical="center" wrapText="1"/>
    </xf>
    <xf numFmtId="9" fontId="16" fillId="0" borderId="0" xfId="3" applyFont="1" applyFill="1" applyBorder="1"/>
    <xf numFmtId="9" fontId="16" fillId="0" borderId="2" xfId="3" applyFont="1" applyFill="1" applyBorder="1"/>
    <xf numFmtId="9" fontId="16" fillId="0" borderId="0" xfId="3" applyFont="1" applyBorder="1"/>
    <xf numFmtId="9" fontId="16" fillId="0" borderId="2" xfId="3" applyFont="1" applyBorder="1"/>
    <xf numFmtId="9" fontId="18" fillId="0" borderId="0" xfId="3" applyFont="1" applyBorder="1"/>
    <xf numFmtId="9" fontId="18" fillId="7" borderId="0" xfId="3" applyFont="1" applyFill="1" applyBorder="1"/>
    <xf numFmtId="9" fontId="0" fillId="0" borderId="0" xfId="3" applyFont="1"/>
    <xf numFmtId="9" fontId="0" fillId="0" borderId="0" xfId="3" applyFont="1" applyBorder="1"/>
    <xf numFmtId="9" fontId="3" fillId="8" borderId="0" xfId="3" applyFont="1" applyFill="1" applyBorder="1" applyAlignment="1">
      <alignment horizontal="left" wrapText="1"/>
    </xf>
    <xf numFmtId="9" fontId="16" fillId="7" borderId="0" xfId="3" applyFont="1" applyFill="1" applyBorder="1"/>
    <xf numFmtId="9" fontId="16" fillId="8" borderId="0" xfId="3" applyFont="1" applyFill="1" applyBorder="1"/>
    <xf numFmtId="9" fontId="16" fillId="0" borderId="3" xfId="3" applyFont="1" applyBorder="1"/>
    <xf numFmtId="9" fontId="2" fillId="0" borderId="2" xfId="3" applyFont="1" applyBorder="1"/>
    <xf numFmtId="9" fontId="19" fillId="0" borderId="2" xfId="3" applyFont="1" applyBorder="1"/>
    <xf numFmtId="0" fontId="16" fillId="8" borderId="0" xfId="1" applyNumberFormat="1" applyFont="1" applyFill="1" applyBorder="1" applyAlignment="1">
      <alignment horizontal="center"/>
    </xf>
    <xf numFmtId="44" fontId="16" fillId="8" borderId="0" xfId="1" applyFont="1" applyFill="1" applyBorder="1" applyAlignment="1">
      <alignment horizontal="center"/>
    </xf>
    <xf numFmtId="0" fontId="16" fillId="8" borderId="0" xfId="0" applyNumberFormat="1" applyFont="1" applyFill="1" applyBorder="1" applyAlignment="1">
      <alignment horizontal="center"/>
    </xf>
    <xf numFmtId="44" fontId="18" fillId="8" borderId="0" xfId="1" applyFont="1" applyFill="1" applyBorder="1" applyAlignment="1">
      <alignment horizontal="center" vertical="center"/>
    </xf>
    <xf numFmtId="0" fontId="14" fillId="8" borderId="0" xfId="0" applyNumberFormat="1" applyFont="1" applyFill="1" applyBorder="1" applyAlignment="1">
      <alignment horizontal="center"/>
    </xf>
    <xf numFmtId="44" fontId="0" fillId="8" borderId="0" xfId="1" applyFont="1" applyFill="1" applyBorder="1"/>
    <xf numFmtId="0" fontId="3" fillId="11" borderId="8" xfId="0" applyFont="1" applyFill="1" applyBorder="1" applyAlignment="1">
      <alignment horizontal="left" wrapText="1"/>
    </xf>
    <xf numFmtId="0" fontId="3" fillId="0" borderId="0" xfId="0" applyFont="1"/>
    <xf numFmtId="0" fontId="5" fillId="0" borderId="0" xfId="0" applyFont="1"/>
    <xf numFmtId="44" fontId="5" fillId="0" borderId="0" xfId="1" applyFont="1"/>
    <xf numFmtId="0" fontId="3" fillId="11" borderId="9" xfId="0" applyFont="1" applyFill="1" applyBorder="1" applyAlignment="1">
      <alignment horizontal="left" vertical="top" wrapText="1"/>
    </xf>
    <xf numFmtId="0" fontId="3" fillId="11" borderId="10" xfId="0" applyFont="1" applyFill="1" applyBorder="1" applyAlignment="1">
      <alignment horizontal="left" vertical="top" wrapText="1"/>
    </xf>
    <xf numFmtId="0" fontId="3" fillId="11" borderId="11" xfId="0" applyFont="1" applyFill="1" applyBorder="1" applyAlignment="1">
      <alignment horizontal="left" vertical="top" wrapText="1"/>
    </xf>
    <xf numFmtId="14" fontId="8" fillId="8" borderId="2" xfId="2" applyNumberFormat="1" applyFill="1" applyBorder="1" applyAlignment="1">
      <alignment horizontal="left" vertical="top"/>
    </xf>
    <xf numFmtId="0" fontId="3" fillId="4" borderId="2" xfId="0" applyFont="1" applyFill="1" applyBorder="1" applyAlignment="1">
      <alignment horizontal="left" wrapText="1"/>
    </xf>
    <xf numFmtId="0" fontId="3" fillId="4" borderId="7" xfId="0" applyFont="1" applyFill="1" applyBorder="1" applyAlignment="1">
      <alignment horizontal="left" wrapText="1"/>
    </xf>
    <xf numFmtId="0" fontId="22" fillId="4" borderId="2" xfId="2" applyFont="1" applyFill="1" applyBorder="1" applyAlignment="1">
      <alignment horizontal="left" vertical="top" wrapText="1"/>
    </xf>
    <xf numFmtId="0" fontId="8" fillId="10" borderId="2" xfId="2" applyFill="1" applyBorder="1" applyAlignment="1">
      <alignment horizontal="left" vertical="top"/>
    </xf>
    <xf numFmtId="0" fontId="8" fillId="8" borderId="2" xfId="2" applyFill="1" applyBorder="1" applyAlignment="1">
      <alignment horizontal="left" vertical="top"/>
    </xf>
    <xf numFmtId="0" fontId="4" fillId="12" borderId="0" xfId="0" applyFont="1" applyFill="1" applyAlignment="1">
      <alignment horizontal="left" vertical="center"/>
    </xf>
    <xf numFmtId="0" fontId="5" fillId="12" borderId="0" xfId="0" applyFont="1" applyFill="1"/>
    <xf numFmtId="0" fontId="16" fillId="12" borderId="0" xfId="0" applyFont="1" applyFill="1" applyBorder="1"/>
    <xf numFmtId="44" fontId="16" fillId="12" borderId="0" xfId="1" applyFont="1" applyFill="1" applyBorder="1"/>
    <xf numFmtId="9" fontId="16" fillId="12" borderId="0" xfId="3" applyFont="1" applyFill="1" applyBorder="1"/>
    <xf numFmtId="0" fontId="16" fillId="12" borderId="0" xfId="0" applyNumberFormat="1" applyFont="1" applyFill="1" applyBorder="1" applyAlignment="1">
      <alignment horizontal="center"/>
    </xf>
    <xf numFmtId="44" fontId="16" fillId="12" borderId="0" xfId="1" applyFont="1" applyFill="1" applyBorder="1" applyAlignment="1">
      <alignment horizontal="center"/>
    </xf>
  </cellXfs>
  <cellStyles count="4">
    <cellStyle name="Normal 2" xfId="2"/>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lverkijk\AppData\Local\Microsoft\Windows\Temporary%20Internet%20Files\Content.Outlook\Q6WTN88W\Angiomaterialen%20aantal%20prijs%2016-1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omzet flits"/>
      <sheetName val="Perceel 3"/>
      <sheetName val="Perceel 2"/>
      <sheetName val="Perceel 1"/>
      <sheetName val="Stents P1"/>
      <sheetName val="PTA body P2"/>
      <sheetName val="Embolisatiemateriaal body P3"/>
      <sheetName val="Ablatie P4"/>
      <sheetName val="Stroke P5"/>
      <sheetName val="Voerdraden body "/>
      <sheetName val="Non Vasculair body"/>
      <sheetName val="Algemeen Neuro"/>
      <sheetName val="Embolisatiemateriaal neuro"/>
      <sheetName val="per artikel"/>
      <sheetName val="Flits kp0961 010914 tm 010915"/>
      <sheetName val="Sheet5"/>
      <sheetName val="0035 car art voorraad"/>
      <sheetName val="FLITS alles"/>
    </sheetNames>
    <sheetDataSet>
      <sheetData sheetId="0" refreshError="1"/>
      <sheetData sheetId="1" refreshError="1"/>
      <sheetData sheetId="2" refreshError="1"/>
      <sheetData sheetId="3" refreshError="1"/>
      <sheetData sheetId="4" refreshError="1"/>
      <sheetData sheetId="5" refreshError="1">
        <row r="1">
          <cell r="C1" t="str">
            <v>LUMC catalogus nr. (FLITS)</v>
          </cell>
          <cell r="D1" t="str">
            <v>Aangeboden product (referentie, indien gelijkwaardig alternatief)</v>
          </cell>
          <cell r="E1" t="str">
            <v>Prijs per stuk exclusief B.T.W.</v>
          </cell>
          <cell r="F1" t="str">
            <v>B.T.W. %</v>
          </cell>
          <cell r="G1" t="str">
            <v>Prijs per stuk inclusief B.T.W.</v>
          </cell>
          <cell r="H1" t="str">
            <v>Verbruik/jaar (stuks)</v>
          </cell>
        </row>
        <row r="2">
          <cell r="C2">
            <v>0</v>
          </cell>
          <cell r="E2">
            <v>0</v>
          </cell>
          <cell r="F2">
            <v>0</v>
          </cell>
          <cell r="G2">
            <v>0</v>
          </cell>
        </row>
        <row r="3">
          <cell r="C3">
            <v>0</v>
          </cell>
          <cell r="E3">
            <v>0</v>
          </cell>
          <cell r="F3">
            <v>0</v>
          </cell>
          <cell r="G3">
            <v>0</v>
          </cell>
        </row>
        <row r="4">
          <cell r="C4">
            <v>0</v>
          </cell>
          <cell r="E4">
            <v>0</v>
          </cell>
          <cell r="F4">
            <v>0</v>
          </cell>
          <cell r="G4">
            <v>0</v>
          </cell>
        </row>
        <row r="5">
          <cell r="C5">
            <v>0</v>
          </cell>
          <cell r="E5">
            <v>0</v>
          </cell>
          <cell r="F5">
            <v>0</v>
          </cell>
          <cell r="G5">
            <v>0</v>
          </cell>
        </row>
        <row r="6">
          <cell r="C6">
            <v>0</v>
          </cell>
          <cell r="E6">
            <v>0</v>
          </cell>
          <cell r="F6">
            <v>0</v>
          </cell>
          <cell r="G6">
            <v>0</v>
          </cell>
        </row>
        <row r="7">
          <cell r="C7">
            <v>0</v>
          </cell>
          <cell r="E7">
            <v>0</v>
          </cell>
          <cell r="F7">
            <v>0</v>
          </cell>
          <cell r="G7">
            <v>0</v>
          </cell>
        </row>
        <row r="8">
          <cell r="C8">
            <v>0</v>
          </cell>
          <cell r="E8">
            <v>0</v>
          </cell>
          <cell r="F8">
            <v>0</v>
          </cell>
          <cell r="G8">
            <v>0</v>
          </cell>
        </row>
        <row r="9">
          <cell r="C9">
            <v>0</v>
          </cell>
          <cell r="E9">
            <v>0</v>
          </cell>
          <cell r="F9">
            <v>0</v>
          </cell>
          <cell r="G9">
            <v>0</v>
          </cell>
        </row>
        <row r="10">
          <cell r="C10">
            <v>0</v>
          </cell>
          <cell r="E10">
            <v>0</v>
          </cell>
          <cell r="F10">
            <v>0</v>
          </cell>
          <cell r="G10">
            <v>0</v>
          </cell>
        </row>
        <row r="11">
          <cell r="C11">
            <v>0</v>
          </cell>
          <cell r="E11">
            <v>0</v>
          </cell>
          <cell r="F11">
            <v>0</v>
          </cell>
          <cell r="G11">
            <v>0</v>
          </cell>
        </row>
        <row r="13">
          <cell r="C13">
            <v>2204040</v>
          </cell>
          <cell r="H13">
            <v>25</v>
          </cell>
        </row>
        <row r="14">
          <cell r="C14">
            <v>2215020</v>
          </cell>
          <cell r="H14">
            <v>11</v>
          </cell>
        </row>
        <row r="15">
          <cell r="C15">
            <v>2205040</v>
          </cell>
          <cell r="H15">
            <v>31</v>
          </cell>
        </row>
        <row r="16">
          <cell r="C16">
            <v>9013228</v>
          </cell>
          <cell r="H16">
            <v>11</v>
          </cell>
        </row>
        <row r="17">
          <cell r="C17">
            <v>2216020</v>
          </cell>
          <cell r="H17">
            <v>9</v>
          </cell>
        </row>
        <row r="18">
          <cell r="C18">
            <v>2216040</v>
          </cell>
          <cell r="H18">
            <v>22</v>
          </cell>
        </row>
        <row r="19">
          <cell r="C19" t="str">
            <v>02206060</v>
          </cell>
          <cell r="H19">
            <v>11</v>
          </cell>
        </row>
        <row r="20">
          <cell r="C20">
            <v>2120702</v>
          </cell>
          <cell r="H20">
            <v>10</v>
          </cell>
        </row>
        <row r="21">
          <cell r="C21">
            <v>2120704</v>
          </cell>
          <cell r="H21">
            <v>12</v>
          </cell>
        </row>
        <row r="22">
          <cell r="C22">
            <v>2120804</v>
          </cell>
          <cell r="H22">
            <v>39</v>
          </cell>
        </row>
        <row r="23">
          <cell r="C23">
            <v>2120806</v>
          </cell>
          <cell r="H23">
            <v>8</v>
          </cell>
        </row>
        <row r="24">
          <cell r="C24">
            <v>2219040</v>
          </cell>
          <cell r="H24">
            <v>9</v>
          </cell>
        </row>
        <row r="25">
          <cell r="C25">
            <v>2219060</v>
          </cell>
          <cell r="H25">
            <v>1</v>
          </cell>
        </row>
        <row r="26">
          <cell r="C26">
            <v>2420040</v>
          </cell>
          <cell r="E26">
            <v>0</v>
          </cell>
          <cell r="F26">
            <v>0</v>
          </cell>
          <cell r="H26">
            <v>12</v>
          </cell>
        </row>
        <row r="27">
          <cell r="C27">
            <v>2420060</v>
          </cell>
          <cell r="E27">
            <v>0</v>
          </cell>
          <cell r="F27">
            <v>0</v>
          </cell>
          <cell r="H27">
            <v>6</v>
          </cell>
        </row>
        <row r="28">
          <cell r="C28">
            <v>2422040</v>
          </cell>
          <cell r="E28">
            <v>0</v>
          </cell>
          <cell r="F28">
            <v>0</v>
          </cell>
          <cell r="H28">
            <v>11</v>
          </cell>
        </row>
        <row r="29">
          <cell r="C29">
            <v>2419040</v>
          </cell>
          <cell r="E29">
            <v>0</v>
          </cell>
          <cell r="F29">
            <v>0</v>
          </cell>
          <cell r="H29">
            <v>2</v>
          </cell>
        </row>
        <row r="30">
          <cell r="C30">
            <v>9011457</v>
          </cell>
          <cell r="E30">
            <v>0</v>
          </cell>
          <cell r="F30">
            <v>0</v>
          </cell>
          <cell r="H30">
            <v>2</v>
          </cell>
        </row>
        <row r="31">
          <cell r="C31">
            <v>9013144</v>
          </cell>
          <cell r="E31">
            <v>0</v>
          </cell>
          <cell r="F31">
            <v>0</v>
          </cell>
          <cell r="H31">
            <v>6</v>
          </cell>
        </row>
        <row r="32">
          <cell r="C32">
            <v>2205000</v>
          </cell>
          <cell r="E32">
            <v>0</v>
          </cell>
          <cell r="F32">
            <v>0</v>
          </cell>
          <cell r="H32">
            <v>15</v>
          </cell>
        </row>
        <row r="33">
          <cell r="C33">
            <v>2426040</v>
          </cell>
          <cell r="E33">
            <v>0</v>
          </cell>
          <cell r="F33">
            <v>0</v>
          </cell>
          <cell r="H33">
            <v>4</v>
          </cell>
        </row>
        <row r="34">
          <cell r="C34">
            <v>9016271</v>
          </cell>
          <cell r="E34">
            <v>0</v>
          </cell>
          <cell r="F34">
            <v>0</v>
          </cell>
          <cell r="H34" t="str">
            <v>Geen verbruik FLITS cat laatste jr</v>
          </cell>
        </row>
        <row r="35">
          <cell r="C35">
            <v>2408040</v>
          </cell>
          <cell r="E35">
            <v>0</v>
          </cell>
          <cell r="F35">
            <v>0</v>
          </cell>
          <cell r="H35">
            <v>1</v>
          </cell>
        </row>
        <row r="36">
          <cell r="C36">
            <v>2429040</v>
          </cell>
          <cell r="H36">
            <v>2</v>
          </cell>
        </row>
        <row r="37">
          <cell r="C37">
            <v>2442040</v>
          </cell>
          <cell r="H37">
            <v>1</v>
          </cell>
        </row>
        <row r="38">
          <cell r="C38" t="str">
            <v>nvt</v>
          </cell>
          <cell r="H38" t="str">
            <v>Geen verbruik FLITS cat laatste jr</v>
          </cell>
        </row>
        <row r="39">
          <cell r="C39">
            <v>9011796</v>
          </cell>
          <cell r="H39">
            <v>17</v>
          </cell>
        </row>
        <row r="40">
          <cell r="C40">
            <v>9011797</v>
          </cell>
          <cell r="H40">
            <v>8</v>
          </cell>
        </row>
        <row r="41">
          <cell r="H41" t="str">
            <v>Geen verbruik FLITS cat laatste jr</v>
          </cell>
        </row>
        <row r="42">
          <cell r="C42">
            <v>9011247</v>
          </cell>
          <cell r="H42">
            <v>8</v>
          </cell>
        </row>
        <row r="44">
          <cell r="C44">
            <v>0</v>
          </cell>
          <cell r="E44">
            <v>0</v>
          </cell>
          <cell r="F44">
            <v>0</v>
          </cell>
          <cell r="G44">
            <v>0</v>
          </cell>
        </row>
        <row r="45">
          <cell r="C45">
            <v>0</v>
          </cell>
          <cell r="E45">
            <v>0</v>
          </cell>
          <cell r="F45">
            <v>0</v>
          </cell>
          <cell r="G45">
            <v>0</v>
          </cell>
        </row>
        <row r="46">
          <cell r="C46">
            <v>0</v>
          </cell>
          <cell r="E46">
            <v>0</v>
          </cell>
          <cell r="F46">
            <v>0</v>
          </cell>
          <cell r="G46">
            <v>0</v>
          </cell>
        </row>
        <row r="47">
          <cell r="C47">
            <v>0</v>
          </cell>
          <cell r="E47">
            <v>0</v>
          </cell>
          <cell r="F47">
            <v>0</v>
          </cell>
          <cell r="G47">
            <v>0</v>
          </cell>
        </row>
        <row r="48">
          <cell r="C48">
            <v>0</v>
          </cell>
          <cell r="E48">
            <v>0</v>
          </cell>
          <cell r="F48">
            <v>0</v>
          </cell>
          <cell r="G48">
            <v>0</v>
          </cell>
        </row>
        <row r="49">
          <cell r="C49">
            <v>0</v>
          </cell>
          <cell r="E49">
            <v>0</v>
          </cell>
          <cell r="F49">
            <v>0</v>
          </cell>
          <cell r="G49">
            <v>0</v>
          </cell>
        </row>
        <row r="52">
          <cell r="C52">
            <v>9011202</v>
          </cell>
          <cell r="H52">
            <v>79</v>
          </cell>
        </row>
        <row r="54">
          <cell r="C54">
            <v>0</v>
          </cell>
          <cell r="E54">
            <v>0</v>
          </cell>
          <cell r="F54">
            <v>0</v>
          </cell>
          <cell r="G54">
            <v>0</v>
          </cell>
        </row>
        <row r="55">
          <cell r="C55">
            <v>0</v>
          </cell>
          <cell r="D55">
            <v>0</v>
          </cell>
          <cell r="E55">
            <v>0</v>
          </cell>
          <cell r="F55">
            <v>0</v>
          </cell>
          <cell r="G55">
            <v>0</v>
          </cell>
          <cell r="H55">
            <v>0</v>
          </cell>
        </row>
        <row r="56">
          <cell r="C56">
            <v>0</v>
          </cell>
          <cell r="E56">
            <v>0</v>
          </cell>
          <cell r="F56">
            <v>0</v>
          </cell>
          <cell r="G56">
            <v>0</v>
          </cell>
        </row>
        <row r="57">
          <cell r="C57">
            <v>0</v>
          </cell>
          <cell r="E57">
            <v>0</v>
          </cell>
          <cell r="F57">
            <v>0</v>
          </cell>
          <cell r="G57">
            <v>0</v>
          </cell>
        </row>
        <row r="60">
          <cell r="C60">
            <v>2101246</v>
          </cell>
          <cell r="H60">
            <v>30</v>
          </cell>
        </row>
        <row r="62">
          <cell r="C62">
            <v>0</v>
          </cell>
          <cell r="E62">
            <v>0</v>
          </cell>
          <cell r="F62">
            <v>0</v>
          </cell>
          <cell r="G62">
            <v>0</v>
          </cell>
        </row>
        <row r="66">
          <cell r="C66">
            <v>2700323</v>
          </cell>
          <cell r="H66">
            <v>258</v>
          </cell>
        </row>
        <row r="68">
          <cell r="C68">
            <v>0</v>
          </cell>
          <cell r="E68">
            <v>0</v>
          </cell>
          <cell r="F68">
            <v>0</v>
          </cell>
          <cell r="G68">
            <v>0</v>
          </cell>
        </row>
        <row r="69">
          <cell r="C69">
            <v>0</v>
          </cell>
          <cell r="E69">
            <v>0</v>
          </cell>
          <cell r="F69">
            <v>0</v>
          </cell>
          <cell r="G69">
            <v>0</v>
          </cell>
        </row>
        <row r="70">
          <cell r="C70">
            <v>0</v>
          </cell>
          <cell r="E70">
            <v>0</v>
          </cell>
          <cell r="F70">
            <v>0</v>
          </cell>
          <cell r="G70">
            <v>0</v>
          </cell>
        </row>
        <row r="71">
          <cell r="C71">
            <v>0</v>
          </cell>
          <cell r="E71">
            <v>0</v>
          </cell>
          <cell r="F71">
            <v>0</v>
          </cell>
          <cell r="G71">
            <v>0</v>
          </cell>
        </row>
        <row r="72">
          <cell r="C72">
            <v>0</v>
          </cell>
          <cell r="E72">
            <v>0</v>
          </cell>
          <cell r="F72">
            <v>0</v>
          </cell>
          <cell r="G72">
            <v>0</v>
          </cell>
        </row>
        <row r="73">
          <cell r="C73">
            <v>0</v>
          </cell>
          <cell r="E73">
            <v>0</v>
          </cell>
          <cell r="F73">
            <v>0</v>
          </cell>
          <cell r="G73">
            <v>0</v>
          </cell>
        </row>
        <row r="74">
          <cell r="C74">
            <v>0</v>
          </cell>
          <cell r="E74">
            <v>0</v>
          </cell>
          <cell r="F74">
            <v>0</v>
          </cell>
          <cell r="G74">
            <v>0</v>
          </cell>
        </row>
        <row r="75">
          <cell r="C75">
            <v>0</v>
          </cell>
          <cell r="E75">
            <v>0</v>
          </cell>
          <cell r="F75">
            <v>0</v>
          </cell>
          <cell r="G75">
            <v>0</v>
          </cell>
        </row>
        <row r="76">
          <cell r="C76">
            <v>0</v>
          </cell>
          <cell r="E76">
            <v>0</v>
          </cell>
          <cell r="F76">
            <v>0</v>
          </cell>
          <cell r="G76">
            <v>0</v>
          </cell>
        </row>
        <row r="77">
          <cell r="C77">
            <v>0</v>
          </cell>
          <cell r="E77">
            <v>0</v>
          </cell>
          <cell r="F77">
            <v>0</v>
          </cell>
          <cell r="G77">
            <v>0</v>
          </cell>
        </row>
        <row r="78">
          <cell r="C78">
            <v>9011196</v>
          </cell>
          <cell r="H78">
            <v>2</v>
          </cell>
        </row>
        <row r="79">
          <cell r="C79">
            <v>9011540</v>
          </cell>
          <cell r="H79">
            <v>5</v>
          </cell>
        </row>
        <row r="82">
          <cell r="C82">
            <v>0</v>
          </cell>
          <cell r="E82">
            <v>0</v>
          </cell>
          <cell r="F82">
            <v>0</v>
          </cell>
          <cell r="G82">
            <v>0</v>
          </cell>
        </row>
        <row r="91">
          <cell r="C91">
            <v>2190520</v>
          </cell>
          <cell r="H91">
            <v>1</v>
          </cell>
        </row>
        <row r="92">
          <cell r="C92">
            <v>2190620</v>
          </cell>
          <cell r="H92" t="str">
            <v>Geen verbruik FLITS cat laatste jr</v>
          </cell>
        </row>
        <row r="93">
          <cell r="C93">
            <v>2190820</v>
          </cell>
          <cell r="H93" t="str">
            <v>Geen verbruik FLITS cat laatste jr</v>
          </cell>
        </row>
        <row r="94">
          <cell r="C94">
            <v>2190820</v>
          </cell>
          <cell r="H94" t="str">
            <v>Geen verbruik FLITS cat laatste jr</v>
          </cell>
        </row>
        <row r="96">
          <cell r="C96">
            <v>9011539</v>
          </cell>
          <cell r="H96">
            <v>2</v>
          </cell>
        </row>
        <row r="98">
          <cell r="C98">
            <v>0</v>
          </cell>
          <cell r="E98">
            <v>0</v>
          </cell>
          <cell r="F98">
            <v>0</v>
          </cell>
          <cell r="G98">
            <v>0</v>
          </cell>
        </row>
        <row r="99">
          <cell r="C99">
            <v>0</v>
          </cell>
          <cell r="E99">
            <v>0</v>
          </cell>
          <cell r="F99">
            <v>0</v>
          </cell>
          <cell r="G99">
            <v>0</v>
          </cell>
        </row>
        <row r="100">
          <cell r="C100">
            <v>0</v>
          </cell>
          <cell r="E100">
            <v>0</v>
          </cell>
          <cell r="F100">
            <v>0</v>
          </cell>
          <cell r="G100">
            <v>0</v>
          </cell>
        </row>
        <row r="101">
          <cell r="C101">
            <v>0</v>
          </cell>
          <cell r="E101">
            <v>0</v>
          </cell>
          <cell r="F101">
            <v>0</v>
          </cell>
          <cell r="G101">
            <v>0</v>
          </cell>
        </row>
        <row r="102">
          <cell r="C102">
            <v>0</v>
          </cell>
          <cell r="E102">
            <v>0</v>
          </cell>
          <cell r="F102">
            <v>0</v>
          </cell>
          <cell r="G102">
            <v>0</v>
          </cell>
        </row>
        <row r="103">
          <cell r="C103">
            <v>0</v>
          </cell>
          <cell r="E103">
            <v>0</v>
          </cell>
          <cell r="F103">
            <v>0</v>
          </cell>
          <cell r="G103">
            <v>0</v>
          </cell>
        </row>
        <row r="104">
          <cell r="C104">
            <v>0</v>
          </cell>
          <cell r="E104">
            <v>0</v>
          </cell>
          <cell r="F104">
            <v>0</v>
          </cell>
          <cell r="G104">
            <v>0</v>
          </cell>
        </row>
        <row r="105">
          <cell r="C105">
            <v>0</v>
          </cell>
          <cell r="E105">
            <v>0</v>
          </cell>
          <cell r="F105">
            <v>0</v>
          </cell>
          <cell r="G105">
            <v>0</v>
          </cell>
        </row>
        <row r="106">
          <cell r="C106">
            <v>0</v>
          </cell>
          <cell r="E106">
            <v>0</v>
          </cell>
          <cell r="F106">
            <v>0</v>
          </cell>
          <cell r="G106">
            <v>0</v>
          </cell>
        </row>
        <row r="107">
          <cell r="C107">
            <v>0</v>
          </cell>
          <cell r="E107">
            <v>0</v>
          </cell>
          <cell r="F107">
            <v>0</v>
          </cell>
          <cell r="G107">
            <v>0</v>
          </cell>
        </row>
        <row r="108">
          <cell r="C108">
            <v>0</v>
          </cell>
          <cell r="E108">
            <v>0</v>
          </cell>
          <cell r="F108">
            <v>0</v>
          </cell>
          <cell r="G108">
            <v>0</v>
          </cell>
        </row>
        <row r="109">
          <cell r="C109">
            <v>0</v>
          </cell>
          <cell r="E109">
            <v>0</v>
          </cell>
          <cell r="F109">
            <v>0</v>
          </cell>
          <cell r="G109">
            <v>0</v>
          </cell>
        </row>
        <row r="111">
          <cell r="C111">
            <v>9011198</v>
          </cell>
          <cell r="H111">
            <v>5</v>
          </cell>
        </row>
        <row r="112">
          <cell r="C112">
            <v>9013008</v>
          </cell>
          <cell r="H112">
            <v>2</v>
          </cell>
        </row>
        <row r="113">
          <cell r="C113">
            <v>9013010</v>
          </cell>
          <cell r="H113">
            <v>5</v>
          </cell>
        </row>
        <row r="114">
          <cell r="C114">
            <v>9013009</v>
          </cell>
          <cell r="H114">
            <v>2</v>
          </cell>
        </row>
        <row r="115">
          <cell r="C115">
            <v>9011541</v>
          </cell>
          <cell r="H115">
            <v>1</v>
          </cell>
        </row>
        <row r="116">
          <cell r="C116" t="str">
            <v>nvt</v>
          </cell>
        </row>
        <row r="117">
          <cell r="C117" t="str">
            <v>nvt</v>
          </cell>
        </row>
        <row r="118">
          <cell r="C118" t="str">
            <v>nvt</v>
          </cell>
        </row>
        <row r="119">
          <cell r="C119" t="str">
            <v>nvt</v>
          </cell>
        </row>
        <row r="120">
          <cell r="C120" t="str">
            <v>nvt</v>
          </cell>
        </row>
        <row r="121">
          <cell r="C121" t="str">
            <v>nvt</v>
          </cell>
        </row>
        <row r="122">
          <cell r="C122" t="str">
            <v>nvt</v>
          </cell>
        </row>
        <row r="123">
          <cell r="C123" t="str">
            <v>nvt</v>
          </cell>
        </row>
        <row r="124">
          <cell r="C124" t="str">
            <v>nvt</v>
          </cell>
        </row>
        <row r="125">
          <cell r="C125" t="str">
            <v>nvt</v>
          </cell>
        </row>
        <row r="126">
          <cell r="C126" t="str">
            <v>nvt</v>
          </cell>
        </row>
        <row r="127">
          <cell r="C127" t="str">
            <v>nvt</v>
          </cell>
        </row>
        <row r="128">
          <cell r="C128" t="str">
            <v>nvt</v>
          </cell>
        </row>
        <row r="130">
          <cell r="C130">
            <v>9011195</v>
          </cell>
          <cell r="D130">
            <v>0</v>
          </cell>
          <cell r="H130">
            <v>1</v>
          </cell>
        </row>
        <row r="131">
          <cell r="C131">
            <v>9011536</v>
          </cell>
          <cell r="H131">
            <v>4</v>
          </cell>
        </row>
        <row r="132">
          <cell r="C132">
            <v>2103620</v>
          </cell>
          <cell r="H132">
            <v>2</v>
          </cell>
        </row>
        <row r="133">
          <cell r="C133">
            <v>9011537</v>
          </cell>
          <cell r="H133">
            <v>3</v>
          </cell>
        </row>
        <row r="134">
          <cell r="C134">
            <v>2103720</v>
          </cell>
          <cell r="H134" t="str">
            <v>Geen verbruik FLITS cat laatste jr</v>
          </cell>
        </row>
        <row r="135">
          <cell r="C135">
            <v>0</v>
          </cell>
        </row>
        <row r="136">
          <cell r="C136">
            <v>0</v>
          </cell>
          <cell r="E136">
            <v>0</v>
          </cell>
          <cell r="F136">
            <v>0</v>
          </cell>
          <cell r="G136">
            <v>0</v>
          </cell>
        </row>
        <row r="137">
          <cell r="C137">
            <v>0</v>
          </cell>
          <cell r="E137">
            <v>0</v>
          </cell>
          <cell r="F137">
            <v>0</v>
          </cell>
          <cell r="G137">
            <v>0</v>
          </cell>
        </row>
        <row r="138">
          <cell r="C138">
            <v>0</v>
          </cell>
          <cell r="E138">
            <v>0</v>
          </cell>
          <cell r="F138">
            <v>0</v>
          </cell>
          <cell r="G138">
            <v>0</v>
          </cell>
        </row>
        <row r="139">
          <cell r="C139">
            <v>0</v>
          </cell>
          <cell r="E139">
            <v>0</v>
          </cell>
          <cell r="F139">
            <v>0</v>
          </cell>
          <cell r="G139">
            <v>0</v>
          </cell>
        </row>
        <row r="140">
          <cell r="C140">
            <v>0</v>
          </cell>
          <cell r="E140">
            <v>0</v>
          </cell>
          <cell r="F140">
            <v>0</v>
          </cell>
          <cell r="G140">
            <v>0</v>
          </cell>
        </row>
        <row r="141">
          <cell r="C141">
            <v>0</v>
          </cell>
          <cell r="E141">
            <v>0</v>
          </cell>
          <cell r="F141">
            <v>0</v>
          </cell>
          <cell r="G141">
            <v>0</v>
          </cell>
        </row>
        <row r="142">
          <cell r="C142">
            <v>0</v>
          </cell>
          <cell r="E142">
            <v>0</v>
          </cell>
          <cell r="F142">
            <v>0</v>
          </cell>
          <cell r="G142">
            <v>0</v>
          </cell>
        </row>
        <row r="143">
          <cell r="C143">
            <v>9005108</v>
          </cell>
          <cell r="H143">
            <v>50</v>
          </cell>
        </row>
        <row r="144">
          <cell r="C144">
            <v>9005109</v>
          </cell>
          <cell r="H144">
            <v>480</v>
          </cell>
        </row>
        <row r="145">
          <cell r="C145">
            <v>2401611</v>
          </cell>
          <cell r="H145">
            <v>270</v>
          </cell>
        </row>
        <row r="146">
          <cell r="C146">
            <v>2401711</v>
          </cell>
          <cell r="H146">
            <v>70</v>
          </cell>
        </row>
        <row r="147">
          <cell r="C147">
            <v>9011238</v>
          </cell>
          <cell r="H147">
            <v>175</v>
          </cell>
        </row>
        <row r="148">
          <cell r="C148">
            <v>9011239</v>
          </cell>
          <cell r="H148">
            <v>65</v>
          </cell>
        </row>
        <row r="149">
          <cell r="C149">
            <v>9011237</v>
          </cell>
          <cell r="H149">
            <v>30</v>
          </cell>
        </row>
        <row r="150">
          <cell r="C150">
            <v>9011409</v>
          </cell>
          <cell r="H150">
            <v>20</v>
          </cell>
        </row>
        <row r="151">
          <cell r="C151">
            <v>9011248</v>
          </cell>
          <cell r="H151">
            <v>15</v>
          </cell>
        </row>
        <row r="152">
          <cell r="C152">
            <v>9011773</v>
          </cell>
          <cell r="H152">
            <v>2</v>
          </cell>
        </row>
        <row r="153">
          <cell r="C153">
            <v>2139953</v>
          </cell>
          <cell r="H153">
            <v>8</v>
          </cell>
        </row>
        <row r="154">
          <cell r="C154">
            <v>0</v>
          </cell>
          <cell r="E154">
            <v>0</v>
          </cell>
          <cell r="F154">
            <v>0</v>
          </cell>
          <cell r="G154">
            <v>0</v>
          </cell>
        </row>
        <row r="155">
          <cell r="C155">
            <v>212038</v>
          </cell>
        </row>
        <row r="156">
          <cell r="C156">
            <v>0</v>
          </cell>
          <cell r="E156">
            <v>0</v>
          </cell>
          <cell r="F156">
            <v>0</v>
          </cell>
          <cell r="G156">
            <v>0</v>
          </cell>
        </row>
        <row r="157">
          <cell r="C157">
            <v>9014071</v>
          </cell>
          <cell r="H157">
            <v>3</v>
          </cell>
        </row>
        <row r="158">
          <cell r="C158">
            <v>9014070</v>
          </cell>
          <cell r="H158">
            <v>12</v>
          </cell>
        </row>
        <row r="160">
          <cell r="C160">
            <v>9012832</v>
          </cell>
          <cell r="H160">
            <v>8</v>
          </cell>
        </row>
        <row r="161">
          <cell r="C161">
            <v>9012833</v>
          </cell>
          <cell r="H161">
            <v>17</v>
          </cell>
        </row>
        <row r="162">
          <cell r="C162">
            <v>9012834</v>
          </cell>
          <cell r="H162">
            <v>8</v>
          </cell>
        </row>
        <row r="163">
          <cell r="C163">
            <v>9012835</v>
          </cell>
          <cell r="H163">
            <v>6</v>
          </cell>
        </row>
        <row r="165">
          <cell r="C165">
            <v>0</v>
          </cell>
          <cell r="E165">
            <v>0</v>
          </cell>
          <cell r="F165">
            <v>0</v>
          </cell>
          <cell r="G165">
            <v>0</v>
          </cell>
        </row>
        <row r="166">
          <cell r="C166">
            <v>0</v>
          </cell>
          <cell r="E166">
            <v>0</v>
          </cell>
          <cell r="F166">
            <v>0</v>
          </cell>
          <cell r="G166">
            <v>0</v>
          </cell>
        </row>
        <row r="167">
          <cell r="C167">
            <v>0</v>
          </cell>
          <cell r="E167">
            <v>0</v>
          </cell>
          <cell r="F167">
            <v>0</v>
          </cell>
          <cell r="G167">
            <v>0</v>
          </cell>
        </row>
        <row r="168">
          <cell r="C168">
            <v>0</v>
          </cell>
          <cell r="E168">
            <v>0</v>
          </cell>
          <cell r="F168">
            <v>0</v>
          </cell>
          <cell r="G168">
            <v>0</v>
          </cell>
        </row>
        <row r="169">
          <cell r="C169">
            <v>0</v>
          </cell>
          <cell r="E169">
            <v>0</v>
          </cell>
          <cell r="F169">
            <v>0</v>
          </cell>
          <cell r="G169">
            <v>0</v>
          </cell>
        </row>
        <row r="170">
          <cell r="C170">
            <v>0</v>
          </cell>
          <cell r="E170">
            <v>0</v>
          </cell>
          <cell r="F170">
            <v>0</v>
          </cell>
          <cell r="G170">
            <v>0</v>
          </cell>
        </row>
        <row r="171">
          <cell r="C171">
            <v>0</v>
          </cell>
          <cell r="E171">
            <v>0</v>
          </cell>
          <cell r="F171">
            <v>0</v>
          </cell>
          <cell r="G171">
            <v>0</v>
          </cell>
        </row>
        <row r="172">
          <cell r="C172">
            <v>0</v>
          </cell>
          <cell r="E172">
            <v>0</v>
          </cell>
          <cell r="F172">
            <v>0</v>
          </cell>
          <cell r="G172">
            <v>0</v>
          </cell>
        </row>
        <row r="173">
          <cell r="C173">
            <v>2707553</v>
          </cell>
          <cell r="H173">
            <v>5</v>
          </cell>
        </row>
        <row r="174">
          <cell r="C174">
            <v>2707090</v>
          </cell>
          <cell r="H174">
            <v>2</v>
          </cell>
        </row>
        <row r="175">
          <cell r="C175">
            <v>2413755</v>
          </cell>
          <cell r="H175">
            <v>5</v>
          </cell>
        </row>
        <row r="176">
          <cell r="H176">
            <v>0</v>
          </cell>
        </row>
        <row r="177">
          <cell r="C177">
            <v>9011252</v>
          </cell>
          <cell r="H177" t="str">
            <v>Geen verbruik FLITS cat laatste jr</v>
          </cell>
        </row>
        <row r="178">
          <cell r="E178">
            <v>0</v>
          </cell>
          <cell r="H178">
            <v>0</v>
          </cell>
        </row>
        <row r="179">
          <cell r="C179">
            <v>9012711</v>
          </cell>
          <cell r="E179">
            <v>0</v>
          </cell>
          <cell r="H179">
            <v>5</v>
          </cell>
        </row>
        <row r="180">
          <cell r="C180">
            <v>9012712</v>
          </cell>
          <cell r="E180">
            <v>0</v>
          </cell>
          <cell r="H180">
            <v>10</v>
          </cell>
        </row>
        <row r="181">
          <cell r="C181">
            <v>9012713</v>
          </cell>
          <cell r="E181">
            <v>0</v>
          </cell>
          <cell r="H181">
            <v>15</v>
          </cell>
        </row>
        <row r="182">
          <cell r="C182">
            <v>9012710</v>
          </cell>
          <cell r="E182">
            <v>0</v>
          </cell>
          <cell r="H182" t="str">
            <v>Geen verbruik FLITS cat laatste jr</v>
          </cell>
        </row>
        <row r="183">
          <cell r="E183">
            <v>0</v>
          </cell>
          <cell r="H183">
            <v>0</v>
          </cell>
        </row>
        <row r="184">
          <cell r="C184">
            <v>9011236</v>
          </cell>
          <cell r="H184">
            <v>2</v>
          </cell>
        </row>
        <row r="185">
          <cell r="H185" t="str">
            <v>Geen verbruik FLITS cat laatste jr</v>
          </cell>
        </row>
        <row r="186">
          <cell r="C186">
            <v>9002343</v>
          </cell>
          <cell r="H186" t="str">
            <v>Geen verbruik FLITS cat laatste jr</v>
          </cell>
        </row>
        <row r="187">
          <cell r="C187">
            <v>9011770</v>
          </cell>
          <cell r="H187" t="str">
            <v>Geen verbruik FLITS cat laatste jr</v>
          </cell>
        </row>
        <row r="188">
          <cell r="C188">
            <v>9014344</v>
          </cell>
          <cell r="H188">
            <v>4</v>
          </cell>
        </row>
        <row r="190">
          <cell r="C190">
            <v>0</v>
          </cell>
          <cell r="E190">
            <v>0</v>
          </cell>
          <cell r="F190">
            <v>0</v>
          </cell>
          <cell r="G190">
            <v>0</v>
          </cell>
        </row>
        <row r="191">
          <cell r="C191">
            <v>0</v>
          </cell>
          <cell r="E191">
            <v>0</v>
          </cell>
          <cell r="F191">
            <v>0</v>
          </cell>
          <cell r="G191">
            <v>0</v>
          </cell>
        </row>
        <row r="192">
          <cell r="C192">
            <v>0</v>
          </cell>
          <cell r="E192">
            <v>0</v>
          </cell>
          <cell r="F192">
            <v>0</v>
          </cell>
          <cell r="G192">
            <v>0</v>
          </cell>
        </row>
        <row r="193">
          <cell r="C193">
            <v>0</v>
          </cell>
          <cell r="E193">
            <v>0</v>
          </cell>
          <cell r="F193">
            <v>0</v>
          </cell>
          <cell r="G193">
            <v>0</v>
          </cell>
        </row>
        <row r="194">
          <cell r="C194">
            <v>0</v>
          </cell>
          <cell r="E194">
            <v>0</v>
          </cell>
          <cell r="F194">
            <v>0</v>
          </cell>
          <cell r="G194">
            <v>0</v>
          </cell>
        </row>
        <row r="195">
          <cell r="C195">
            <v>0</v>
          </cell>
          <cell r="E195">
            <v>0</v>
          </cell>
          <cell r="F195">
            <v>0</v>
          </cell>
          <cell r="G195">
            <v>0</v>
          </cell>
        </row>
        <row r="196">
          <cell r="C196">
            <v>0</v>
          </cell>
          <cell r="E196">
            <v>0</v>
          </cell>
          <cell r="F196">
            <v>0</v>
          </cell>
          <cell r="G196">
            <v>0</v>
          </cell>
        </row>
        <row r="197">
          <cell r="C197">
            <v>0</v>
          </cell>
          <cell r="E197">
            <v>0</v>
          </cell>
          <cell r="F197">
            <v>0</v>
          </cell>
          <cell r="G197">
            <v>0</v>
          </cell>
        </row>
        <row r="198">
          <cell r="C198">
            <v>9011243</v>
          </cell>
          <cell r="H198">
            <v>45</v>
          </cell>
        </row>
        <row r="199">
          <cell r="C199">
            <v>0</v>
          </cell>
        </row>
        <row r="200">
          <cell r="C200">
            <v>0</v>
          </cell>
          <cell r="E200">
            <v>0</v>
          </cell>
          <cell r="F200">
            <v>0</v>
          </cell>
          <cell r="G200">
            <v>0</v>
          </cell>
        </row>
        <row r="201">
          <cell r="C201">
            <v>0</v>
          </cell>
          <cell r="E201">
            <v>0</v>
          </cell>
          <cell r="F201">
            <v>0</v>
          </cell>
          <cell r="G201">
            <v>0</v>
          </cell>
        </row>
        <row r="202">
          <cell r="C202">
            <v>0</v>
          </cell>
          <cell r="E202">
            <v>0</v>
          </cell>
          <cell r="F202">
            <v>0</v>
          </cell>
          <cell r="G202">
            <v>0</v>
          </cell>
        </row>
        <row r="203">
          <cell r="C203">
            <v>0</v>
          </cell>
          <cell r="E203">
            <v>0</v>
          </cell>
          <cell r="F203">
            <v>0</v>
          </cell>
          <cell r="G203">
            <v>0</v>
          </cell>
        </row>
        <row r="204">
          <cell r="C204">
            <v>0</v>
          </cell>
          <cell r="E204">
            <v>0</v>
          </cell>
          <cell r="F204">
            <v>0</v>
          </cell>
          <cell r="G204">
            <v>0</v>
          </cell>
        </row>
        <row r="205">
          <cell r="C205">
            <v>9011274</v>
          </cell>
          <cell r="H205">
            <v>45</v>
          </cell>
        </row>
        <row r="206">
          <cell r="C206">
            <v>0</v>
          </cell>
        </row>
        <row r="207">
          <cell r="C207">
            <v>0</v>
          </cell>
          <cell r="E207">
            <v>0</v>
          </cell>
          <cell r="F207">
            <v>0</v>
          </cell>
          <cell r="G207">
            <v>0</v>
          </cell>
        </row>
        <row r="208">
          <cell r="C208">
            <v>0</v>
          </cell>
          <cell r="E208">
            <v>0</v>
          </cell>
          <cell r="F208">
            <v>0</v>
          </cell>
          <cell r="G208">
            <v>0</v>
          </cell>
        </row>
        <row r="209">
          <cell r="C209">
            <v>0</v>
          </cell>
          <cell r="E209">
            <v>0</v>
          </cell>
          <cell r="F209">
            <v>0</v>
          </cell>
          <cell r="G209">
            <v>0</v>
          </cell>
        </row>
        <row r="210">
          <cell r="C210">
            <v>0</v>
          </cell>
          <cell r="E210">
            <v>0</v>
          </cell>
          <cell r="F210">
            <v>0</v>
          </cell>
          <cell r="G210">
            <v>0</v>
          </cell>
        </row>
        <row r="211">
          <cell r="C211">
            <v>0</v>
          </cell>
          <cell r="E211">
            <v>0</v>
          </cell>
          <cell r="F211">
            <v>0</v>
          </cell>
          <cell r="G211">
            <v>0</v>
          </cell>
        </row>
        <row r="212">
          <cell r="C212">
            <v>0</v>
          </cell>
          <cell r="E212">
            <v>0</v>
          </cell>
          <cell r="F212">
            <v>0</v>
          </cell>
          <cell r="G212">
            <v>0</v>
          </cell>
        </row>
        <row r="213">
          <cell r="C213">
            <v>0</v>
          </cell>
          <cell r="E213">
            <v>0</v>
          </cell>
          <cell r="F213">
            <v>0</v>
          </cell>
          <cell r="G213">
            <v>0</v>
          </cell>
        </row>
        <row r="214">
          <cell r="C214">
            <v>0</v>
          </cell>
          <cell r="E214">
            <v>0</v>
          </cell>
          <cell r="F214">
            <v>0</v>
          </cell>
          <cell r="G214">
            <v>0</v>
          </cell>
        </row>
        <row r="216">
          <cell r="C216">
            <v>2014110</v>
          </cell>
          <cell r="H216">
            <v>120</v>
          </cell>
        </row>
        <row r="217">
          <cell r="C217">
            <v>2114110</v>
          </cell>
          <cell r="H217">
            <v>90</v>
          </cell>
        </row>
        <row r="218">
          <cell r="C218">
            <v>2034110</v>
          </cell>
          <cell r="H218">
            <v>10</v>
          </cell>
        </row>
        <row r="219">
          <cell r="C219">
            <v>2064108</v>
          </cell>
          <cell r="H219">
            <v>40</v>
          </cell>
        </row>
        <row r="220">
          <cell r="C220">
            <v>2125110</v>
          </cell>
          <cell r="H220">
            <v>25</v>
          </cell>
        </row>
        <row r="221">
          <cell r="C221">
            <v>2065108</v>
          </cell>
          <cell r="H221">
            <v>30</v>
          </cell>
        </row>
        <row r="222">
          <cell r="C222">
            <v>2125110</v>
          </cell>
          <cell r="H222">
            <v>25</v>
          </cell>
        </row>
        <row r="223">
          <cell r="C223">
            <v>9011547</v>
          </cell>
          <cell r="H223">
            <v>120</v>
          </cell>
        </row>
        <row r="224">
          <cell r="C224">
            <v>0</v>
          </cell>
        </row>
        <row r="225">
          <cell r="C225">
            <v>0</v>
          </cell>
          <cell r="E225">
            <v>0</v>
          </cell>
          <cell r="F225">
            <v>0</v>
          </cell>
          <cell r="G225">
            <v>0</v>
          </cell>
        </row>
        <row r="226">
          <cell r="C226">
            <v>0</v>
          </cell>
          <cell r="E226">
            <v>0</v>
          </cell>
          <cell r="F226">
            <v>0</v>
          </cell>
          <cell r="G226">
            <v>0</v>
          </cell>
        </row>
        <row r="227">
          <cell r="C227">
            <v>0</v>
          </cell>
          <cell r="E227">
            <v>0</v>
          </cell>
          <cell r="F227">
            <v>0</v>
          </cell>
          <cell r="G227">
            <v>0</v>
          </cell>
        </row>
        <row r="228">
          <cell r="C228">
            <v>0</v>
          </cell>
          <cell r="E228">
            <v>0</v>
          </cell>
          <cell r="F228">
            <v>0</v>
          </cell>
          <cell r="G228">
            <v>0</v>
          </cell>
        </row>
        <row r="229">
          <cell r="C229">
            <v>0</v>
          </cell>
          <cell r="E229">
            <v>0</v>
          </cell>
          <cell r="F229">
            <v>0</v>
          </cell>
          <cell r="G229">
            <v>0</v>
          </cell>
        </row>
        <row r="230">
          <cell r="C230">
            <v>0</v>
          </cell>
          <cell r="E230">
            <v>0</v>
          </cell>
          <cell r="F230">
            <v>0</v>
          </cell>
          <cell r="G230">
            <v>0</v>
          </cell>
        </row>
        <row r="231">
          <cell r="C231">
            <v>0</v>
          </cell>
          <cell r="E231">
            <v>0</v>
          </cell>
          <cell r="F231">
            <v>0</v>
          </cell>
          <cell r="G231">
            <v>0</v>
          </cell>
        </row>
        <row r="232">
          <cell r="C232">
            <v>0</v>
          </cell>
          <cell r="E232">
            <v>0</v>
          </cell>
          <cell r="F232">
            <v>0</v>
          </cell>
          <cell r="G232">
            <v>0</v>
          </cell>
        </row>
        <row r="234">
          <cell r="C234">
            <v>9011211</v>
          </cell>
          <cell r="H234">
            <v>25</v>
          </cell>
        </row>
        <row r="235">
          <cell r="C235">
            <v>9011210</v>
          </cell>
          <cell r="H235">
            <v>10</v>
          </cell>
        </row>
        <row r="236">
          <cell r="C236">
            <v>9002352</v>
          </cell>
          <cell r="H236">
            <v>70</v>
          </cell>
        </row>
        <row r="237">
          <cell r="C237">
            <v>9002354</v>
          </cell>
          <cell r="H237">
            <v>15</v>
          </cell>
        </row>
        <row r="239">
          <cell r="C239">
            <v>9012303</v>
          </cell>
          <cell r="H239">
            <v>75</v>
          </cell>
        </row>
        <row r="240">
          <cell r="C240">
            <v>9014046</v>
          </cell>
          <cell r="H240">
            <v>25</v>
          </cell>
        </row>
        <row r="241">
          <cell r="C241">
            <v>9003672</v>
          </cell>
          <cell r="H241">
            <v>295</v>
          </cell>
        </row>
        <row r="242">
          <cell r="C242">
            <v>9003671</v>
          </cell>
          <cell r="H242">
            <v>35</v>
          </cell>
        </row>
        <row r="243">
          <cell r="C243">
            <v>9011205</v>
          </cell>
          <cell r="H243">
            <v>135</v>
          </cell>
        </row>
        <row r="244">
          <cell r="C244">
            <v>2104275</v>
          </cell>
          <cell r="H244">
            <v>5</v>
          </cell>
        </row>
        <row r="245">
          <cell r="C245">
            <v>9013935</v>
          </cell>
          <cell r="H245">
            <v>90</v>
          </cell>
        </row>
        <row r="246">
          <cell r="C246">
            <v>9011206</v>
          </cell>
          <cell r="H246">
            <v>35</v>
          </cell>
        </row>
        <row r="247">
          <cell r="C247">
            <v>3000045</v>
          </cell>
          <cell r="H247">
            <v>70</v>
          </cell>
        </row>
        <row r="248">
          <cell r="C248">
            <v>2151543</v>
          </cell>
          <cell r="H248">
            <v>35</v>
          </cell>
        </row>
        <row r="249">
          <cell r="C249">
            <v>2245155</v>
          </cell>
          <cell r="H249">
            <v>10</v>
          </cell>
        </row>
        <row r="250">
          <cell r="C250">
            <v>2045253</v>
          </cell>
          <cell r="H250">
            <v>8</v>
          </cell>
        </row>
        <row r="251">
          <cell r="C251" t="str">
            <v>nvt</v>
          </cell>
          <cell r="H251" t="str">
            <v>Geen verbruik FLITS cat laatste jr</v>
          </cell>
        </row>
        <row r="252">
          <cell r="C252">
            <v>9011204</v>
          </cell>
          <cell r="H252">
            <v>35</v>
          </cell>
        </row>
        <row r="253">
          <cell r="C253">
            <v>9011455</v>
          </cell>
          <cell r="H253">
            <v>3</v>
          </cell>
        </row>
        <row r="255">
          <cell r="C255">
            <v>9011213</v>
          </cell>
          <cell r="H255">
            <v>5</v>
          </cell>
        </row>
        <row r="256">
          <cell r="C256">
            <v>9011216</v>
          </cell>
          <cell r="H256" t="str">
            <v>Geen verbruik FLITS cat laatste jr</v>
          </cell>
        </row>
        <row r="257">
          <cell r="C257">
            <v>9011428</v>
          </cell>
          <cell r="H257" t="str">
            <v>Geen verbruik FLITS cat laatste jr</v>
          </cell>
        </row>
        <row r="258">
          <cell r="C258">
            <v>9005105</v>
          </cell>
          <cell r="H258">
            <v>12</v>
          </cell>
        </row>
        <row r="259">
          <cell r="C259">
            <v>9005106</v>
          </cell>
          <cell r="H259">
            <v>8</v>
          </cell>
        </row>
        <row r="261">
          <cell r="C261">
            <v>2210804</v>
          </cell>
        </row>
        <row r="263">
          <cell r="C263">
            <v>0</v>
          </cell>
          <cell r="E263">
            <v>0</v>
          </cell>
          <cell r="F263">
            <v>0</v>
          </cell>
          <cell r="G263">
            <v>0</v>
          </cell>
        </row>
        <row r="264">
          <cell r="C264">
            <v>0</v>
          </cell>
        </row>
        <row r="270">
          <cell r="C270">
            <v>9011455</v>
          </cell>
          <cell r="H270">
            <v>3</v>
          </cell>
        </row>
        <row r="271">
          <cell r="C271">
            <v>0</v>
          </cell>
        </row>
        <row r="272">
          <cell r="C272">
            <v>0</v>
          </cell>
          <cell r="E272">
            <v>0</v>
          </cell>
          <cell r="F272">
            <v>0</v>
          </cell>
          <cell r="G272">
            <v>0</v>
          </cell>
        </row>
        <row r="273">
          <cell r="C273">
            <v>0</v>
          </cell>
          <cell r="E273">
            <v>0</v>
          </cell>
          <cell r="F273">
            <v>0</v>
          </cell>
          <cell r="G273">
            <v>0</v>
          </cell>
        </row>
        <row r="274">
          <cell r="C274">
            <v>0</v>
          </cell>
          <cell r="E274">
            <v>0</v>
          </cell>
          <cell r="F274">
            <v>0</v>
          </cell>
          <cell r="G274">
            <v>0</v>
          </cell>
        </row>
        <row r="275">
          <cell r="C275">
            <v>0</v>
          </cell>
          <cell r="E275">
            <v>0</v>
          </cell>
          <cell r="F275">
            <v>0</v>
          </cell>
          <cell r="G275">
            <v>0</v>
          </cell>
        </row>
        <row r="276">
          <cell r="C276">
            <v>0</v>
          </cell>
          <cell r="E276">
            <v>0</v>
          </cell>
          <cell r="F276">
            <v>0</v>
          </cell>
          <cell r="G276">
            <v>0</v>
          </cell>
        </row>
        <row r="277">
          <cell r="C277">
            <v>0</v>
          </cell>
          <cell r="E277">
            <v>0</v>
          </cell>
          <cell r="F277">
            <v>0</v>
          </cell>
          <cell r="G277">
            <v>0</v>
          </cell>
        </row>
        <row r="278">
          <cell r="C278">
            <v>0</v>
          </cell>
          <cell r="E278">
            <v>0</v>
          </cell>
          <cell r="F278">
            <v>0</v>
          </cell>
          <cell r="G278">
            <v>0</v>
          </cell>
        </row>
        <row r="279">
          <cell r="C279">
            <v>9011546</v>
          </cell>
          <cell r="H279">
            <v>5</v>
          </cell>
        </row>
        <row r="281">
          <cell r="C281">
            <v>9011544</v>
          </cell>
          <cell r="H281" t="str">
            <v>Geen verbruik FLITS cat laatste jr</v>
          </cell>
        </row>
        <row r="282">
          <cell r="C282">
            <v>9011545</v>
          </cell>
          <cell r="H282">
            <v>4</v>
          </cell>
        </row>
        <row r="283">
          <cell r="C283">
            <v>0</v>
          </cell>
        </row>
        <row r="284">
          <cell r="C284">
            <v>0</v>
          </cell>
          <cell r="E284">
            <v>0</v>
          </cell>
          <cell r="F284">
            <v>0</v>
          </cell>
          <cell r="G284">
            <v>0</v>
          </cell>
        </row>
        <row r="285">
          <cell r="C285">
            <v>0</v>
          </cell>
        </row>
        <row r="286">
          <cell r="C286">
            <v>0</v>
          </cell>
        </row>
        <row r="287">
          <cell r="C287">
            <v>0</v>
          </cell>
        </row>
        <row r="288">
          <cell r="C288">
            <v>0</v>
          </cell>
        </row>
        <row r="289">
          <cell r="C289">
            <v>0</v>
          </cell>
        </row>
        <row r="290">
          <cell r="C290">
            <v>0</v>
          </cell>
        </row>
        <row r="292">
          <cell r="C292">
            <v>9011242</v>
          </cell>
          <cell r="H292">
            <v>4</v>
          </cell>
        </row>
        <row r="294">
          <cell r="C294">
            <v>2127131</v>
          </cell>
          <cell r="H294">
            <v>139</v>
          </cell>
        </row>
        <row r="295">
          <cell r="C295">
            <v>2132415</v>
          </cell>
          <cell r="H295">
            <v>57</v>
          </cell>
        </row>
        <row r="300">
          <cell r="C300">
            <v>0</v>
          </cell>
          <cell r="E300">
            <v>0</v>
          </cell>
          <cell r="F300">
            <v>0</v>
          </cell>
          <cell r="G300">
            <v>0</v>
          </cell>
        </row>
        <row r="301">
          <cell r="C301">
            <v>0</v>
          </cell>
          <cell r="E301">
            <v>0</v>
          </cell>
          <cell r="F301">
            <v>0</v>
          </cell>
          <cell r="G301">
            <v>0</v>
          </cell>
        </row>
        <row r="302">
          <cell r="C302">
            <v>0</v>
          </cell>
          <cell r="E302">
            <v>0</v>
          </cell>
          <cell r="F302">
            <v>0</v>
          </cell>
          <cell r="G302">
            <v>0</v>
          </cell>
        </row>
        <row r="303">
          <cell r="C303">
            <v>0</v>
          </cell>
          <cell r="E303">
            <v>0</v>
          </cell>
          <cell r="F303">
            <v>0</v>
          </cell>
          <cell r="G303">
            <v>0</v>
          </cell>
        </row>
        <row r="304">
          <cell r="C304">
            <v>0</v>
          </cell>
          <cell r="E304">
            <v>0</v>
          </cell>
          <cell r="F304">
            <v>0</v>
          </cell>
          <cell r="G304">
            <v>0</v>
          </cell>
        </row>
        <row r="305">
          <cell r="C305">
            <v>0</v>
          </cell>
          <cell r="E305">
            <v>0</v>
          </cell>
          <cell r="F305">
            <v>0</v>
          </cell>
          <cell r="G305">
            <v>0</v>
          </cell>
        </row>
        <row r="306">
          <cell r="C306">
            <v>0</v>
          </cell>
          <cell r="E306">
            <v>0</v>
          </cell>
          <cell r="F306">
            <v>0</v>
          </cell>
          <cell r="G306">
            <v>0</v>
          </cell>
        </row>
        <row r="307">
          <cell r="C307">
            <v>0</v>
          </cell>
          <cell r="E307">
            <v>0</v>
          </cell>
          <cell r="F307">
            <v>0</v>
          </cell>
          <cell r="G307">
            <v>0</v>
          </cell>
        </row>
        <row r="308">
          <cell r="C308">
            <v>9002397</v>
          </cell>
          <cell r="E308">
            <v>0</v>
          </cell>
          <cell r="F308">
            <v>0</v>
          </cell>
          <cell r="G308">
            <v>0</v>
          </cell>
          <cell r="H308">
            <v>4</v>
          </cell>
        </row>
        <row r="309">
          <cell r="C309">
            <v>9002344</v>
          </cell>
          <cell r="E309">
            <v>0</v>
          </cell>
          <cell r="F309">
            <v>0</v>
          </cell>
          <cell r="G309">
            <v>0</v>
          </cell>
          <cell r="H309" t="str">
            <v>Geen verbruik FLITS cat laatste jr</v>
          </cell>
        </row>
        <row r="310">
          <cell r="C310">
            <v>9002345</v>
          </cell>
          <cell r="E310">
            <v>0</v>
          </cell>
          <cell r="F310">
            <v>0</v>
          </cell>
          <cell r="G310">
            <v>0</v>
          </cell>
          <cell r="H310">
            <v>3</v>
          </cell>
        </row>
        <row r="311">
          <cell r="C311">
            <v>9011407</v>
          </cell>
          <cell r="E311">
            <v>0</v>
          </cell>
          <cell r="F311">
            <v>0</v>
          </cell>
          <cell r="G311">
            <v>0</v>
          </cell>
          <cell r="H311">
            <v>5</v>
          </cell>
        </row>
        <row r="312">
          <cell r="C312">
            <v>9011408</v>
          </cell>
          <cell r="E312">
            <v>0</v>
          </cell>
          <cell r="F312">
            <v>0</v>
          </cell>
          <cell r="G312">
            <v>0</v>
          </cell>
          <cell r="H312">
            <v>5</v>
          </cell>
        </row>
        <row r="313">
          <cell r="C313">
            <v>0</v>
          </cell>
          <cell r="E313">
            <v>0</v>
          </cell>
          <cell r="F313">
            <v>0</v>
          </cell>
          <cell r="G313">
            <v>0</v>
          </cell>
        </row>
        <row r="314">
          <cell r="C314">
            <v>0</v>
          </cell>
          <cell r="E314">
            <v>0</v>
          </cell>
          <cell r="F314">
            <v>0</v>
          </cell>
          <cell r="G314">
            <v>0</v>
          </cell>
        </row>
        <row r="315">
          <cell r="C315">
            <v>0</v>
          </cell>
          <cell r="E315">
            <v>0</v>
          </cell>
          <cell r="F315">
            <v>0</v>
          </cell>
          <cell r="G315">
            <v>0</v>
          </cell>
        </row>
        <row r="316">
          <cell r="C316">
            <v>0</v>
          </cell>
          <cell r="E316">
            <v>0</v>
          </cell>
          <cell r="F316">
            <v>0</v>
          </cell>
          <cell r="G316">
            <v>0</v>
          </cell>
        </row>
        <row r="317">
          <cell r="C317">
            <v>0</v>
          </cell>
          <cell r="E317">
            <v>0</v>
          </cell>
          <cell r="F317">
            <v>0</v>
          </cell>
          <cell r="G317">
            <v>0</v>
          </cell>
        </row>
        <row r="318">
          <cell r="C318">
            <v>0</v>
          </cell>
          <cell r="E318">
            <v>0</v>
          </cell>
          <cell r="F318">
            <v>0</v>
          </cell>
          <cell r="G318">
            <v>0</v>
          </cell>
        </row>
        <row r="319">
          <cell r="C319">
            <v>0</v>
          </cell>
          <cell r="E319">
            <v>0</v>
          </cell>
          <cell r="F319">
            <v>0</v>
          </cell>
          <cell r="G319">
            <v>0</v>
          </cell>
        </row>
        <row r="320">
          <cell r="C320">
            <v>2050021</v>
          </cell>
          <cell r="H320" t="str">
            <v>Geen verbruik FLITS cat laatste jr</v>
          </cell>
        </row>
        <row r="321">
          <cell r="C321">
            <v>3000075</v>
          </cell>
          <cell r="H321">
            <v>40</v>
          </cell>
        </row>
        <row r="322">
          <cell r="C322">
            <v>2700174</v>
          </cell>
          <cell r="H322">
            <v>20</v>
          </cell>
        </row>
        <row r="323">
          <cell r="C323">
            <v>2700100</v>
          </cell>
          <cell r="H323">
            <v>20</v>
          </cell>
        </row>
        <row r="324">
          <cell r="C324">
            <v>3000659</v>
          </cell>
          <cell r="H324">
            <v>30</v>
          </cell>
        </row>
        <row r="325">
          <cell r="C325">
            <v>2050209</v>
          </cell>
          <cell r="H325">
            <v>10</v>
          </cell>
        </row>
        <row r="327">
          <cell r="C327">
            <v>2023520</v>
          </cell>
          <cell r="H327">
            <v>30</v>
          </cell>
        </row>
        <row r="328">
          <cell r="C328">
            <v>2023620</v>
          </cell>
          <cell r="H328">
            <v>57</v>
          </cell>
        </row>
        <row r="329">
          <cell r="C329">
            <v>2032522</v>
          </cell>
          <cell r="H329">
            <v>17</v>
          </cell>
        </row>
        <row r="330">
          <cell r="C330">
            <v>2016621</v>
          </cell>
          <cell r="H330">
            <v>64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5"/>
  <sheetViews>
    <sheetView tabSelected="1" workbookViewId="0">
      <selection activeCell="J11" sqref="J11"/>
    </sheetView>
  </sheetViews>
  <sheetFormatPr defaultRowHeight="12.75" x14ac:dyDescent="0.2"/>
  <cols>
    <col min="1" max="1" width="60.140625" bestFit="1" customWidth="1"/>
    <col min="2" max="2" width="18.85546875" customWidth="1"/>
    <col min="3" max="3" width="12.7109375" customWidth="1"/>
    <col min="4" max="4" width="37.85546875" customWidth="1"/>
    <col min="5" max="5" width="35.42578125" style="33" customWidth="1"/>
    <col min="6" max="6" width="13.42578125" style="44" customWidth="1"/>
    <col min="7" max="7" width="8.42578125" style="100" customWidth="1"/>
    <col min="8" max="8" width="16.85546875" style="44" customWidth="1"/>
    <col min="9" max="9" width="13.7109375" style="89" customWidth="1"/>
    <col min="10" max="10" width="20.7109375" style="44" customWidth="1"/>
  </cols>
  <sheetData>
    <row r="1" spans="1:10" ht="13.5" thickBot="1" x14ac:dyDescent="0.25">
      <c r="A1" s="118" t="s">
        <v>59</v>
      </c>
      <c r="B1" s="119"/>
      <c r="C1" s="119"/>
      <c r="D1" s="119"/>
      <c r="E1"/>
      <c r="F1" s="69"/>
      <c r="G1" s="104"/>
      <c r="H1" s="69"/>
      <c r="I1" s="120"/>
      <c r="J1" s="121"/>
    </row>
    <row r="2" spans="1:10" ht="90.75" customHeight="1" thickBot="1" x14ac:dyDescent="0.25">
      <c r="A2" s="122" t="s">
        <v>60</v>
      </c>
      <c r="B2" s="123"/>
      <c r="C2" s="123"/>
      <c r="D2" s="124"/>
      <c r="E2"/>
      <c r="F2" s="69"/>
      <c r="G2" s="104"/>
      <c r="H2" s="69"/>
      <c r="I2" s="120"/>
      <c r="J2" s="121"/>
    </row>
    <row r="3" spans="1:10" x14ac:dyDescent="0.2">
      <c r="A3" s="131" t="s">
        <v>0</v>
      </c>
      <c r="B3" s="132"/>
      <c r="C3" s="132"/>
      <c r="D3" s="132"/>
      <c r="E3" s="133"/>
      <c r="F3" s="134"/>
      <c r="G3" s="135"/>
      <c r="H3" s="134"/>
      <c r="I3" s="136"/>
      <c r="J3" s="137"/>
    </row>
    <row r="4" spans="1:10" ht="25.5" customHeight="1" x14ac:dyDescent="0.2">
      <c r="A4" s="1"/>
      <c r="B4" s="2" t="s">
        <v>1</v>
      </c>
      <c r="C4" s="3" t="s">
        <v>2</v>
      </c>
      <c r="D4" s="4" t="s">
        <v>61</v>
      </c>
      <c r="E4" s="30" t="s">
        <v>42</v>
      </c>
      <c r="F4" s="80" t="s">
        <v>43</v>
      </c>
      <c r="G4" s="97" t="s">
        <v>44</v>
      </c>
      <c r="H4" s="80" t="s">
        <v>45</v>
      </c>
      <c r="I4" s="81" t="s">
        <v>46</v>
      </c>
      <c r="J4" s="80" t="s">
        <v>47</v>
      </c>
    </row>
    <row r="5" spans="1:10" s="62" customFormat="1" x14ac:dyDescent="0.2">
      <c r="A5" s="21" t="s">
        <v>3</v>
      </c>
      <c r="E5" s="50"/>
      <c r="F5" s="50"/>
      <c r="G5" s="108"/>
      <c r="H5" s="50"/>
      <c r="I5" s="112"/>
      <c r="J5" s="113"/>
    </row>
    <row r="6" spans="1:10" x14ac:dyDescent="0.2">
      <c r="A6" s="22" t="s">
        <v>4</v>
      </c>
      <c r="B6" s="6"/>
      <c r="C6" s="6"/>
      <c r="D6" s="6"/>
      <c r="E6" s="31"/>
      <c r="F6" s="31"/>
      <c r="G6" s="98"/>
      <c r="H6" s="31"/>
      <c r="I6" s="82"/>
      <c r="J6" s="57"/>
    </row>
    <row r="7" spans="1:10" ht="13.5" customHeight="1" x14ac:dyDescent="0.2">
      <c r="A7" s="22" t="s">
        <v>5</v>
      </c>
      <c r="B7" s="7"/>
      <c r="C7" s="7"/>
      <c r="D7" s="7"/>
      <c r="E7" s="31"/>
      <c r="F7" s="31"/>
      <c r="G7" s="98"/>
      <c r="H7" s="31"/>
      <c r="I7" s="82"/>
      <c r="J7" s="57"/>
    </row>
    <row r="8" spans="1:10" x14ac:dyDescent="0.2">
      <c r="A8" s="22" t="s">
        <v>6</v>
      </c>
      <c r="E8" s="31"/>
      <c r="F8" s="31"/>
      <c r="G8" s="98"/>
      <c r="H8" s="31"/>
      <c r="I8" s="82"/>
      <c r="J8" s="57"/>
    </row>
    <row r="9" spans="1:10" s="6" customFormat="1" x14ac:dyDescent="0.2">
      <c r="A9" s="23" t="s">
        <v>7</v>
      </c>
      <c r="E9" s="31"/>
      <c r="F9" s="31"/>
      <c r="G9" s="98"/>
      <c r="H9" s="31"/>
      <c r="I9" s="82"/>
      <c r="J9" s="57"/>
    </row>
    <row r="10" spans="1:10" s="6" customFormat="1" x14ac:dyDescent="0.2">
      <c r="A10" s="5"/>
      <c r="E10" s="31"/>
      <c r="F10" s="31"/>
      <c r="G10" s="98"/>
      <c r="H10" s="31"/>
      <c r="I10" s="82"/>
      <c r="J10" s="57"/>
    </row>
    <row r="11" spans="1:10" s="6" customFormat="1" x14ac:dyDescent="0.2">
      <c r="A11" s="74" t="s">
        <v>58</v>
      </c>
      <c r="B11" s="37"/>
      <c r="C11" s="37"/>
      <c r="D11" s="37"/>
      <c r="E11" s="75"/>
      <c r="F11" s="75"/>
      <c r="G11" s="99"/>
      <c r="H11" s="45">
        <f>F11+(F11*G11)</f>
        <v>0</v>
      </c>
      <c r="I11" s="83">
        <v>300</v>
      </c>
      <c r="J11" s="76">
        <f>H11*I11</f>
        <v>0</v>
      </c>
    </row>
    <row r="12" spans="1:10" s="6" customFormat="1" x14ac:dyDescent="0.2">
      <c r="A12" s="5"/>
      <c r="E12" s="31"/>
      <c r="F12" s="31"/>
      <c r="G12" s="98"/>
      <c r="H12" s="31"/>
      <c r="I12" s="82"/>
      <c r="J12" s="57"/>
    </row>
    <row r="13" spans="1:10" s="6" customFormat="1" x14ac:dyDescent="0.2">
      <c r="A13" s="8"/>
      <c r="E13" s="32"/>
      <c r="F13" s="31"/>
      <c r="G13" s="98"/>
      <c r="H13" s="31"/>
      <c r="I13" s="84"/>
      <c r="J13" s="57"/>
    </row>
    <row r="14" spans="1:10" s="63" customFormat="1" x14ac:dyDescent="0.2">
      <c r="A14" s="21" t="s">
        <v>8</v>
      </c>
      <c r="E14" s="39"/>
      <c r="F14" s="50"/>
      <c r="G14" s="108"/>
      <c r="H14" s="50"/>
      <c r="I14" s="114"/>
      <c r="J14" s="115"/>
    </row>
    <row r="15" spans="1:10" s="9" customFormat="1" x14ac:dyDescent="0.2">
      <c r="A15" s="24" t="s">
        <v>9</v>
      </c>
      <c r="E15" s="32"/>
      <c r="F15" s="31"/>
      <c r="G15" s="98"/>
      <c r="H15" s="31"/>
      <c r="I15" s="84"/>
      <c r="J15" s="58"/>
    </row>
    <row r="16" spans="1:10" s="10" customFormat="1" x14ac:dyDescent="0.2">
      <c r="A16" s="22" t="s">
        <v>10</v>
      </c>
      <c r="E16" s="33"/>
      <c r="F16" s="44"/>
      <c r="G16" s="100"/>
      <c r="H16" s="44"/>
      <c r="I16" s="90"/>
      <c r="J16" s="59"/>
    </row>
    <row r="17" spans="1:10" s="10" customFormat="1" x14ac:dyDescent="0.2">
      <c r="A17" s="22" t="s">
        <v>11</v>
      </c>
      <c r="E17" s="33"/>
      <c r="F17" s="44"/>
      <c r="G17" s="100"/>
      <c r="H17" s="44"/>
      <c r="I17" s="90"/>
      <c r="J17" s="59"/>
    </row>
    <row r="18" spans="1:10" s="10" customFormat="1" x14ac:dyDescent="0.2">
      <c r="A18" s="22" t="s">
        <v>12</v>
      </c>
      <c r="E18" s="33"/>
      <c r="F18" s="44"/>
      <c r="G18" s="100"/>
      <c r="H18" s="44"/>
      <c r="I18" s="90"/>
      <c r="J18" s="59"/>
    </row>
    <row r="19" spans="1:10" s="10" customFormat="1" x14ac:dyDescent="0.2">
      <c r="A19" s="23" t="s">
        <v>13</v>
      </c>
      <c r="E19" s="33"/>
      <c r="F19" s="44"/>
      <c r="G19" s="100"/>
      <c r="H19" s="44"/>
      <c r="I19" s="90"/>
      <c r="J19" s="59"/>
    </row>
    <row r="20" spans="1:10" s="9" customFormat="1" x14ac:dyDescent="0.2">
      <c r="A20" s="10"/>
      <c r="E20" s="33"/>
      <c r="F20" s="44"/>
      <c r="G20" s="100"/>
      <c r="H20" s="44"/>
      <c r="I20" s="90"/>
      <c r="J20" s="59"/>
    </row>
    <row r="21" spans="1:10" s="12" customFormat="1" ht="11.25" x14ac:dyDescent="0.2">
      <c r="A21" s="72" t="s">
        <v>57</v>
      </c>
      <c r="B21" s="73"/>
      <c r="C21" s="73"/>
      <c r="D21" s="73"/>
      <c r="E21" s="34"/>
      <c r="F21" s="45"/>
      <c r="G21" s="101"/>
      <c r="H21" s="45">
        <f>F21+(F21*G21)</f>
        <v>0</v>
      </c>
      <c r="I21" s="91">
        <v>300</v>
      </c>
      <c r="J21" s="76">
        <f>H21*I21</f>
        <v>0</v>
      </c>
    </row>
    <row r="22" spans="1:10" s="12" customFormat="1" x14ac:dyDescent="0.2">
      <c r="A22" s="11"/>
      <c r="E22" s="33"/>
      <c r="F22" s="44"/>
      <c r="G22" s="100"/>
      <c r="H22" s="44"/>
      <c r="I22" s="90"/>
      <c r="J22" s="59"/>
    </row>
    <row r="23" spans="1:10" s="12" customFormat="1" x14ac:dyDescent="0.2">
      <c r="A23" s="11"/>
      <c r="E23" s="33"/>
      <c r="F23" s="44"/>
      <c r="G23" s="100"/>
      <c r="H23" s="44"/>
      <c r="I23" s="90"/>
      <c r="J23" s="59"/>
    </row>
    <row r="24" spans="1:10" s="9" customFormat="1" x14ac:dyDescent="0.2">
      <c r="A24" s="10"/>
      <c r="E24" s="33"/>
      <c r="F24" s="44"/>
      <c r="G24" s="100"/>
      <c r="H24" s="44"/>
      <c r="I24" s="90"/>
      <c r="J24" s="59"/>
    </row>
    <row r="25" spans="1:10" s="63" customFormat="1" x14ac:dyDescent="0.2">
      <c r="A25" s="21" t="s">
        <v>14</v>
      </c>
      <c r="E25" s="39"/>
      <c r="F25" s="50"/>
      <c r="G25" s="108"/>
      <c r="H25" s="50"/>
      <c r="I25" s="116"/>
      <c r="J25" s="117"/>
    </row>
    <row r="26" spans="1:10" s="6" customFormat="1" x14ac:dyDescent="0.2">
      <c r="A26" s="25" t="s">
        <v>15</v>
      </c>
      <c r="B26"/>
      <c r="C26"/>
      <c r="E26" s="33"/>
      <c r="F26" s="44"/>
      <c r="G26" s="100"/>
      <c r="H26" s="44"/>
      <c r="I26" s="90"/>
      <c r="J26" s="59"/>
    </row>
    <row r="27" spans="1:10" s="6" customFormat="1" x14ac:dyDescent="0.2">
      <c r="A27" s="25" t="s">
        <v>16</v>
      </c>
      <c r="B27"/>
      <c r="C27"/>
      <c r="E27" s="33"/>
      <c r="F27" s="44"/>
      <c r="G27" s="100"/>
      <c r="H27" s="44"/>
      <c r="I27" s="90"/>
      <c r="J27" s="59"/>
    </row>
    <row r="28" spans="1:10" s="6" customFormat="1" x14ac:dyDescent="0.2">
      <c r="A28" s="25" t="s">
        <v>17</v>
      </c>
      <c r="B28"/>
      <c r="C28"/>
      <c r="E28" s="33"/>
      <c r="F28" s="44"/>
      <c r="G28" s="100"/>
      <c r="H28" s="44"/>
      <c r="I28" s="90"/>
      <c r="J28" s="59"/>
    </row>
    <row r="29" spans="1:10" x14ac:dyDescent="0.2">
      <c r="A29" s="26" t="s">
        <v>18</v>
      </c>
      <c r="I29" s="90"/>
      <c r="J29" s="59"/>
    </row>
    <row r="30" spans="1:10" x14ac:dyDescent="0.2">
      <c r="A30" s="13"/>
      <c r="I30" s="90"/>
      <c r="J30" s="59"/>
    </row>
    <row r="31" spans="1:10" x14ac:dyDescent="0.2">
      <c r="A31" s="14" t="s">
        <v>19</v>
      </c>
      <c r="E31" s="43"/>
      <c r="F31" s="54"/>
      <c r="G31" s="102"/>
      <c r="H31" s="54"/>
      <c r="I31" s="90"/>
      <c r="J31" s="59"/>
    </row>
    <row r="32" spans="1:10" x14ac:dyDescent="0.2">
      <c r="A32" s="14" t="s">
        <v>20</v>
      </c>
      <c r="I32" s="90"/>
      <c r="J32" s="59"/>
    </row>
    <row r="33" spans="1:10" x14ac:dyDescent="0.2">
      <c r="A33" s="67" t="s">
        <v>21</v>
      </c>
      <c r="B33" s="37"/>
      <c r="C33" s="37"/>
      <c r="D33" s="37"/>
      <c r="E33" s="34"/>
      <c r="F33" s="45"/>
      <c r="G33" s="101"/>
      <c r="H33" s="45">
        <f>F33+(F33*G33)</f>
        <v>0</v>
      </c>
      <c r="I33" s="91">
        <v>300</v>
      </c>
      <c r="J33" s="76">
        <f>H33*I33</f>
        <v>0</v>
      </c>
    </row>
    <row r="34" spans="1:10" x14ac:dyDescent="0.2">
      <c r="A34" s="66" t="s">
        <v>22</v>
      </c>
      <c r="B34" s="64"/>
      <c r="C34" s="64"/>
      <c r="D34" s="64"/>
      <c r="I34" s="90"/>
      <c r="J34" s="59"/>
    </row>
    <row r="35" spans="1:10" x14ac:dyDescent="0.2">
      <c r="A35" s="24" t="s">
        <v>9</v>
      </c>
      <c r="B35" s="15"/>
      <c r="C35" s="15"/>
      <c r="D35" s="15"/>
      <c r="I35" s="90"/>
      <c r="J35" s="59"/>
    </row>
    <row r="36" spans="1:10" x14ac:dyDescent="0.2">
      <c r="A36" s="25" t="s">
        <v>23</v>
      </c>
      <c r="B36" s="6"/>
      <c r="C36" s="6"/>
      <c r="D36" s="6"/>
      <c r="I36" s="90"/>
      <c r="J36" s="59"/>
    </row>
    <row r="37" spans="1:10" x14ac:dyDescent="0.2">
      <c r="A37" s="25" t="s">
        <v>24</v>
      </c>
      <c r="B37" s="6"/>
      <c r="C37" s="6"/>
      <c r="D37" s="6"/>
      <c r="I37" s="90"/>
      <c r="J37" s="59"/>
    </row>
    <row r="38" spans="1:10" x14ac:dyDescent="0.2">
      <c r="A38" s="25" t="s">
        <v>25</v>
      </c>
      <c r="B38" s="6"/>
      <c r="C38" s="6"/>
      <c r="D38" s="6"/>
      <c r="I38" s="90"/>
      <c r="J38" s="59"/>
    </row>
    <row r="39" spans="1:10" x14ac:dyDescent="0.2">
      <c r="A39" s="25" t="s">
        <v>26</v>
      </c>
      <c r="B39" s="6"/>
      <c r="C39" s="6"/>
      <c r="D39" s="6"/>
      <c r="I39" s="90"/>
      <c r="J39" s="59"/>
    </row>
    <row r="40" spans="1:10" x14ac:dyDescent="0.2">
      <c r="A40" s="25" t="s">
        <v>27</v>
      </c>
      <c r="B40" s="6"/>
      <c r="C40" s="6"/>
      <c r="D40" s="6"/>
      <c r="I40" s="90"/>
      <c r="J40" s="59"/>
    </row>
    <row r="41" spans="1:10" x14ac:dyDescent="0.2">
      <c r="A41" s="25" t="s">
        <v>28</v>
      </c>
      <c r="B41" s="6"/>
      <c r="C41" s="6"/>
      <c r="D41" s="6"/>
      <c r="I41" s="90"/>
      <c r="J41" s="59"/>
    </row>
    <row r="42" spans="1:10" x14ac:dyDescent="0.2">
      <c r="A42" s="25" t="s">
        <v>29</v>
      </c>
      <c r="B42" s="6"/>
      <c r="C42" s="6"/>
      <c r="D42" s="6"/>
      <c r="I42" s="90"/>
      <c r="J42" s="59"/>
    </row>
    <row r="43" spans="1:10" x14ac:dyDescent="0.2">
      <c r="A43" s="26" t="s">
        <v>30</v>
      </c>
      <c r="B43" s="6"/>
      <c r="C43" s="6"/>
      <c r="D43" s="6"/>
      <c r="I43" s="90"/>
      <c r="J43" s="59"/>
    </row>
    <row r="44" spans="1:10" x14ac:dyDescent="0.2">
      <c r="A44" s="16"/>
      <c r="B44" s="6"/>
      <c r="C44" s="6"/>
      <c r="D44" s="6"/>
      <c r="I44" s="90"/>
      <c r="J44" s="59"/>
    </row>
    <row r="45" spans="1:10" x14ac:dyDescent="0.2">
      <c r="A45" s="17" t="s">
        <v>31</v>
      </c>
      <c r="B45" s="6"/>
      <c r="C45" s="6"/>
      <c r="D45" s="6"/>
      <c r="E45" s="32"/>
      <c r="F45" s="31"/>
      <c r="G45" s="98"/>
      <c r="H45" s="31"/>
      <c r="I45" s="90"/>
      <c r="J45" s="59"/>
    </row>
    <row r="46" spans="1:10" s="6" customFormat="1" x14ac:dyDescent="0.2">
      <c r="A46" s="18"/>
      <c r="E46" s="33"/>
      <c r="F46" s="44"/>
      <c r="G46" s="100"/>
      <c r="H46" s="44"/>
      <c r="I46" s="90"/>
      <c r="J46" s="59"/>
    </row>
    <row r="47" spans="1:10" s="6" customFormat="1" x14ac:dyDescent="0.2">
      <c r="A47" s="68" t="s">
        <v>32</v>
      </c>
      <c r="B47" s="37"/>
      <c r="C47" s="37"/>
      <c r="D47" s="37"/>
      <c r="E47" s="34"/>
      <c r="F47" s="45"/>
      <c r="G47" s="101"/>
      <c r="H47" s="45">
        <f>F47+(F47*G47)</f>
        <v>0</v>
      </c>
      <c r="I47" s="91">
        <v>80</v>
      </c>
      <c r="J47" s="76">
        <f>H47*I47</f>
        <v>0</v>
      </c>
    </row>
    <row r="48" spans="1:10" s="6" customFormat="1" x14ac:dyDescent="0.2">
      <c r="A48" s="68" t="s">
        <v>33</v>
      </c>
      <c r="B48" s="37"/>
      <c r="C48" s="37"/>
      <c r="D48" s="37"/>
      <c r="E48" s="34"/>
      <c r="F48" s="45"/>
      <c r="G48" s="101"/>
      <c r="H48" s="45">
        <f>F48+(F48*G48)</f>
        <v>0</v>
      </c>
      <c r="I48" s="91">
        <v>155</v>
      </c>
      <c r="J48" s="76">
        <f t="shared" ref="J48:J49" si="0">H48*I48</f>
        <v>0</v>
      </c>
    </row>
    <row r="49" spans="1:10" s="6" customFormat="1" x14ac:dyDescent="0.2">
      <c r="A49" s="68" t="s">
        <v>34</v>
      </c>
      <c r="B49" s="37"/>
      <c r="C49" s="37"/>
      <c r="D49" s="37"/>
      <c r="E49" s="34"/>
      <c r="F49" s="45"/>
      <c r="G49" s="101"/>
      <c r="H49" s="45">
        <f>F49+(F49*G49)</f>
        <v>0</v>
      </c>
      <c r="I49" s="91">
        <v>65</v>
      </c>
      <c r="J49" s="76">
        <f t="shared" si="0"/>
        <v>0</v>
      </c>
    </row>
    <row r="50" spans="1:10" s="6" customFormat="1" ht="13.5" thickBot="1" x14ac:dyDescent="0.25">
      <c r="A50" s="18"/>
      <c r="E50" s="33"/>
      <c r="F50" s="44"/>
      <c r="G50" s="100"/>
      <c r="H50" s="44"/>
      <c r="I50" s="90"/>
      <c r="J50" s="59"/>
    </row>
    <row r="51" spans="1:10" ht="13.5" thickBot="1" x14ac:dyDescent="0.25">
      <c r="A51" s="126" t="s">
        <v>48</v>
      </c>
      <c r="B51" s="126"/>
      <c r="C51" s="126"/>
      <c r="D51" s="126"/>
      <c r="E51" s="126"/>
      <c r="F51" s="126"/>
      <c r="G51" s="126"/>
      <c r="H51" s="126"/>
      <c r="I51" s="127"/>
      <c r="J51" s="79">
        <f>SUM(J6:J49)</f>
        <v>0</v>
      </c>
    </row>
    <row r="52" spans="1:10" s="6" customFormat="1" x14ac:dyDescent="0.2">
      <c r="A52" s="18"/>
      <c r="E52" s="33"/>
      <c r="F52" s="44"/>
      <c r="G52" s="100"/>
      <c r="H52" s="44"/>
      <c r="I52" s="90"/>
      <c r="J52" s="59"/>
    </row>
    <row r="53" spans="1:10" s="6" customFormat="1" x14ac:dyDescent="0.2">
      <c r="A53" s="18"/>
      <c r="E53" s="33"/>
      <c r="F53" s="44"/>
      <c r="G53" s="100"/>
      <c r="H53" s="44"/>
      <c r="I53" s="90"/>
      <c r="J53" s="59"/>
    </row>
    <row r="54" spans="1:10" s="6" customFormat="1" x14ac:dyDescent="0.2">
      <c r="A54" s="18"/>
      <c r="E54" s="33"/>
      <c r="F54" s="44"/>
      <c r="G54" s="100"/>
      <c r="H54" s="44"/>
      <c r="I54" s="90"/>
      <c r="J54" s="59"/>
    </row>
    <row r="55" spans="1:10" s="6" customFormat="1" x14ac:dyDescent="0.2">
      <c r="A55" s="18"/>
      <c r="E55" s="33"/>
      <c r="F55" s="44"/>
      <c r="G55" s="100"/>
      <c r="H55" s="44"/>
      <c r="I55" s="90"/>
      <c r="J55" s="59"/>
    </row>
    <row r="56" spans="1:10" s="62" customFormat="1" x14ac:dyDescent="0.2">
      <c r="A56" s="19" t="s">
        <v>35</v>
      </c>
      <c r="E56" s="39"/>
      <c r="F56" s="50"/>
      <c r="G56" s="108"/>
      <c r="H56" s="50"/>
      <c r="I56" s="116"/>
      <c r="J56" s="117"/>
    </row>
    <row r="57" spans="1:10" s="6" customFormat="1" x14ac:dyDescent="0.2">
      <c r="B57" s="62"/>
      <c r="C57" s="62"/>
      <c r="D57" s="62"/>
      <c r="E57" s="33"/>
      <c r="F57" s="44"/>
      <c r="G57" s="100"/>
      <c r="H57" s="44"/>
      <c r="I57" s="90"/>
      <c r="J57" s="59"/>
    </row>
    <row r="58" spans="1:10" s="65" customFormat="1" x14ac:dyDescent="0.2">
      <c r="A58" s="27" t="s">
        <v>36</v>
      </c>
      <c r="E58" s="39"/>
      <c r="F58" s="50"/>
      <c r="G58" s="108"/>
      <c r="H58" s="50"/>
      <c r="I58" s="116"/>
      <c r="J58" s="117"/>
    </row>
    <row r="59" spans="1:10" s="20" customFormat="1" x14ac:dyDescent="0.2">
      <c r="A59" s="28" t="s">
        <v>9</v>
      </c>
      <c r="E59" s="33"/>
      <c r="F59" s="44"/>
      <c r="G59" s="100"/>
      <c r="H59" s="44"/>
      <c r="I59" s="90"/>
      <c r="J59" s="59"/>
    </row>
    <row r="60" spans="1:10" s="20" customFormat="1" ht="11.25" x14ac:dyDescent="0.2">
      <c r="A60" s="22" t="s">
        <v>37</v>
      </c>
      <c r="E60" s="33"/>
      <c r="F60" s="44"/>
      <c r="G60" s="100"/>
      <c r="H60" s="44"/>
      <c r="I60" s="82"/>
      <c r="J60" s="31"/>
    </row>
    <row r="61" spans="1:10" s="20" customFormat="1" ht="11.25" x14ac:dyDescent="0.2">
      <c r="A61" s="22" t="s">
        <v>38</v>
      </c>
      <c r="E61" s="35"/>
      <c r="F61" s="46"/>
      <c r="G61" s="103"/>
      <c r="H61" s="46"/>
      <c r="I61" s="85"/>
      <c r="J61" s="47"/>
    </row>
    <row r="62" spans="1:10" s="20" customFormat="1" ht="11.25" x14ac:dyDescent="0.2">
      <c r="A62" s="29" t="s">
        <v>39</v>
      </c>
      <c r="E62" s="33"/>
      <c r="F62" s="44"/>
      <c r="G62" s="100"/>
      <c r="H62" s="44"/>
      <c r="I62" s="82"/>
      <c r="J62" s="31"/>
    </row>
    <row r="63" spans="1:10" s="20" customFormat="1" x14ac:dyDescent="0.2">
      <c r="A63" s="22" t="s">
        <v>40</v>
      </c>
      <c r="E63" s="33"/>
      <c r="F63" s="44"/>
      <c r="G63" s="100"/>
      <c r="H63" s="44"/>
      <c r="I63" s="82"/>
      <c r="J63" s="59"/>
    </row>
    <row r="64" spans="1:10" s="20" customFormat="1" x14ac:dyDescent="0.2">
      <c r="A64" s="23" t="s">
        <v>41</v>
      </c>
      <c r="E64" s="33"/>
      <c r="F64" s="44"/>
      <c r="G64" s="100"/>
      <c r="H64" s="44"/>
      <c r="I64" s="82"/>
      <c r="J64" s="59"/>
    </row>
    <row r="65" spans="1:10" s="20" customFormat="1" x14ac:dyDescent="0.2">
      <c r="A65" s="71" t="s">
        <v>56</v>
      </c>
      <c r="E65" s="33"/>
      <c r="F65" s="44"/>
      <c r="G65" s="100"/>
      <c r="H65" s="44"/>
      <c r="I65" s="82"/>
      <c r="J65" s="59"/>
    </row>
    <row r="66" spans="1:10" s="20" customFormat="1" ht="11.25" x14ac:dyDescent="0.2">
      <c r="A66" s="77" t="s">
        <v>54</v>
      </c>
      <c r="B66" s="78"/>
      <c r="C66" s="78"/>
      <c r="D66" s="78"/>
      <c r="E66" s="34"/>
      <c r="F66" s="45"/>
      <c r="G66" s="101"/>
      <c r="H66" s="45">
        <f>F66+(F66*G66)</f>
        <v>0</v>
      </c>
      <c r="I66" s="83">
        <v>150</v>
      </c>
      <c r="J66" s="76">
        <f t="shared" ref="J66:J67" si="1">H66*I66</f>
        <v>0</v>
      </c>
    </row>
    <row r="67" spans="1:10" s="20" customFormat="1" ht="11.25" x14ac:dyDescent="0.2">
      <c r="A67" s="77" t="s">
        <v>55</v>
      </c>
      <c r="B67" s="78"/>
      <c r="C67" s="78"/>
      <c r="D67" s="78"/>
      <c r="E67" s="34"/>
      <c r="F67" s="45"/>
      <c r="G67" s="101"/>
      <c r="H67" s="45">
        <f>F67+(F67*G67)</f>
        <v>0</v>
      </c>
      <c r="I67" s="83">
        <v>150</v>
      </c>
      <c r="J67" s="76">
        <f t="shared" si="1"/>
        <v>0</v>
      </c>
    </row>
    <row r="68" spans="1:10" x14ac:dyDescent="0.2">
      <c r="I68" s="82"/>
      <c r="J68" s="31"/>
    </row>
    <row r="69" spans="1:10" x14ac:dyDescent="0.2">
      <c r="A69" s="128" t="s">
        <v>49</v>
      </c>
      <c r="B69" s="128"/>
      <c r="C69" s="128"/>
      <c r="D69" s="128"/>
      <c r="E69"/>
      <c r="F69" s="69"/>
      <c r="G69" s="104"/>
      <c r="H69" s="69"/>
      <c r="I69" s="92"/>
      <c r="J69" s="69"/>
    </row>
    <row r="70" spans="1:10" x14ac:dyDescent="0.2">
      <c r="A70" s="70" t="s">
        <v>50</v>
      </c>
      <c r="B70" s="129"/>
      <c r="C70" s="129"/>
      <c r="D70" s="129"/>
      <c r="E70"/>
      <c r="F70" s="69"/>
      <c r="G70" s="104"/>
      <c r="H70" s="69"/>
      <c r="I70" s="92"/>
      <c r="J70" s="69"/>
    </row>
    <row r="71" spans="1:10" x14ac:dyDescent="0.2">
      <c r="A71" s="70" t="s">
        <v>51</v>
      </c>
      <c r="B71" s="130"/>
      <c r="C71" s="130"/>
      <c r="D71" s="130"/>
      <c r="E71"/>
      <c r="F71" s="69"/>
      <c r="G71" s="104"/>
      <c r="H71" s="69"/>
      <c r="I71" s="92"/>
      <c r="J71" s="69"/>
    </row>
    <row r="72" spans="1:10" x14ac:dyDescent="0.2">
      <c r="A72" s="70" t="s">
        <v>52</v>
      </c>
      <c r="B72" s="130"/>
      <c r="C72" s="130"/>
      <c r="D72" s="130"/>
      <c r="E72"/>
      <c r="F72" s="69"/>
      <c r="G72" s="104"/>
      <c r="H72" s="69"/>
      <c r="I72" s="92"/>
      <c r="J72" s="69"/>
    </row>
    <row r="73" spans="1:10" x14ac:dyDescent="0.2">
      <c r="A73" s="70" t="s">
        <v>53</v>
      </c>
      <c r="B73" s="125"/>
      <c r="C73" s="125"/>
      <c r="D73" s="125"/>
      <c r="E73"/>
      <c r="F73" s="69"/>
      <c r="G73" s="104"/>
      <c r="H73" s="69"/>
      <c r="I73" s="92"/>
      <c r="J73" s="69"/>
    </row>
    <row r="74" spans="1:10" x14ac:dyDescent="0.2">
      <c r="I74" s="86"/>
      <c r="J74" s="55"/>
    </row>
    <row r="75" spans="1:10" x14ac:dyDescent="0.2">
      <c r="I75" s="86"/>
      <c r="J75" s="55"/>
    </row>
    <row r="76" spans="1:10" x14ac:dyDescent="0.2">
      <c r="I76" s="86"/>
      <c r="J76" s="55"/>
    </row>
    <row r="77" spans="1:10" x14ac:dyDescent="0.2">
      <c r="I77" s="86"/>
      <c r="J77" s="55"/>
    </row>
    <row r="78" spans="1:10" x14ac:dyDescent="0.2">
      <c r="I78" s="86"/>
      <c r="J78" s="55"/>
    </row>
    <row r="79" spans="1:10" x14ac:dyDescent="0.2">
      <c r="I79" s="82"/>
      <c r="J79" s="31"/>
    </row>
    <row r="80" spans="1:10" x14ac:dyDescent="0.2">
      <c r="I80" s="84"/>
      <c r="J80" s="31"/>
    </row>
    <row r="81" spans="5:10" x14ac:dyDescent="0.2">
      <c r="I81" s="84"/>
      <c r="J81" s="31"/>
    </row>
    <row r="82" spans="5:10" x14ac:dyDescent="0.2">
      <c r="I82" s="84"/>
      <c r="J82" s="31"/>
    </row>
    <row r="83" spans="5:10" x14ac:dyDescent="0.2">
      <c r="I83" s="84"/>
      <c r="J83" s="31"/>
    </row>
    <row r="84" spans="5:10" x14ac:dyDescent="0.2">
      <c r="I84" s="90"/>
      <c r="J84" s="59"/>
    </row>
    <row r="85" spans="5:10" x14ac:dyDescent="0.2">
      <c r="I85" s="90"/>
      <c r="J85" s="59"/>
    </row>
    <row r="86" spans="5:10" x14ac:dyDescent="0.2">
      <c r="I86" s="90"/>
      <c r="J86" s="59"/>
    </row>
    <row r="87" spans="5:10" x14ac:dyDescent="0.2">
      <c r="I87" s="90"/>
      <c r="J87" s="59"/>
    </row>
    <row r="88" spans="5:10" x14ac:dyDescent="0.2">
      <c r="I88" s="90"/>
      <c r="J88" s="59"/>
    </row>
    <row r="89" spans="5:10" x14ac:dyDescent="0.2">
      <c r="I89" s="90"/>
      <c r="J89" s="59"/>
    </row>
    <row r="90" spans="5:10" x14ac:dyDescent="0.2">
      <c r="I90" s="90"/>
      <c r="J90" s="59"/>
    </row>
    <row r="91" spans="5:10" x14ac:dyDescent="0.2">
      <c r="E91" s="6"/>
      <c r="F91" s="48"/>
      <c r="G91" s="105"/>
      <c r="H91" s="48"/>
      <c r="I91" s="90"/>
      <c r="J91" s="59"/>
    </row>
    <row r="92" spans="5:10" x14ac:dyDescent="0.2">
      <c r="E92" s="6"/>
      <c r="F92" s="48"/>
      <c r="G92" s="105"/>
      <c r="H92" s="48"/>
      <c r="I92" s="90"/>
      <c r="J92" s="59"/>
    </row>
    <row r="93" spans="5:10" x14ac:dyDescent="0.2">
      <c r="E93" s="6"/>
      <c r="F93" s="48"/>
      <c r="G93" s="105"/>
      <c r="H93" s="48"/>
      <c r="I93" s="90"/>
      <c r="J93" s="59"/>
    </row>
    <row r="94" spans="5:10" x14ac:dyDescent="0.2">
      <c r="E94" s="6"/>
      <c r="F94" s="48"/>
      <c r="G94" s="105"/>
      <c r="H94" s="48"/>
      <c r="I94" s="90"/>
      <c r="J94" s="59"/>
    </row>
    <row r="95" spans="5:10" x14ac:dyDescent="0.2">
      <c r="E95" s="6"/>
      <c r="F95" s="48"/>
      <c r="G95" s="105"/>
      <c r="H95" s="48"/>
      <c r="I95" s="90"/>
      <c r="J95" s="59"/>
    </row>
    <row r="96" spans="5:10" x14ac:dyDescent="0.2">
      <c r="E96" s="6"/>
      <c r="F96" s="48"/>
      <c r="G96" s="105"/>
      <c r="H96" s="48"/>
      <c r="I96" s="90"/>
      <c r="J96" s="59"/>
    </row>
    <row r="97" spans="5:10" x14ac:dyDescent="0.2">
      <c r="E97" s="6"/>
      <c r="F97" s="48"/>
      <c r="G97" s="105"/>
      <c r="H97" s="48"/>
      <c r="I97" s="90"/>
      <c r="J97" s="59"/>
    </row>
    <row r="98" spans="5:10" x14ac:dyDescent="0.2">
      <c r="E98" s="6"/>
      <c r="F98" s="48"/>
      <c r="G98" s="105"/>
      <c r="H98" s="48"/>
      <c r="I98" s="90"/>
      <c r="J98" s="59"/>
    </row>
    <row r="99" spans="5:10" x14ac:dyDescent="0.2">
      <c r="E99" s="6"/>
      <c r="F99" s="48"/>
      <c r="G99" s="105"/>
      <c r="H99" s="48"/>
      <c r="I99" s="90"/>
      <c r="J99" s="59"/>
    </row>
    <row r="100" spans="5:10" x14ac:dyDescent="0.2">
      <c r="E100" s="6"/>
      <c r="F100" s="48"/>
      <c r="G100" s="105"/>
      <c r="H100" s="48"/>
      <c r="I100" s="90"/>
      <c r="J100" s="59"/>
    </row>
    <row r="101" spans="5:10" x14ac:dyDescent="0.2">
      <c r="E101" s="6"/>
      <c r="F101" s="48"/>
      <c r="G101" s="105"/>
      <c r="H101" s="48"/>
      <c r="I101" s="90"/>
      <c r="J101" s="59"/>
    </row>
    <row r="102" spans="5:10" x14ac:dyDescent="0.2">
      <c r="E102" s="6"/>
      <c r="F102" s="48"/>
      <c r="G102" s="105"/>
      <c r="H102" s="48"/>
      <c r="I102" s="90"/>
      <c r="J102" s="59"/>
    </row>
    <row r="103" spans="5:10" x14ac:dyDescent="0.2">
      <c r="I103" s="90"/>
      <c r="J103" s="59"/>
    </row>
    <row r="104" spans="5:10" x14ac:dyDescent="0.2">
      <c r="I104" s="90"/>
      <c r="J104" s="59"/>
    </row>
    <row r="105" spans="5:10" x14ac:dyDescent="0.2">
      <c r="E105" s="6"/>
      <c r="F105" s="48"/>
      <c r="G105" s="105"/>
      <c r="H105" s="48"/>
      <c r="I105" s="90"/>
      <c r="J105" s="59"/>
    </row>
    <row r="106" spans="5:10" x14ac:dyDescent="0.2">
      <c r="E106" s="6"/>
      <c r="F106" s="48"/>
      <c r="G106" s="105"/>
      <c r="H106" s="48"/>
      <c r="I106" s="90"/>
      <c r="J106" s="59"/>
    </row>
    <row r="107" spans="5:10" x14ac:dyDescent="0.2">
      <c r="E107" s="6"/>
      <c r="F107" s="48"/>
      <c r="G107" s="105"/>
      <c r="H107" s="48"/>
      <c r="I107" s="90"/>
      <c r="J107" s="59"/>
    </row>
    <row r="108" spans="5:10" x14ac:dyDescent="0.2">
      <c r="E108" s="6"/>
      <c r="F108" s="48"/>
      <c r="G108" s="105"/>
      <c r="H108" s="48"/>
      <c r="I108" s="90"/>
      <c r="J108" s="59"/>
    </row>
    <row r="109" spans="5:10" x14ac:dyDescent="0.2">
      <c r="E109" s="6"/>
      <c r="F109" s="48"/>
      <c r="G109" s="105"/>
      <c r="H109" s="48"/>
      <c r="I109" s="90"/>
      <c r="J109" s="59"/>
    </row>
    <row r="110" spans="5:10" x14ac:dyDescent="0.2">
      <c r="E110" s="6"/>
      <c r="F110" s="48"/>
      <c r="G110" s="105"/>
      <c r="H110" s="48"/>
      <c r="I110" s="90"/>
      <c r="J110" s="59"/>
    </row>
    <row r="111" spans="5:10" x14ac:dyDescent="0.2">
      <c r="E111" s="6"/>
      <c r="F111" s="48"/>
      <c r="G111" s="105"/>
      <c r="H111" s="48"/>
      <c r="I111" s="93"/>
      <c r="J111" s="61"/>
    </row>
    <row r="112" spans="5:10" x14ac:dyDescent="0.2">
      <c r="E112" s="38"/>
      <c r="F112" s="49"/>
      <c r="G112" s="106"/>
      <c r="H112" s="49"/>
      <c r="I112" s="94"/>
      <c r="J112" s="61"/>
    </row>
    <row r="113" spans="5:10" x14ac:dyDescent="0.2">
      <c r="E113" s="38"/>
      <c r="F113" s="49"/>
      <c r="G113" s="106"/>
      <c r="H113" s="49"/>
      <c r="I113" s="94"/>
      <c r="J113" s="61"/>
    </row>
    <row r="114" spans="5:10" x14ac:dyDescent="0.2">
      <c r="E114" s="38"/>
      <c r="F114" s="49"/>
      <c r="G114" s="106"/>
      <c r="H114" s="49"/>
      <c r="I114" s="94"/>
      <c r="J114" s="61"/>
    </row>
    <row r="115" spans="5:10" x14ac:dyDescent="0.2">
      <c r="I115" s="84"/>
      <c r="J115" s="31"/>
    </row>
    <row r="117" spans="5:10" x14ac:dyDescent="0.2">
      <c r="E117" s="36"/>
      <c r="F117" s="47"/>
      <c r="G117" s="107"/>
      <c r="H117" s="47"/>
      <c r="I117" s="87"/>
      <c r="J117" s="47"/>
    </row>
    <row r="118" spans="5:10" x14ac:dyDescent="0.2">
      <c r="E118" s="36"/>
      <c r="F118" s="47"/>
      <c r="G118" s="107"/>
      <c r="H118" s="47"/>
      <c r="I118" s="87"/>
      <c r="J118" s="47"/>
    </row>
    <row r="119" spans="5:10" x14ac:dyDescent="0.2">
      <c r="E119" s="36"/>
      <c r="F119" s="47"/>
      <c r="G119" s="107"/>
      <c r="H119" s="47"/>
      <c r="I119" s="85"/>
      <c r="J119" s="47"/>
    </row>
    <row r="120" spans="5:10" x14ac:dyDescent="0.2">
      <c r="I120" s="82"/>
      <c r="J120" s="31"/>
    </row>
    <row r="121" spans="5:10" x14ac:dyDescent="0.2">
      <c r="I121" s="82"/>
      <c r="J121" s="31"/>
    </row>
    <row r="122" spans="5:10" x14ac:dyDescent="0.2">
      <c r="I122" s="82"/>
      <c r="J122" s="31"/>
    </row>
    <row r="123" spans="5:10" x14ac:dyDescent="0.2">
      <c r="I123" s="82"/>
      <c r="J123" s="31"/>
    </row>
    <row r="124" spans="5:10" x14ac:dyDescent="0.2">
      <c r="I124" s="82"/>
      <c r="J124" s="31"/>
    </row>
    <row r="125" spans="5:10" x14ac:dyDescent="0.2">
      <c r="I125" s="84"/>
      <c r="J125" s="31"/>
    </row>
    <row r="126" spans="5:10" x14ac:dyDescent="0.2">
      <c r="I126" s="84"/>
      <c r="J126" s="31"/>
    </row>
    <row r="127" spans="5:10" x14ac:dyDescent="0.2">
      <c r="I127" s="90"/>
      <c r="J127" s="59"/>
    </row>
    <row r="128" spans="5:10" x14ac:dyDescent="0.2">
      <c r="I128" s="82"/>
      <c r="J128" s="31"/>
    </row>
    <row r="129" spans="5:10" x14ac:dyDescent="0.2">
      <c r="E129" s="39"/>
      <c r="F129" s="50"/>
      <c r="G129" s="108"/>
      <c r="H129" s="50"/>
      <c r="I129" s="85"/>
      <c r="J129" s="47"/>
    </row>
    <row r="130" spans="5:10" x14ac:dyDescent="0.2">
      <c r="I130" s="88"/>
      <c r="J130" s="56"/>
    </row>
    <row r="131" spans="5:10" x14ac:dyDescent="0.2">
      <c r="I131" s="82"/>
      <c r="J131" s="31"/>
    </row>
    <row r="132" spans="5:10" x14ac:dyDescent="0.2">
      <c r="I132" s="82"/>
      <c r="J132" s="31"/>
    </row>
    <row r="133" spans="5:10" x14ac:dyDescent="0.2">
      <c r="I133" s="82"/>
      <c r="J133" s="31"/>
    </row>
    <row r="134" spans="5:10" x14ac:dyDescent="0.2">
      <c r="I134" s="82"/>
      <c r="J134" s="31"/>
    </row>
    <row r="135" spans="5:10" x14ac:dyDescent="0.2">
      <c r="I135" s="90"/>
      <c r="J135" s="59"/>
    </row>
    <row r="136" spans="5:10" x14ac:dyDescent="0.2">
      <c r="I136" s="82"/>
      <c r="J136" s="31"/>
    </row>
    <row r="137" spans="5:10" x14ac:dyDescent="0.2">
      <c r="I137" s="84"/>
      <c r="J137" s="31"/>
    </row>
    <row r="138" spans="5:10" x14ac:dyDescent="0.2">
      <c r="I138" s="90"/>
      <c r="J138" s="59"/>
    </row>
    <row r="140" spans="5:10" x14ac:dyDescent="0.2">
      <c r="I140" s="86"/>
      <c r="J140" s="55"/>
    </row>
    <row r="141" spans="5:10" x14ac:dyDescent="0.2">
      <c r="I141" s="90"/>
      <c r="J141" s="59"/>
    </row>
    <row r="142" spans="5:10" x14ac:dyDescent="0.2">
      <c r="I142" s="90"/>
      <c r="J142" s="59"/>
    </row>
    <row r="143" spans="5:10" x14ac:dyDescent="0.2">
      <c r="I143" s="90"/>
      <c r="J143" s="59"/>
    </row>
    <row r="144" spans="5:10" x14ac:dyDescent="0.2">
      <c r="I144" s="90"/>
      <c r="J144" s="59"/>
    </row>
    <row r="145" spans="5:10" x14ac:dyDescent="0.2">
      <c r="I145" s="90"/>
      <c r="J145" s="59"/>
    </row>
    <row r="146" spans="5:10" x14ac:dyDescent="0.2">
      <c r="I146" s="90"/>
      <c r="J146" s="59"/>
    </row>
    <row r="148" spans="5:10" x14ac:dyDescent="0.2">
      <c r="E148" s="39"/>
      <c r="F148" s="50"/>
      <c r="G148" s="108"/>
      <c r="H148" s="50"/>
      <c r="I148" s="85"/>
      <c r="J148" s="47"/>
    </row>
    <row r="149" spans="5:10" x14ac:dyDescent="0.2">
      <c r="I149" s="82"/>
      <c r="J149" s="31"/>
    </row>
    <row r="150" spans="5:10" x14ac:dyDescent="0.2">
      <c r="I150" s="82"/>
      <c r="J150" s="31"/>
    </row>
    <row r="151" spans="5:10" x14ac:dyDescent="0.2">
      <c r="I151" s="82"/>
      <c r="J151" s="31"/>
    </row>
    <row r="152" spans="5:10" x14ac:dyDescent="0.2">
      <c r="I152" s="82"/>
      <c r="J152" s="31"/>
    </row>
    <row r="153" spans="5:10" x14ac:dyDescent="0.2">
      <c r="I153" s="82"/>
      <c r="J153" s="31"/>
    </row>
    <row r="154" spans="5:10" x14ac:dyDescent="0.2">
      <c r="I154" s="82"/>
      <c r="J154" s="31"/>
    </row>
    <row r="155" spans="5:10" x14ac:dyDescent="0.2">
      <c r="I155" s="82"/>
      <c r="J155" s="31"/>
    </row>
    <row r="156" spans="5:10" x14ac:dyDescent="0.2">
      <c r="I156" s="82"/>
      <c r="J156" s="31"/>
    </row>
    <row r="157" spans="5:10" x14ac:dyDescent="0.2">
      <c r="I157" s="82"/>
      <c r="J157" s="31"/>
    </row>
    <row r="158" spans="5:10" x14ac:dyDescent="0.2">
      <c r="E158" s="34"/>
      <c r="F158" s="45"/>
      <c r="G158" s="101"/>
      <c r="H158" s="45"/>
      <c r="I158" s="91" t="str">
        <f>IFERROR(VLOOKUP(C158,'[1]PTA body P2'!$C:$H,6,FALSE),"")</f>
        <v/>
      </c>
      <c r="J158" s="60" t="e">
        <f t="shared" ref="J158:J161" si="2">H158*I158</f>
        <v>#VALUE!</v>
      </c>
    </row>
    <row r="159" spans="5:10" x14ac:dyDescent="0.2">
      <c r="E159" s="40"/>
      <c r="F159" s="51"/>
      <c r="G159" s="109"/>
      <c r="H159" s="51"/>
      <c r="I159" s="95" t="str">
        <f>IFERROR(VLOOKUP(C159,'[1]PTA body P2'!$C:$H,6,FALSE),"")</f>
        <v/>
      </c>
      <c r="J159" s="60" t="e">
        <f t="shared" si="2"/>
        <v>#VALUE!</v>
      </c>
    </row>
    <row r="160" spans="5:10" x14ac:dyDescent="0.2">
      <c r="E160" s="41"/>
      <c r="F160" s="52"/>
      <c r="G160" s="110"/>
      <c r="H160" s="52"/>
      <c r="I160" s="96"/>
      <c r="J160" s="60">
        <f t="shared" si="2"/>
        <v>0</v>
      </c>
    </row>
    <row r="161" spans="5:10" x14ac:dyDescent="0.2">
      <c r="E161" s="42"/>
      <c r="F161" s="53"/>
      <c r="G161" s="111"/>
      <c r="H161" s="53"/>
      <c r="I161" s="91" t="str">
        <f>IFERROR(VLOOKUP(C161,'[1]PTA body P2'!$C:$H,6,FALSE),"")</f>
        <v/>
      </c>
      <c r="J161" s="60" t="e">
        <f t="shared" si="2"/>
        <v>#VALUE!</v>
      </c>
    </row>
    <row r="195" spans="5:9" x14ac:dyDescent="0.2">
      <c r="E195" s="32"/>
      <c r="F195" s="31"/>
      <c r="G195" s="98"/>
      <c r="H195" s="31"/>
      <c r="I195" s="84"/>
    </row>
  </sheetData>
  <mergeCells count="7">
    <mergeCell ref="A2:D2"/>
    <mergeCell ref="B73:D73"/>
    <mergeCell ref="A51:I51"/>
    <mergeCell ref="A69:D69"/>
    <mergeCell ref="B70:D70"/>
    <mergeCell ref="B71:D71"/>
    <mergeCell ref="B72:D72"/>
  </mergeCells>
  <dataValidations count="1">
    <dataValidation type="list" allowBlank="1" showInputMessage="1" showErrorMessage="1" sqref="J13">
      <formula1>#REF!</formula1>
    </dataValidation>
  </dataValidations>
  <pageMargins left="0.7" right="0.7" top="0.75" bottom="0.75" header="0.3" footer="0.3"/>
  <pageSetup paperSize="8"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Verkijk, R.L. (INKO)</dc:creator>
  <cp:lastModifiedBy>Verkijk, R.L. (INKO)</cp:lastModifiedBy>
  <cp:lastPrinted>2015-12-07T13:05:09Z</cp:lastPrinted>
  <dcterms:created xsi:type="dcterms:W3CDTF">2015-12-02T15:47:53Z</dcterms:created>
  <dcterms:modified xsi:type="dcterms:W3CDTF">2015-12-09T09:13:30Z</dcterms:modified>
</cp:coreProperties>
</file>