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50" windowWidth="19440" windowHeight="11040"/>
  </bookViews>
  <sheets>
    <sheet name="Blad1" sheetId="1" r:id="rId1"/>
    <sheet name="Blad2" sheetId="2" r:id="rId2"/>
    <sheet name="Blad3" sheetId="3" r:id="rId3"/>
  </sheets>
  <externalReferences>
    <externalReference r:id="rId4"/>
  </externalReferences>
  <calcPr calcId="145621"/>
</workbook>
</file>

<file path=xl/calcChain.xml><?xml version="1.0" encoding="utf-8"?>
<calcChain xmlns="http://schemas.openxmlformats.org/spreadsheetml/2006/main">
  <c r="H167" i="1" l="1"/>
  <c r="H166" i="1"/>
  <c r="H165" i="1"/>
  <c r="H164" i="1"/>
  <c r="H161" i="1"/>
  <c r="H152" i="1"/>
  <c r="H146" i="1"/>
  <c r="H145" i="1"/>
  <c r="H144" i="1"/>
  <c r="H143" i="1"/>
  <c r="H141" i="1"/>
  <c r="H138" i="1"/>
  <c r="H137" i="1"/>
  <c r="H136" i="1"/>
  <c r="H135" i="1"/>
  <c r="H134" i="1"/>
  <c r="H132" i="1"/>
  <c r="H131" i="1"/>
  <c r="H130" i="1"/>
  <c r="H129" i="1"/>
  <c r="H127" i="1"/>
  <c r="H126" i="1"/>
  <c r="H125" i="1"/>
  <c r="H122" i="1"/>
  <c r="H121" i="1"/>
  <c r="H120" i="1"/>
  <c r="H119" i="1"/>
  <c r="H118" i="1"/>
  <c r="H109" i="1"/>
  <c r="H108" i="1"/>
  <c r="H107" i="1"/>
  <c r="H98" i="1"/>
  <c r="H97" i="1"/>
  <c r="H95" i="1"/>
  <c r="H86" i="1"/>
  <c r="H78" i="1"/>
  <c r="H76" i="1"/>
  <c r="H75" i="1"/>
  <c r="H74" i="1"/>
  <c r="H56" i="1"/>
  <c r="H51" i="1"/>
  <c r="H50" i="1"/>
  <c r="H49" i="1"/>
  <c r="H48" i="1"/>
  <c r="H36" i="1"/>
  <c r="H34" i="1"/>
  <c r="H33" i="1"/>
  <c r="H32" i="1"/>
  <c r="H31" i="1"/>
  <c r="H19" i="1"/>
  <c r="H18" i="1"/>
  <c r="H14" i="1"/>
  <c r="J56" i="1" l="1"/>
  <c r="J127" i="1"/>
  <c r="J121" i="1"/>
  <c r="J109" i="1"/>
  <c r="J107" i="1"/>
  <c r="J97" i="1"/>
  <c r="J86" i="1"/>
  <c r="J76" i="1"/>
  <c r="J75" i="1"/>
  <c r="J74" i="1"/>
  <c r="J51" i="1"/>
  <c r="J50" i="1"/>
  <c r="J49" i="1"/>
  <c r="J48" i="1"/>
  <c r="J34" i="1"/>
  <c r="J33" i="1"/>
  <c r="J32" i="1"/>
  <c r="J31" i="1"/>
  <c r="J14" i="1"/>
  <c r="I18" i="1"/>
  <c r="J18" i="1" s="1"/>
  <c r="I19" i="1"/>
  <c r="J19" i="1" s="1"/>
  <c r="I36" i="1"/>
  <c r="J36" i="1" s="1"/>
  <c r="J78" i="1"/>
  <c r="I95" i="1"/>
  <c r="J95" i="1" s="1"/>
  <c r="J98" i="1"/>
  <c r="J108" i="1"/>
  <c r="J118" i="1"/>
  <c r="J119" i="1"/>
  <c r="J120" i="1"/>
  <c r="J122" i="1"/>
  <c r="J125" i="1"/>
  <c r="J126" i="1"/>
  <c r="I128" i="1"/>
  <c r="J129" i="1"/>
  <c r="J130" i="1"/>
  <c r="J131" i="1"/>
  <c r="J132" i="1"/>
  <c r="I133" i="1"/>
  <c r="J134" i="1"/>
  <c r="J135" i="1"/>
  <c r="I136" i="1"/>
  <c r="J137" i="1"/>
  <c r="J138" i="1"/>
  <c r="J141" i="1"/>
  <c r="I142" i="1"/>
  <c r="J143" i="1"/>
  <c r="J144" i="1"/>
  <c r="J145" i="1"/>
  <c r="J146" i="1"/>
  <c r="J152" i="1"/>
  <c r="J161" i="1"/>
  <c r="J164" i="1"/>
  <c r="J165" i="1"/>
  <c r="J166" i="1"/>
  <c r="J167" i="1"/>
  <c r="D167" i="1"/>
  <c r="D166" i="1"/>
  <c r="D165" i="1"/>
  <c r="D164" i="1"/>
  <c r="D161" i="1"/>
  <c r="D152" i="1"/>
  <c r="D146" i="1"/>
  <c r="D145" i="1"/>
  <c r="D144" i="1"/>
  <c r="D143" i="1"/>
  <c r="D142" i="1"/>
  <c r="D141" i="1"/>
  <c r="D138" i="1"/>
  <c r="D137" i="1"/>
  <c r="D136" i="1"/>
  <c r="D135" i="1"/>
  <c r="D134" i="1"/>
  <c r="D133" i="1"/>
  <c r="D132" i="1"/>
  <c r="D131" i="1"/>
  <c r="D130" i="1"/>
  <c r="D129" i="1"/>
  <c r="D128" i="1"/>
  <c r="D127" i="1"/>
  <c r="D126" i="1"/>
  <c r="D125" i="1"/>
  <c r="D122" i="1"/>
  <c r="D121" i="1"/>
  <c r="D120" i="1"/>
  <c r="D119" i="1"/>
  <c r="D118" i="1"/>
  <c r="D109" i="1"/>
  <c r="D108" i="1"/>
  <c r="D107" i="1"/>
  <c r="D98" i="1"/>
  <c r="D97" i="1"/>
  <c r="D95" i="1"/>
  <c r="D86" i="1"/>
  <c r="D78" i="1"/>
  <c r="D36" i="1"/>
  <c r="D19" i="1"/>
  <c r="D18" i="1"/>
  <c r="J58" i="1" l="1"/>
</calcChain>
</file>

<file path=xl/sharedStrings.xml><?xml version="1.0" encoding="utf-8"?>
<sst xmlns="http://schemas.openxmlformats.org/spreadsheetml/2006/main" count="210" uniqueCount="175">
  <si>
    <t>Perceel 10 - SHEATHS</t>
  </si>
  <si>
    <t>SHEATHS</t>
  </si>
  <si>
    <t>Eisen</t>
  </si>
  <si>
    <t>Radiopaque band op de tip</t>
  </si>
  <si>
    <t>Opgegeven sheath lengte en dikte zijn richtinggevend, lengte van de sheath mag hier iets vanaf wijken zolang dit de primaire doelstelling van het device niet in gevaar brengt</t>
  </si>
  <si>
    <t>Bij voorkeur hemostatische klep verwijderbaar</t>
  </si>
  <si>
    <t>Combinatie met Exoseal mogelijk</t>
  </si>
  <si>
    <t>Cordis</t>
  </si>
  <si>
    <t xml:space="preserve">Momenteel in gebruik Brite tip sheath 4-10F 11 cm </t>
  </si>
  <si>
    <t>Meest gebruikte en standaard sheaths moeten kunnen worden aangeboden, graag in een bijlage de specificaties toevoegen</t>
  </si>
  <si>
    <t>Sheaths 4-10F  +/- 11cm lang</t>
  </si>
  <si>
    <t>Langere sheaths</t>
  </si>
  <si>
    <t xml:space="preserve">Cordis </t>
  </si>
  <si>
    <t xml:space="preserve">9F Brite tip sheath 25 cm </t>
  </si>
  <si>
    <t>401923M</t>
  </si>
  <si>
    <t xml:space="preserve">7F Brite tip sheath 25 cm </t>
  </si>
  <si>
    <t>401723M</t>
  </si>
  <si>
    <t>Guiding sheath</t>
  </si>
  <si>
    <t>Flexibel</t>
  </si>
  <si>
    <t>Hydrofiel</t>
  </si>
  <si>
    <t>Braided (geldt voor cross-over)</t>
  </si>
  <si>
    <t xml:space="preserve">Momenteel in gebruik Destination van Terumo en Brite tip van Cordis </t>
  </si>
  <si>
    <t>6-7F lengte 45-90 cm. Meeste gebruikte maten en vormen dienen leverbaar te zijn</t>
  </si>
  <si>
    <t>Terumo</t>
  </si>
  <si>
    <t>6F guiding sheath +/- 90 cm div vormen van de tip</t>
  </si>
  <si>
    <t>div</t>
  </si>
  <si>
    <t>Cook</t>
  </si>
  <si>
    <t>Introducer flexor Tuohy 6F 90cm</t>
  </si>
  <si>
    <t>KSAW-6.0-38-90-RB-SHTL-HC</t>
  </si>
  <si>
    <t>CATHETERS</t>
  </si>
  <si>
    <t>Reguliere katheters in diverse vormen en lengtes</t>
  </si>
  <si>
    <t>Algemene Eisen</t>
  </si>
  <si>
    <t>4 en 5F</t>
  </si>
  <si>
    <t>40-120cm</t>
  </si>
  <si>
    <t>Diverse vormen (MP, Cobra, vertebralis, flush, pigtail etc)</t>
  </si>
  <si>
    <t>0.035</t>
  </si>
  <si>
    <t>Goede trackability</t>
  </si>
  <si>
    <t>Voldoende stijfheid</t>
  </si>
  <si>
    <t>Meest gebruikte en standaard catheters moeten kunnen worden aangeboden, graag in een bijlage de specificaties toevoegen</t>
  </si>
  <si>
    <t>4F catheter diverse maten  en lengtes ( t/m 65cm)</t>
  </si>
  <si>
    <t>4F catheter diverse maten  en lengtes (66 tot 125cm)</t>
  </si>
  <si>
    <t>5F catheter diverse vormen en  lengtes ( t/m 65 cm)</t>
  </si>
  <si>
    <t>5F catheter diverse vormen en  lengtes (  66-125 cm)</t>
  </si>
  <si>
    <t>DILATATOREN</t>
  </si>
  <si>
    <t>Momenteel in gebruik 4-9F Dilatator Cordis</t>
  </si>
  <si>
    <t>Dilatatoren 4F-9F</t>
  </si>
  <si>
    <t>OPTIONEEL</t>
  </si>
  <si>
    <t>Glidekatheters voor meer selectieve a-traumatische katheterisatie</t>
  </si>
  <si>
    <t>65, 80, 100 en 120cm</t>
  </si>
  <si>
    <t xml:space="preserve">Diverse vormen </t>
  </si>
  <si>
    <t>Rembrandt Medical</t>
  </si>
  <si>
    <t>Re-entrydevice voor PIER procedures</t>
  </si>
  <si>
    <t>Bedieningsgemak</t>
  </si>
  <si>
    <t>Goed zichtbaar</t>
  </si>
  <si>
    <t>Bewezen effectief</t>
  </si>
  <si>
    <t>Voorzien van priknaald (voor puncteren dissectie membraan)</t>
  </si>
  <si>
    <t>Outback LTD Re-Entry Catheter 120cm 6F</t>
  </si>
  <si>
    <t>OTB42120</t>
  </si>
  <si>
    <t>Support catheter</t>
  </si>
  <si>
    <t>Voldoende stiffness en pushability</t>
  </si>
  <si>
    <t>Goede zichtbaarheid</t>
  </si>
  <si>
    <t>Ook met angulatie in de tip</t>
  </si>
  <si>
    <t>0.014, 0.018 en 0.035</t>
  </si>
  <si>
    <t>Covidien</t>
  </si>
  <si>
    <t xml:space="preserve">Support catheter Trail Blazer 5F 65 cm 0.035" </t>
  </si>
  <si>
    <t>SC-035-065</t>
  </si>
  <si>
    <t>CXI Support catheter recht 0.018</t>
  </si>
  <si>
    <t>CXI-2.6-18-90-P-NS-O</t>
  </si>
  <si>
    <t>CXI Support catheter angled 0.018</t>
  </si>
  <si>
    <t>CXI-2.6-18-90-P-NS-ANG</t>
  </si>
  <si>
    <t>Microcatheter</t>
  </si>
  <si>
    <t>1.9-2.8F</t>
  </si>
  <si>
    <t xml:space="preserve">Inner diameter compatibel met beads en coils </t>
  </si>
  <si>
    <t>geschikt voor pomp injectie van min. druk 750 PSI pomp-injectie</t>
  </si>
  <si>
    <t>Verenigbaar met Onyx</t>
  </si>
  <si>
    <t>Momenteel in gebruik 2.4, 2.7 en 2.8</t>
  </si>
  <si>
    <t>Merit, Meastro Swan Neck 2.8 150cm</t>
  </si>
  <si>
    <t>28MC28150SN</t>
  </si>
  <si>
    <t>Terumo Microcatheter Progreat 2.7F 130cm (= incl voerdraad)</t>
  </si>
  <si>
    <t>MC-PP-27131</t>
  </si>
  <si>
    <t>Terumo Microcath Progreat 2.4F 150cm (= excl voerdraad)</t>
  </si>
  <si>
    <t>MC*PC-2415</t>
  </si>
  <si>
    <t>Perfusiecatheters</t>
  </si>
  <si>
    <t>4-5F</t>
  </si>
  <si>
    <t>Verschillende infusielengte: 4-30cm</t>
  </si>
  <si>
    <t>Valved</t>
  </si>
  <si>
    <t>Medtronic</t>
  </si>
  <si>
    <t>Nu in gebruik 4F en 5F 5-50mm infusielengte meest voorkomende maten dienen leverbaar te zijn</t>
  </si>
  <si>
    <t xml:space="preserve">Cragg Mc-Namara 4F 20 cm infusie 135 cm </t>
  </si>
  <si>
    <t>41042-01</t>
  </si>
  <si>
    <t xml:space="preserve">Cragg Mc-Namara 5F 30 cm infusie 100 cm </t>
  </si>
  <si>
    <t>41052-01</t>
  </si>
  <si>
    <t xml:space="preserve">Cragg Mc-Namara 4F 5 cm infusie 135 cm </t>
  </si>
  <si>
    <t>41040-01</t>
  </si>
  <si>
    <t xml:space="preserve">Cragg Mc-Namara 4F 10 cm infusie 135 cm </t>
  </si>
  <si>
    <t>41041-01</t>
  </si>
  <si>
    <t xml:space="preserve">Cragg Mc-Namara 5F 50 cm infusie 135 cm </t>
  </si>
  <si>
    <t>41060-01</t>
  </si>
  <si>
    <t>5 French Brite tip 35 cm</t>
  </si>
  <si>
    <t>401-535M</t>
  </si>
  <si>
    <t>9F Mp A-1 95 cm Vista brite tip</t>
  </si>
  <si>
    <t>403-9953M</t>
  </si>
  <si>
    <t xml:space="preserve">6F C2 65 cm </t>
  </si>
  <si>
    <t>455-671</t>
  </si>
  <si>
    <t>Sentrant sheath 14F 28cm</t>
  </si>
  <si>
    <t>SENSH1428W</t>
  </si>
  <si>
    <t>Sentrant sheath 16F 28cm</t>
  </si>
  <si>
    <t>SENSH1628W</t>
  </si>
  <si>
    <t>Sentrant sheath 18F 28cm</t>
  </si>
  <si>
    <t>SENSH1828W</t>
  </si>
  <si>
    <t>Sentrant sheath 20F 28cm</t>
  </si>
  <si>
    <t>SENSH2028W</t>
  </si>
  <si>
    <t>Gore</t>
  </si>
  <si>
    <t>Gore Dryseal sheath 12F 28cm</t>
  </si>
  <si>
    <t>DSL1228</t>
  </si>
  <si>
    <t>introducer sheath check Flo 7 Fr</t>
  </si>
  <si>
    <t>KCFW-7.0-18/38-45-RB-ANL1-HC</t>
  </si>
  <si>
    <t>introducer sheath check Flo 6 Fr</t>
  </si>
  <si>
    <t>KCFW-6.0-18/38-45-RB-ANL1-HC</t>
  </si>
  <si>
    <t>Destinaton guiding sheath 5F 45 cm</t>
  </si>
  <si>
    <t>GSF5MPIC45</t>
  </si>
  <si>
    <t>Angiocare</t>
  </si>
  <si>
    <t>7F Arrow sheath 24 cm</t>
  </si>
  <si>
    <t>CL07724</t>
  </si>
  <si>
    <t xml:space="preserve">Arrow sheath 8F 65cm </t>
  </si>
  <si>
    <t>CL07865</t>
  </si>
  <si>
    <t xml:space="preserve">Arrow sheath 7F 45 cm cm </t>
  </si>
  <si>
    <t>CL07745</t>
  </si>
  <si>
    <t xml:space="preserve">Arrow sheath 8F 80 cm </t>
  </si>
  <si>
    <t>CL07880</t>
  </si>
  <si>
    <t>Korte sheath voor shunts</t>
  </si>
  <si>
    <t>Marker op de tip</t>
  </si>
  <si>
    <t>Merit</t>
  </si>
  <si>
    <t>Prelude sheath 7F 4cm</t>
  </si>
  <si>
    <t>PSS-7F-4-038-MT</t>
  </si>
  <si>
    <t>Micropunctie set</t>
  </si>
  <si>
    <t>3-4F</t>
  </si>
  <si>
    <t>Hemostatische klep</t>
  </si>
  <si>
    <t>Radiopaque marker aan uiteinde</t>
  </si>
  <si>
    <t>Bijgesloten naald 18-20G: 10-15cm</t>
  </si>
  <si>
    <t>Bijgesloten naald goed echografisch zichtbaar</t>
  </si>
  <si>
    <t>micropuncture introducer set</t>
  </si>
  <si>
    <t>MPIS-401-MT-U-SST</t>
  </si>
  <si>
    <t>Dilatators 10F</t>
  </si>
  <si>
    <t>JCD10.0-38.20-HC</t>
  </si>
  <si>
    <t>Dilatators 12F</t>
  </si>
  <si>
    <t>JCD10.0-38.20</t>
  </si>
  <si>
    <t>Dilatators 14F</t>
  </si>
  <si>
    <t>JCD14.0-38.20-HC</t>
  </si>
  <si>
    <t>Dilatators 16F</t>
  </si>
  <si>
    <t>JCD16.0-38.20-HC</t>
  </si>
  <si>
    <t>Aangeboden product (referentie, indien gelijkwaardig alternatief)</t>
  </si>
  <si>
    <t>Prijs per stuk exclusief B.T.W.</t>
  </si>
  <si>
    <t>B.T.W. %</t>
  </si>
  <si>
    <t>Prijs per stuk inclusief B.T.W.</t>
  </si>
  <si>
    <t>Aantal per jaar</t>
  </si>
  <si>
    <t>Prijs totaal incusief B.T.W.</t>
  </si>
  <si>
    <t>Referentie huidige leverancier</t>
  </si>
  <si>
    <t>LUMC art.nr.</t>
  </si>
  <si>
    <t>LUMC omschrijving en eenheid</t>
  </si>
  <si>
    <t>Inschrijvingsprijs, over te nemen in de aanbiedingsbrief</t>
  </si>
  <si>
    <t>Handtekening rechtsgeldig vertegenwoordiger</t>
  </si>
  <si>
    <t>Bedrijfsnaam:</t>
  </si>
  <si>
    <t>Naam rechtsgeldig vertegenwoordiger:</t>
  </si>
  <si>
    <t>Functie:</t>
  </si>
  <si>
    <t>Datum:</t>
  </si>
  <si>
    <t>6F guiding sheath +/- 55cm div vormen van de tip</t>
  </si>
  <si>
    <t>7F guiding sheath +/- 90cm div vormen van de tip</t>
  </si>
  <si>
    <t>7F guiding sheath +/- 55cm div vormen van de tip</t>
  </si>
  <si>
    <t>6-7F</t>
  </si>
  <si>
    <t>Diverse lengtes (40tot 90cm) en div vormen (bijv MP, Cobra, renal, double renal)</t>
  </si>
  <si>
    <t>Altaflow meetcatheter, calibratie/meet catheter</t>
  </si>
  <si>
    <t>7F</t>
  </si>
  <si>
    <t>Instructies voor het invullen van het prijzenblad</t>
  </si>
  <si>
    <t>Inschrijver dient per product de velden in de kolommen E en F in te vullen. Automatisch worden de velden in de kolommen H en J berekend.
Automatisch wordt ook de Inschrijvingsprijs berekend. Inschrijver dient de Inschrijvingsprijs over te nemen in de Aanbiedingsbrief.
Het is, op straffe van uitsluiting,  verboden wijzigingen in het prijzenblad aan te brengen.
Optionele producten maken geen deel uit van het gunningscritium, maar dienen zo veel als mogelijk te worden ingevuld.
Onderaan het prijzenblad dienen de gevraagde gegevens te worden ingevuld en rechtgeldig te worden ondertekend.
Het prijzenblad dient zowel in PDF formaat (ondertekend) als in Excel formaat (niet ondertekend) te worden ingediend.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</si>
</sst>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0#########"/>
  </numFmts>
  <fonts count="31" x14ac:knownFonts="1">
    <font>
      <sz val="10"/>
      <color theme="1"/>
      <name val="Arial"/>
      <family val="2"/>
    </font>
    <font>
      <sz val="10"/>
      <color theme="1"/>
      <name val="Arial"/>
      <family val="2"/>
    </font>
    <font>
      <sz val="10"/>
      <color rgb="FFFF0000"/>
      <name val="Arial"/>
      <family val="2"/>
    </font>
    <font>
      <b/>
      <sz val="10"/>
      <color theme="1"/>
      <name val="Arial"/>
      <family val="2"/>
    </font>
    <font>
      <b/>
      <sz val="8"/>
      <name val="Arial"/>
      <family val="2"/>
    </font>
    <font>
      <sz val="8"/>
      <name val="Arial"/>
      <family val="2"/>
    </font>
    <font>
      <sz val="10"/>
      <color indexed="8"/>
      <name val="Arial"/>
      <family val="2"/>
    </font>
    <font>
      <sz val="8"/>
      <color theme="1"/>
      <name val="Arial"/>
      <family val="2"/>
    </font>
    <font>
      <b/>
      <i/>
      <u/>
      <sz val="8"/>
      <name val="Arial"/>
      <family val="2"/>
    </font>
    <font>
      <b/>
      <i/>
      <sz val="8"/>
      <color rgb="FF000000"/>
      <name val="Calibri"/>
      <family val="2"/>
    </font>
    <font>
      <b/>
      <i/>
      <sz val="8"/>
      <color theme="1"/>
      <name val="Arial"/>
      <family val="2"/>
    </font>
    <font>
      <b/>
      <i/>
      <sz val="8"/>
      <color rgb="FF000000"/>
      <name val="Arial"/>
      <family val="2"/>
    </font>
    <font>
      <b/>
      <i/>
      <u/>
      <sz val="8"/>
      <color rgb="FF000000"/>
      <name val="Arial"/>
      <family val="2"/>
    </font>
    <font>
      <b/>
      <sz val="8"/>
      <color rgb="FF000000"/>
      <name val="Arial"/>
      <family val="2"/>
    </font>
    <font>
      <b/>
      <sz val="8"/>
      <color theme="1"/>
      <name val="Arial"/>
      <family val="2"/>
    </font>
    <font>
      <b/>
      <sz val="8"/>
      <color rgb="FF000000"/>
      <name val="Calibri"/>
      <family val="2"/>
    </font>
    <font>
      <i/>
      <sz val="8"/>
      <color rgb="FF000000"/>
      <name val="Calibri"/>
      <family val="2"/>
    </font>
    <font>
      <i/>
      <sz val="8"/>
      <color rgb="FF000000"/>
      <name val="Arial"/>
      <family val="2"/>
    </font>
    <font>
      <sz val="8"/>
      <color rgb="FF000000"/>
      <name val="Arial"/>
      <family val="2"/>
    </font>
    <font>
      <b/>
      <sz val="10"/>
      <name val="Arial"/>
      <family val="2"/>
    </font>
    <font>
      <sz val="10"/>
      <name val="Arial"/>
      <family val="2"/>
    </font>
    <font>
      <b/>
      <i/>
      <u/>
      <sz val="8"/>
      <color rgb="FF000000"/>
      <name val="Calibri"/>
      <family val="2"/>
    </font>
    <font>
      <b/>
      <sz val="8"/>
      <name val="Calibri"/>
      <family val="2"/>
    </font>
    <font>
      <b/>
      <i/>
      <sz val="8"/>
      <name val="Calibri"/>
      <family val="2"/>
    </font>
    <font>
      <b/>
      <i/>
      <u/>
      <sz val="8"/>
      <name val="Calibri"/>
      <family val="2"/>
    </font>
    <font>
      <i/>
      <u/>
      <sz val="8"/>
      <name val="Arial"/>
      <family val="2"/>
    </font>
    <font>
      <b/>
      <i/>
      <sz val="8"/>
      <name val="Arial"/>
      <family val="2"/>
    </font>
    <font>
      <sz val="8"/>
      <color rgb="FFFF0000"/>
      <name val="Arial"/>
      <family val="2"/>
    </font>
    <font>
      <i/>
      <sz val="8"/>
      <name val="Arial"/>
      <family val="2"/>
    </font>
    <font>
      <b/>
      <sz val="10"/>
      <name val="Tahoma"/>
      <family val="2"/>
    </font>
    <font>
      <sz val="10"/>
      <name val="Tahoma"/>
      <family val="2"/>
    </font>
  </fonts>
  <fills count="1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7" tint="0.39997558519241921"/>
        <bgColor indexed="64"/>
      </patternFill>
    </fill>
    <fill>
      <patternFill patternType="solid">
        <fgColor rgb="FFFFC000"/>
        <bgColor indexed="64"/>
      </patternFill>
    </fill>
    <fill>
      <patternFill patternType="solid">
        <fgColor rgb="FFB1A0C7"/>
        <bgColor rgb="FF000000"/>
      </patternFill>
    </fill>
    <fill>
      <patternFill patternType="solid">
        <fgColor theme="7" tint="0.39997558519241921"/>
        <bgColor rgb="FF000000"/>
      </patternFill>
    </fill>
    <fill>
      <patternFill patternType="solid">
        <fgColor theme="0"/>
        <bgColor rgb="FF000000"/>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50"/>
        <bgColor rgb="FF000000"/>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alignment vertical="top"/>
    </xf>
    <xf numFmtId="9" fontId="1" fillId="0" borderId="0" applyFont="0" applyFill="0" applyBorder="0" applyAlignment="0" applyProtection="0"/>
  </cellStyleXfs>
  <cellXfs count="192">
    <xf numFmtId="0" fontId="0" fillId="0" borderId="0" xfId="0"/>
    <xf numFmtId="0" fontId="5" fillId="0" borderId="0" xfId="0" applyFont="1" applyBorder="1"/>
    <xf numFmtId="0" fontId="7" fillId="0" borderId="0" xfId="0" applyFont="1" applyBorder="1"/>
    <xf numFmtId="0" fontId="7" fillId="0" borderId="0" xfId="0" applyFont="1" applyFill="1" applyBorder="1" applyAlignment="1">
      <alignment horizontal="left"/>
    </xf>
    <xf numFmtId="164" fontId="7" fillId="0" borderId="0" xfId="0" applyNumberFormat="1" applyFont="1" applyFill="1" applyBorder="1" applyAlignment="1">
      <alignment horizontal="left" vertical="top"/>
    </xf>
    <xf numFmtId="0" fontId="9" fillId="0" borderId="0" xfId="0" applyFont="1" applyFill="1" applyBorder="1" applyAlignment="1">
      <alignment vertical="center"/>
    </xf>
    <xf numFmtId="0" fontId="7" fillId="0" borderId="0" xfId="0" applyFont="1" applyFill="1" applyBorder="1"/>
    <xf numFmtId="0" fontId="4" fillId="0" borderId="0" xfId="0" applyFont="1" applyFill="1" applyBorder="1" applyAlignment="1">
      <alignment vertical="center"/>
    </xf>
    <xf numFmtId="0" fontId="7" fillId="0" borderId="0" xfId="0" applyNumberFormat="1" applyFont="1" applyFill="1" applyBorder="1" applyAlignment="1">
      <alignment horizontal="left"/>
    </xf>
    <xf numFmtId="0" fontId="10" fillId="0" borderId="0" xfId="0" applyFont="1" applyFill="1" applyBorder="1"/>
    <xf numFmtId="0" fontId="11" fillId="0" borderId="0" xfId="0" applyFont="1" applyFill="1" applyBorder="1" applyAlignment="1">
      <alignment horizontal="left"/>
    </xf>
    <xf numFmtId="164" fontId="11" fillId="0" borderId="0" xfId="0" applyNumberFormat="1" applyFont="1" applyFill="1" applyBorder="1" applyAlignment="1">
      <alignment horizontal="left" vertical="top"/>
    </xf>
    <xf numFmtId="0" fontId="0" fillId="0" borderId="0" xfId="0" applyBorder="1"/>
    <xf numFmtId="0" fontId="13" fillId="0" borderId="0" xfId="0" applyFont="1" applyFill="1" applyBorder="1"/>
    <xf numFmtId="0" fontId="5" fillId="0" borderId="0" xfId="0" applyFont="1" applyFill="1" applyBorder="1"/>
    <xf numFmtId="0" fontId="5" fillId="0" borderId="0" xfId="0" applyFont="1" applyFill="1" applyBorder="1" applyAlignment="1">
      <alignment horizontal="left"/>
    </xf>
    <xf numFmtId="0" fontId="14" fillId="4" borderId="0" xfId="0" applyFont="1" applyFill="1" applyBorder="1"/>
    <xf numFmtId="0" fontId="0" fillId="4" borderId="0" xfId="0" applyFill="1" applyBorder="1"/>
    <xf numFmtId="0" fontId="0" fillId="0" borderId="0" xfId="0" applyFill="1" applyBorder="1"/>
    <xf numFmtId="0" fontId="7" fillId="0" borderId="0" xfId="0" applyFont="1" applyBorder="1" applyAlignment="1">
      <alignment horizontal="left"/>
    </xf>
    <xf numFmtId="0" fontId="17" fillId="0" borderId="0" xfId="0" applyFont="1" applyFill="1" applyBorder="1" applyAlignment="1">
      <alignment horizontal="left"/>
    </xf>
    <xf numFmtId="164" fontId="17" fillId="0" borderId="0" xfId="0" applyNumberFormat="1" applyFont="1" applyFill="1" applyBorder="1" applyAlignment="1">
      <alignment horizontal="left" vertical="top"/>
    </xf>
    <xf numFmtId="0" fontId="16" fillId="0" borderId="0" xfId="0" applyFont="1" applyFill="1" applyBorder="1" applyAlignment="1">
      <alignment vertical="center"/>
    </xf>
    <xf numFmtId="0" fontId="11" fillId="0" borderId="0" xfId="0" applyFont="1" applyFill="1" applyBorder="1" applyAlignment="1">
      <alignment vertical="center"/>
    </xf>
    <xf numFmtId="0" fontId="14" fillId="0" borderId="0" xfId="0" applyFont="1" applyFill="1" applyBorder="1" applyAlignment="1">
      <alignment horizontal="left"/>
    </xf>
    <xf numFmtId="164" fontId="14" fillId="0" borderId="0" xfId="0" applyNumberFormat="1" applyFont="1" applyFill="1" applyBorder="1" applyAlignment="1">
      <alignment horizontal="left" vertical="top"/>
    </xf>
    <xf numFmtId="0" fontId="14" fillId="0" borderId="0" xfId="0" applyFont="1" applyFill="1" applyBorder="1"/>
    <xf numFmtId="0" fontId="14" fillId="0" borderId="0" xfId="0" applyFont="1" applyBorder="1"/>
    <xf numFmtId="0" fontId="0" fillId="0" borderId="0" xfId="0" applyFont="1" applyBorder="1"/>
    <xf numFmtId="0" fontId="15" fillId="0" borderId="0" xfId="0" applyFont="1" applyFill="1" applyBorder="1" applyAlignment="1">
      <alignment vertical="center"/>
    </xf>
    <xf numFmtId="0" fontId="13" fillId="4" borderId="0" xfId="0" applyFont="1" applyFill="1" applyBorder="1" applyAlignment="1">
      <alignment vertical="center"/>
    </xf>
    <xf numFmtId="0" fontId="4" fillId="0" borderId="0" xfId="0" applyFont="1" applyFill="1" applyBorder="1"/>
    <xf numFmtId="0" fontId="13" fillId="0" borderId="0" xfId="0" applyFont="1" applyFill="1" applyBorder="1" applyAlignment="1">
      <alignment horizontal="left"/>
    </xf>
    <xf numFmtId="164" fontId="13" fillId="0" borderId="0" xfId="0" applyNumberFormat="1" applyFont="1" applyFill="1" applyBorder="1" applyAlignment="1">
      <alignment horizontal="left" vertical="top"/>
    </xf>
    <xf numFmtId="0" fontId="19" fillId="5" borderId="0" xfId="0" applyFont="1" applyFill="1" applyBorder="1"/>
    <xf numFmtId="0" fontId="20" fillId="0" borderId="0" xfId="0" applyFont="1" applyFill="1" applyBorder="1"/>
    <xf numFmtId="0" fontId="13" fillId="6" borderId="0" xfId="0" applyFont="1" applyFill="1" applyBorder="1"/>
    <xf numFmtId="0" fontId="18" fillId="0" borderId="0" xfId="0" applyFont="1" applyFill="1" applyBorder="1" applyAlignment="1"/>
    <xf numFmtId="164" fontId="18" fillId="0" borderId="0" xfId="0" applyNumberFormat="1" applyFont="1" applyFill="1" applyBorder="1" applyAlignment="1">
      <alignment vertical="top"/>
    </xf>
    <xf numFmtId="0" fontId="18" fillId="0" borderId="0" xfId="0" applyFont="1" applyFill="1" applyBorder="1" applyAlignment="1">
      <alignment horizontal="left"/>
    </xf>
    <xf numFmtId="164" fontId="18" fillId="0" borderId="0" xfId="0" applyNumberFormat="1" applyFont="1" applyFill="1" applyBorder="1" applyAlignment="1">
      <alignment horizontal="left" vertical="top"/>
    </xf>
    <xf numFmtId="0" fontId="13" fillId="0" borderId="0" xfId="0" applyFont="1" applyFill="1" applyBorder="1" applyAlignment="1">
      <alignment vertical="center"/>
    </xf>
    <xf numFmtId="0" fontId="8" fillId="0" borderId="0" xfId="0" applyFont="1" applyFill="1" applyBorder="1"/>
    <xf numFmtId="164" fontId="5" fillId="0" borderId="0" xfId="0" applyNumberFormat="1" applyFont="1" applyFill="1" applyBorder="1" applyAlignment="1">
      <alignment horizontal="left" vertical="top"/>
    </xf>
    <xf numFmtId="44" fontId="5" fillId="0" borderId="0" xfId="1" applyFont="1" applyFill="1" applyBorder="1"/>
    <xf numFmtId="0" fontId="23" fillId="0" borderId="0"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horizontal="left"/>
    </xf>
    <xf numFmtId="164" fontId="4" fillId="0" borderId="0" xfId="0" applyNumberFormat="1" applyFont="1" applyFill="1" applyBorder="1" applyAlignment="1">
      <alignment horizontal="left" vertical="top"/>
    </xf>
    <xf numFmtId="0" fontId="25" fillId="0" borderId="0" xfId="0" applyFont="1" applyFill="1" applyBorder="1" applyAlignment="1">
      <alignment horizontal="left"/>
    </xf>
    <xf numFmtId="164" fontId="25" fillId="0" borderId="0" xfId="0" applyNumberFormat="1" applyFont="1" applyFill="1" applyBorder="1" applyAlignment="1">
      <alignment horizontal="left" vertical="top"/>
    </xf>
    <xf numFmtId="164" fontId="5" fillId="0" borderId="0" xfId="0" applyNumberFormat="1" applyFont="1" applyFill="1" applyBorder="1" applyAlignment="1">
      <alignment horizontal="left"/>
    </xf>
    <xf numFmtId="0" fontId="4" fillId="4" borderId="0" xfId="0" applyFont="1" applyFill="1" applyBorder="1" applyAlignment="1">
      <alignment vertical="center"/>
    </xf>
    <xf numFmtId="0" fontId="13" fillId="0" borderId="0" xfId="0" applyNumberFormat="1" applyFont="1" applyFill="1" applyBorder="1" applyAlignment="1">
      <alignment horizontal="left"/>
    </xf>
    <xf numFmtId="0" fontId="12" fillId="0" borderId="0" xfId="0" applyFont="1" applyFill="1" applyBorder="1" applyAlignment="1">
      <alignment horizontal="left"/>
    </xf>
    <xf numFmtId="164" fontId="12" fillId="0" borderId="0" xfId="0" applyNumberFormat="1" applyFont="1" applyFill="1" applyBorder="1" applyAlignment="1">
      <alignment horizontal="left" vertical="top"/>
    </xf>
    <xf numFmtId="0" fontId="4" fillId="6" borderId="0" xfId="0" applyFont="1" applyFill="1" applyBorder="1"/>
    <xf numFmtId="0" fontId="2" fillId="0" borderId="0" xfId="0" applyFont="1" applyBorder="1"/>
    <xf numFmtId="0" fontId="13" fillId="7" borderId="1" xfId="0" applyFont="1" applyFill="1" applyBorder="1" applyAlignment="1">
      <alignment horizontal="left" vertical="center" wrapText="1"/>
    </xf>
    <xf numFmtId="0" fontId="5" fillId="0" borderId="1" xfId="0" applyFont="1" applyBorder="1"/>
    <xf numFmtId="0" fontId="4" fillId="0" borderId="1" xfId="0" applyFont="1" applyBorder="1"/>
    <xf numFmtId="0" fontId="4" fillId="8" borderId="0" xfId="0" applyFont="1" applyFill="1" applyBorder="1"/>
    <xf numFmtId="0" fontId="5" fillId="8" borderId="0" xfId="0" applyFont="1" applyFill="1" applyBorder="1"/>
    <xf numFmtId="0" fontId="3" fillId="9" borderId="0" xfId="0" applyFont="1" applyFill="1" applyBorder="1" applyAlignment="1">
      <alignment horizontal="left" wrapText="1"/>
    </xf>
    <xf numFmtId="0" fontId="5" fillId="9" borderId="0" xfId="0" applyFont="1" applyFill="1" applyBorder="1"/>
    <xf numFmtId="0" fontId="27" fillId="0" borderId="0" xfId="0" applyFont="1" applyBorder="1"/>
    <xf numFmtId="44" fontId="5" fillId="0" borderId="0" xfId="1" applyFont="1" applyBorder="1"/>
    <xf numFmtId="44" fontId="5" fillId="0" borderId="1" xfId="1" applyFont="1" applyBorder="1"/>
    <xf numFmtId="44" fontId="4" fillId="0" borderId="1" xfId="1" applyFont="1" applyBorder="1"/>
    <xf numFmtId="44" fontId="4" fillId="8" borderId="0" xfId="1" applyFont="1" applyFill="1" applyBorder="1"/>
    <xf numFmtId="44" fontId="5" fillId="8" borderId="0" xfId="1" applyFont="1" applyFill="1" applyBorder="1"/>
    <xf numFmtId="44" fontId="0" fillId="0" borderId="0" xfId="1" applyFont="1" applyBorder="1"/>
    <xf numFmtId="44" fontId="3" fillId="9" borderId="0" xfId="1" applyFont="1" applyFill="1" applyBorder="1" applyAlignment="1">
      <alignment horizontal="left" wrapText="1"/>
    </xf>
    <xf numFmtId="44" fontId="5" fillId="9" borderId="0" xfId="1" applyFont="1" applyFill="1" applyBorder="1"/>
    <xf numFmtId="44" fontId="2" fillId="0" borderId="0" xfId="1" applyFont="1" applyBorder="1"/>
    <xf numFmtId="44" fontId="27" fillId="0" borderId="0" xfId="1" applyFont="1" applyBorder="1"/>
    <xf numFmtId="44" fontId="5" fillId="0" borderId="0" xfId="1" applyFont="1" applyFill="1" applyBorder="1" applyAlignment="1">
      <alignment horizontal="center"/>
    </xf>
    <xf numFmtId="44" fontId="4" fillId="0" borderId="0" xfId="1" applyFont="1" applyFill="1" applyBorder="1" applyAlignment="1">
      <alignment horizontal="center" vertical="center"/>
    </xf>
    <xf numFmtId="44" fontId="0" fillId="0" borderId="0" xfId="1" applyFont="1" applyFill="1" applyBorder="1"/>
    <xf numFmtId="44" fontId="28" fillId="8" borderId="0" xfId="1" applyFont="1" applyFill="1" applyBorder="1"/>
    <xf numFmtId="44" fontId="28" fillId="0" borderId="0" xfId="1" applyFont="1" applyFill="1" applyBorder="1"/>
    <xf numFmtId="44" fontId="3" fillId="9" borderId="0" xfId="1" applyFont="1" applyFill="1" applyBorder="1"/>
    <xf numFmtId="44" fontId="8" fillId="0" borderId="0" xfId="1" applyFont="1" applyFill="1" applyBorder="1"/>
    <xf numFmtId="0" fontId="8"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10" fillId="2" borderId="1" xfId="0" applyFont="1" applyFill="1" applyBorder="1"/>
    <xf numFmtId="0" fontId="7" fillId="0" borderId="0" xfId="0" applyFont="1" applyFill="1" applyBorder="1" applyAlignment="1"/>
    <xf numFmtId="0" fontId="12" fillId="0" borderId="3" xfId="0" applyFont="1" applyFill="1" applyBorder="1"/>
    <xf numFmtId="0" fontId="11" fillId="0" borderId="3" xfId="0" applyFont="1" applyFill="1" applyBorder="1"/>
    <xf numFmtId="0" fontId="11" fillId="0" borderId="3" xfId="0" applyFont="1" applyFill="1" applyBorder="1" applyAlignment="1"/>
    <xf numFmtId="0" fontId="11" fillId="0" borderId="4" xfId="0" applyFont="1" applyFill="1" applyBorder="1"/>
    <xf numFmtId="0" fontId="15" fillId="2" borderId="2" xfId="0" applyFont="1" applyFill="1" applyBorder="1"/>
    <xf numFmtId="0" fontId="12" fillId="0" borderId="3" xfId="0" applyFont="1" applyFill="1" applyBorder="1" applyAlignment="1">
      <alignment horizontal="left" vertical="top"/>
    </xf>
    <xf numFmtId="0" fontId="9" fillId="0" borderId="3" xfId="0" applyFont="1" applyFill="1" applyBorder="1" applyAlignment="1">
      <alignment horizontal="left" vertical="top"/>
    </xf>
    <xf numFmtId="0" fontId="9" fillId="0" borderId="4" xfId="0" applyFont="1" applyFill="1" applyBorder="1" applyAlignment="1">
      <alignment horizontal="left" vertical="top"/>
    </xf>
    <xf numFmtId="0" fontId="15" fillId="3" borderId="2" xfId="0" applyFont="1" applyFill="1" applyBorder="1" applyAlignment="1">
      <alignment vertical="center"/>
    </xf>
    <xf numFmtId="0" fontId="21" fillId="0" borderId="3" xfId="0" applyFont="1" applyFill="1" applyBorder="1" applyAlignment="1">
      <alignment vertical="center"/>
    </xf>
    <xf numFmtId="0" fontId="8" fillId="0" borderId="3" xfId="0" applyFont="1" applyFill="1" applyBorder="1"/>
    <xf numFmtId="0" fontId="23" fillId="0" borderId="3" xfId="0" applyFont="1" applyFill="1" applyBorder="1" applyAlignment="1">
      <alignment vertical="center"/>
    </xf>
    <xf numFmtId="0" fontId="23" fillId="0" borderId="4" xfId="0" applyFont="1" applyFill="1" applyBorder="1" applyAlignment="1">
      <alignment vertical="center"/>
    </xf>
    <xf numFmtId="0" fontId="24" fillId="0" borderId="3" xfId="0" applyFont="1" applyFill="1" applyBorder="1"/>
    <xf numFmtId="0" fontId="13" fillId="8" borderId="0" xfId="0" applyFont="1" applyFill="1" applyBorder="1" applyAlignment="1">
      <alignment horizontal="left"/>
    </xf>
    <xf numFmtId="164" fontId="13" fillId="8" borderId="0" xfId="0" applyNumberFormat="1" applyFont="1" applyFill="1" applyBorder="1" applyAlignment="1">
      <alignment horizontal="left" vertical="top"/>
    </xf>
    <xf numFmtId="0" fontId="5" fillId="8" borderId="0" xfId="0" applyFont="1" applyFill="1" applyBorder="1" applyAlignment="1">
      <alignment horizontal="left"/>
    </xf>
    <xf numFmtId="164" fontId="5" fillId="8" borderId="0" xfId="0" applyNumberFormat="1" applyFont="1" applyFill="1" applyBorder="1" applyAlignment="1">
      <alignment horizontal="left" vertical="top"/>
    </xf>
    <xf numFmtId="0" fontId="11" fillId="8" borderId="0" xfId="0" applyFont="1" applyFill="1" applyBorder="1" applyAlignment="1">
      <alignment horizontal="left"/>
    </xf>
    <xf numFmtId="164" fontId="11" fillId="8" borderId="0" xfId="0" applyNumberFormat="1" applyFont="1" applyFill="1" applyBorder="1" applyAlignment="1">
      <alignment horizontal="left" vertical="top"/>
    </xf>
    <xf numFmtId="0" fontId="7" fillId="8" borderId="0" xfId="0" applyFont="1" applyFill="1" applyBorder="1" applyAlignment="1">
      <alignment horizontal="left"/>
    </xf>
    <xf numFmtId="164" fontId="7" fillId="8" borderId="0" xfId="0" applyNumberFormat="1" applyFont="1" applyFill="1" applyBorder="1" applyAlignment="1">
      <alignment horizontal="left" vertical="top"/>
    </xf>
    <xf numFmtId="44" fontId="3" fillId="8" borderId="0" xfId="1" applyFont="1" applyFill="1" applyBorder="1"/>
    <xf numFmtId="0" fontId="20" fillId="8" borderId="0" xfId="0" applyFont="1" applyFill="1" applyBorder="1"/>
    <xf numFmtId="0" fontId="18" fillId="8" borderId="0" xfId="0" applyFont="1" applyFill="1" applyBorder="1" applyAlignment="1">
      <alignment horizontal="left"/>
    </xf>
    <xf numFmtId="164" fontId="18" fillId="8" borderId="0" xfId="0" applyNumberFormat="1" applyFont="1" applyFill="1" applyBorder="1" applyAlignment="1">
      <alignment horizontal="left" vertical="top"/>
    </xf>
    <xf numFmtId="0" fontId="18" fillId="8" borderId="0" xfId="0" applyFont="1" applyFill="1" applyBorder="1" applyAlignment="1"/>
    <xf numFmtId="164" fontId="18" fillId="8" borderId="0" xfId="0" applyNumberFormat="1" applyFont="1" applyFill="1" applyBorder="1" applyAlignment="1">
      <alignment vertical="top"/>
    </xf>
    <xf numFmtId="0" fontId="0" fillId="8" borderId="0" xfId="0" applyFill="1" applyBorder="1"/>
    <xf numFmtId="0" fontId="7" fillId="8" borderId="0" xfId="0" applyNumberFormat="1" applyFont="1" applyFill="1" applyBorder="1" applyAlignment="1">
      <alignment horizontal="left"/>
    </xf>
    <xf numFmtId="0" fontId="5" fillId="0" borderId="1" xfId="0" applyFont="1" applyFill="1" applyBorder="1" applyAlignment="1">
      <alignment vertical="center"/>
    </xf>
    <xf numFmtId="0" fontId="7" fillId="0" borderId="1" xfId="0" applyNumberFormat="1" applyFont="1" applyFill="1" applyBorder="1" applyAlignment="1">
      <alignment horizontal="left"/>
    </xf>
    <xf numFmtId="164" fontId="7" fillId="0" borderId="1" xfId="0" applyNumberFormat="1" applyFont="1" applyFill="1" applyBorder="1" applyAlignment="1">
      <alignment horizontal="left" vertical="top"/>
    </xf>
    <xf numFmtId="0" fontId="7" fillId="0" borderId="1" xfId="0" applyFont="1" applyFill="1" applyBorder="1"/>
    <xf numFmtId="0" fontId="5" fillId="0" borderId="1" xfId="0" applyFont="1" applyFill="1" applyBorder="1"/>
    <xf numFmtId="44" fontId="5" fillId="0" borderId="1" xfId="1" applyFont="1" applyFill="1" applyBorder="1"/>
    <xf numFmtId="44" fontId="4" fillId="0" borderId="1" xfId="1" applyFont="1" applyFill="1" applyBorder="1" applyAlignment="1">
      <alignment horizontal="center" vertical="center"/>
    </xf>
    <xf numFmtId="0" fontId="11" fillId="3" borderId="3" xfId="0" applyFont="1" applyFill="1" applyBorder="1"/>
    <xf numFmtId="0" fontId="5" fillId="0" borderId="1" xfId="0" applyNumberFormat="1" applyFont="1" applyFill="1" applyBorder="1" applyAlignment="1">
      <alignment horizontal="left"/>
    </xf>
    <xf numFmtId="0" fontId="7" fillId="0" borderId="1" xfId="0" applyFont="1" applyBorder="1"/>
    <xf numFmtId="0" fontId="7" fillId="0" borderId="1" xfId="0" applyFont="1" applyFill="1" applyBorder="1" applyAlignment="1">
      <alignment horizontal="left"/>
    </xf>
    <xf numFmtId="0" fontId="13" fillId="0" borderId="1" xfId="0" applyFont="1" applyFill="1" applyBorder="1"/>
    <xf numFmtId="0" fontId="5" fillId="0" borderId="1" xfId="0" applyFont="1" applyFill="1" applyBorder="1" applyAlignment="1">
      <alignment horizontal="left"/>
    </xf>
    <xf numFmtId="0" fontId="18" fillId="0" borderId="1" xfId="0" applyFont="1" applyFill="1" applyBorder="1" applyAlignment="1">
      <alignment vertical="center"/>
    </xf>
    <xf numFmtId="0" fontId="22" fillId="3" borderId="3" xfId="0" applyFont="1" applyFill="1" applyBorder="1"/>
    <xf numFmtId="164" fontId="5" fillId="0" borderId="1" xfId="0" applyNumberFormat="1" applyFont="1" applyFill="1" applyBorder="1" applyAlignment="1">
      <alignment horizontal="left" vertical="top"/>
    </xf>
    <xf numFmtId="0" fontId="4" fillId="3" borderId="3" xfId="0" applyFont="1" applyFill="1" applyBorder="1"/>
    <xf numFmtId="0" fontId="3" fillId="9" borderId="1" xfId="0" applyFont="1" applyFill="1" applyBorder="1" applyAlignment="1">
      <alignment horizontal="left" wrapText="1"/>
    </xf>
    <xf numFmtId="44" fontId="3" fillId="9" borderId="1" xfId="1" applyFont="1" applyFill="1" applyBorder="1" applyAlignment="1">
      <alignment horizontal="left" wrapText="1"/>
    </xf>
    <xf numFmtId="164" fontId="5" fillId="0" borderId="1" xfId="0" applyNumberFormat="1" applyFont="1" applyFill="1" applyBorder="1" applyAlignment="1">
      <alignment horizontal="left"/>
    </xf>
    <xf numFmtId="0" fontId="11" fillId="3" borderId="4" xfId="0" applyFont="1" applyFill="1" applyBorder="1"/>
    <xf numFmtId="0" fontId="13" fillId="0" borderId="1" xfId="0" applyFont="1" applyFill="1" applyBorder="1" applyAlignment="1">
      <alignment horizontal="left"/>
    </xf>
    <xf numFmtId="164" fontId="13" fillId="0" borderId="1" xfId="0" applyNumberFormat="1" applyFont="1" applyFill="1" applyBorder="1" applyAlignment="1">
      <alignment horizontal="left" vertical="top"/>
    </xf>
    <xf numFmtId="0" fontId="26" fillId="3" borderId="3" xfId="0" applyFont="1" applyFill="1" applyBorder="1"/>
    <xf numFmtId="164" fontId="13" fillId="7" borderId="1" xfId="0" applyNumberFormat="1" applyFont="1" applyFill="1" applyBorder="1" applyAlignment="1">
      <alignment horizontal="left" vertical="center" wrapText="1"/>
    </xf>
    <xf numFmtId="44" fontId="13" fillId="7" borderId="1" xfId="1" applyFont="1" applyFill="1" applyBorder="1" applyAlignment="1">
      <alignment horizontal="left" vertical="center" wrapText="1"/>
    </xf>
    <xf numFmtId="0" fontId="4" fillId="8" borderId="1" xfId="0" applyFont="1" applyFill="1" applyBorder="1"/>
    <xf numFmtId="44" fontId="4" fillId="8" borderId="1" xfId="1" applyFont="1" applyFill="1" applyBorder="1"/>
    <xf numFmtId="44" fontId="3" fillId="2" borderId="1" xfId="1" applyFont="1" applyFill="1" applyBorder="1"/>
    <xf numFmtId="44" fontId="0" fillId="0" borderId="0" xfId="1" applyFont="1"/>
    <xf numFmtId="0" fontId="30" fillId="10" borderId="1" xfId="2" applyFont="1" applyFill="1" applyBorder="1" applyAlignment="1">
      <alignment horizontal="left" vertical="top" wrapText="1"/>
    </xf>
    <xf numFmtId="0" fontId="5" fillId="0" borderId="5" xfId="0" applyFont="1" applyBorder="1"/>
    <xf numFmtId="44" fontId="5" fillId="9" borderId="1" xfId="1" applyFont="1" applyFill="1" applyBorder="1"/>
    <xf numFmtId="0" fontId="7" fillId="9" borderId="1" xfId="0" applyFont="1" applyFill="1" applyBorder="1"/>
    <xf numFmtId="44" fontId="4" fillId="9" borderId="1" xfId="1" applyFont="1" applyFill="1" applyBorder="1" applyAlignment="1">
      <alignment horizontal="center" vertical="center"/>
    </xf>
    <xf numFmtId="0" fontId="20" fillId="0" borderId="0" xfId="0" applyFont="1" applyBorder="1"/>
    <xf numFmtId="164" fontId="20" fillId="0" borderId="0" xfId="0" applyNumberFormat="1" applyFont="1" applyFill="1" applyBorder="1" applyAlignment="1">
      <alignment horizontal="left" vertical="top"/>
    </xf>
    <xf numFmtId="44" fontId="7" fillId="0" borderId="1" xfId="1" applyFont="1" applyBorder="1"/>
    <xf numFmtId="0" fontId="11" fillId="0" borderId="3" xfId="0" applyFont="1" applyFill="1" applyBorder="1" applyAlignment="1">
      <alignment vertical="center"/>
    </xf>
    <xf numFmtId="9" fontId="13" fillId="7" borderId="1" xfId="3" applyFont="1" applyFill="1" applyBorder="1" applyAlignment="1">
      <alignment horizontal="left" vertical="center" wrapText="1"/>
    </xf>
    <xf numFmtId="9" fontId="5" fillId="0" borderId="0" xfId="3" applyFont="1" applyFill="1" applyBorder="1"/>
    <xf numFmtId="9" fontId="5" fillId="0" borderId="1" xfId="3" applyFont="1" applyFill="1" applyBorder="1"/>
    <xf numFmtId="9" fontId="5" fillId="0" borderId="0" xfId="3" applyFont="1" applyBorder="1"/>
    <xf numFmtId="9" fontId="5" fillId="0" borderId="1" xfId="3" applyFont="1" applyBorder="1"/>
    <xf numFmtId="9" fontId="4" fillId="0" borderId="1" xfId="3" applyFont="1" applyBorder="1"/>
    <xf numFmtId="9" fontId="5" fillId="9" borderId="1" xfId="3" applyFont="1" applyFill="1" applyBorder="1"/>
    <xf numFmtId="9" fontId="4" fillId="8" borderId="1" xfId="3" applyFont="1" applyFill="1" applyBorder="1"/>
    <xf numFmtId="9" fontId="4" fillId="8" borderId="0" xfId="3" applyFont="1" applyFill="1" applyBorder="1"/>
    <xf numFmtId="9" fontId="5" fillId="8" borderId="0" xfId="3" applyFont="1" applyFill="1" applyBorder="1"/>
    <xf numFmtId="9" fontId="0" fillId="0" borderId="0" xfId="3" applyFont="1" applyBorder="1"/>
    <xf numFmtId="9" fontId="7" fillId="0" borderId="1" xfId="3" applyFont="1" applyBorder="1"/>
    <xf numFmtId="9" fontId="3" fillId="9" borderId="0" xfId="3" applyFont="1" applyFill="1" applyBorder="1" applyAlignment="1">
      <alignment horizontal="left" wrapText="1"/>
    </xf>
    <xf numFmtId="9" fontId="3" fillId="9" borderId="1" xfId="3" applyFont="1" applyFill="1" applyBorder="1" applyAlignment="1">
      <alignment horizontal="left" wrapText="1"/>
    </xf>
    <xf numFmtId="9" fontId="5" fillId="9" borderId="0" xfId="3" applyFont="1" applyFill="1" applyBorder="1"/>
    <xf numFmtId="9" fontId="2" fillId="0" borderId="0" xfId="3" applyFont="1" applyBorder="1"/>
    <xf numFmtId="9" fontId="27" fillId="0" borderId="0" xfId="3" applyFont="1" applyBorder="1"/>
    <xf numFmtId="9" fontId="0" fillId="0" borderId="0" xfId="3" applyFont="1"/>
    <xf numFmtId="0" fontId="3" fillId="12" borderId="6" xfId="0" applyFont="1" applyFill="1" applyBorder="1" applyAlignment="1">
      <alignment horizontal="left" wrapText="1"/>
    </xf>
    <xf numFmtId="0" fontId="3" fillId="0" borderId="0" xfId="0" applyFont="1"/>
    <xf numFmtId="0" fontId="20" fillId="0" borderId="0" xfId="0" applyFont="1"/>
    <xf numFmtId="44" fontId="20" fillId="0" borderId="0" xfId="1" applyFont="1"/>
    <xf numFmtId="0" fontId="3" fillId="12" borderId="7"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9" xfId="0" applyFont="1" applyFill="1" applyBorder="1" applyAlignment="1">
      <alignment horizontal="left" vertical="top" wrapText="1"/>
    </xf>
    <xf numFmtId="0" fontId="6" fillId="9" borderId="1" xfId="2" applyFill="1" applyBorder="1" applyAlignment="1">
      <alignment horizontal="left" vertical="top"/>
    </xf>
    <xf numFmtId="14" fontId="6" fillId="9" borderId="1" xfId="2" applyNumberFormat="1" applyFill="1" applyBorder="1" applyAlignment="1">
      <alignment horizontal="left" vertical="top"/>
    </xf>
    <xf numFmtId="0" fontId="3" fillId="2" borderId="1" xfId="0" applyFont="1" applyFill="1" applyBorder="1" applyAlignment="1">
      <alignment horizontal="left" wrapText="1"/>
    </xf>
    <xf numFmtId="0" fontId="29" fillId="2" borderId="1" xfId="2" applyFont="1" applyFill="1" applyBorder="1" applyAlignment="1">
      <alignment horizontal="left" vertical="top" wrapText="1"/>
    </xf>
    <xf numFmtId="0" fontId="6" fillId="11" borderId="1" xfId="2" applyFill="1" applyBorder="1" applyAlignment="1">
      <alignment horizontal="left" vertical="top"/>
    </xf>
    <xf numFmtId="0" fontId="4" fillId="13" borderId="0" xfId="0" applyFont="1" applyFill="1" applyBorder="1" applyAlignment="1">
      <alignment horizontal="left"/>
    </xf>
    <xf numFmtId="0" fontId="5" fillId="14" borderId="0" xfId="0" applyFont="1" applyFill="1" applyBorder="1"/>
    <xf numFmtId="44" fontId="5" fillId="14" borderId="0" xfId="1" applyFont="1" applyFill="1" applyBorder="1"/>
    <xf numFmtId="9" fontId="5" fillId="14" borderId="0" xfId="3" applyFont="1" applyFill="1" applyBorder="1"/>
    <xf numFmtId="44" fontId="5" fillId="14" borderId="0" xfId="1" applyFont="1" applyFill="1" applyBorder="1" applyAlignment="1">
      <alignment horizontal="center"/>
    </xf>
  </cellXfs>
  <cellStyles count="4">
    <cellStyle name="Normal 2" xfId="2"/>
    <cellStyle name="Procent" xfId="3"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jstoeken\AppData\Local\Microsoft\Windows\Temporary%20Internet%20Files\Content.Outlook\3E2A6QO6\Angiomaterialen%20aantal%20prijs%2016-11-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jzenomzet flits"/>
      <sheetName val="Perceel 3"/>
      <sheetName val="Perceel 2"/>
      <sheetName val="Perceel 1"/>
      <sheetName val="Stents P1"/>
      <sheetName val="PTA body P2"/>
      <sheetName val="Embolisatiemateriaal body P3"/>
      <sheetName val="Ablatie P4"/>
      <sheetName val="Stroke P5"/>
      <sheetName val="Voerdraden body "/>
      <sheetName val="Non Vasculair body"/>
      <sheetName val="Algemeen Neuro"/>
      <sheetName val="Embolisatiemateriaal neuro"/>
      <sheetName val="per artikel"/>
      <sheetName val="Flits kp0961 010914 tm 010915"/>
      <sheetName val="Sheet5"/>
      <sheetName val="0035 car art voorraad"/>
      <sheetName val="FLITS a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A3" t="str">
            <v>artnr Flits/1</v>
          </cell>
          <cell r="B3" t="str">
            <v>Art nr Flits</v>
          </cell>
          <cell r="C3" t="str">
            <v>Sum of IO-aa</v>
          </cell>
          <cell r="D3" t="str">
            <v>Sum of IO-be</v>
          </cell>
          <cell r="F3" t="str">
            <v>Omschrijving</v>
          </cell>
          <cell r="G3" t="str">
            <v>Inhoud</v>
          </cell>
          <cell r="H3" t="str">
            <v>BTW</v>
          </cell>
          <cell r="I3" t="str">
            <v>Std.st FLITS</v>
          </cell>
          <cell r="J3" t="str">
            <v>Verbruik st/jr</v>
          </cell>
        </row>
        <row r="4">
          <cell r="A4">
            <v>2010400</v>
          </cell>
          <cell r="B4" t="str">
            <v>000000000002010400</v>
          </cell>
          <cell r="C4">
            <v>10</v>
          </cell>
          <cell r="D4">
            <v>7069.79</v>
          </cell>
          <cell r="F4" t="str">
            <v>STENT SMARTR 10X40 80CM  C10040SV                  STUK</v>
          </cell>
          <cell r="G4">
            <v>1</v>
          </cell>
          <cell r="H4" t="str">
            <v>LAAG</v>
          </cell>
          <cell r="I4">
            <v>499.15</v>
          </cell>
          <cell r="J4">
            <v>10</v>
          </cell>
        </row>
        <row r="5">
          <cell r="A5">
            <v>2010735</v>
          </cell>
          <cell r="B5" t="str">
            <v>000000000002010735</v>
          </cell>
          <cell r="C5">
            <v>10</v>
          </cell>
          <cell r="D5">
            <v>3279.25</v>
          </cell>
          <cell r="F5" t="str">
            <v>BIOPSY SET BONOPTY  10-1073     DS 5ST</v>
          </cell>
          <cell r="G5">
            <v>5</v>
          </cell>
          <cell r="H5" t="str">
            <v>HOOG</v>
          </cell>
          <cell r="I5">
            <v>325</v>
          </cell>
          <cell r="J5">
            <v>50</v>
          </cell>
        </row>
        <row r="6">
          <cell r="A6">
            <v>2011080</v>
          </cell>
          <cell r="B6" t="str">
            <v>000000000002011080</v>
          </cell>
          <cell r="C6">
            <v>2</v>
          </cell>
          <cell r="D6">
            <v>998.3</v>
          </cell>
          <cell r="F6" t="str">
            <v>STENT SMARTR 10X80 80CM  C10080SV                  STUK</v>
          </cell>
          <cell r="G6">
            <v>1</v>
          </cell>
          <cell r="H6" t="str">
            <v>LAAG</v>
          </cell>
          <cell r="I6">
            <v>499.15</v>
          </cell>
          <cell r="J6">
            <v>2</v>
          </cell>
        </row>
        <row r="7">
          <cell r="A7">
            <v>2012030</v>
          </cell>
          <cell r="B7" t="str">
            <v>000000000002012030</v>
          </cell>
          <cell r="C7">
            <v>68</v>
          </cell>
          <cell r="D7">
            <v>5658.6399999999994</v>
          </cell>
          <cell r="F7" t="str">
            <v>COIL VORTX -18  3MM X 2.5MM  M0013812030  STK</v>
          </cell>
          <cell r="G7">
            <v>1</v>
          </cell>
          <cell r="H7" t="str">
            <v>LAAG</v>
          </cell>
          <cell r="I7">
            <v>83.215000000000003</v>
          </cell>
          <cell r="J7">
            <v>68</v>
          </cell>
        </row>
        <row r="8">
          <cell r="A8">
            <v>2012038</v>
          </cell>
          <cell r="B8" t="str">
            <v>000000000002012038</v>
          </cell>
          <cell r="C8">
            <v>4</v>
          </cell>
          <cell r="D8">
            <v>1040</v>
          </cell>
          <cell r="F8" t="str">
            <v>INTRODUCER SHEATH CHECK FLOW 12FR X 30CM  DSL1228  STUK</v>
          </cell>
          <cell r="G8">
            <v>1</v>
          </cell>
          <cell r="H8" t="str">
            <v>LAAG</v>
          </cell>
          <cell r="I8">
            <v>260</v>
          </cell>
          <cell r="J8">
            <v>4</v>
          </cell>
        </row>
        <row r="9">
          <cell r="A9">
            <v>2012040</v>
          </cell>
          <cell r="B9" t="str">
            <v>000000000002012040</v>
          </cell>
          <cell r="C9">
            <v>20</v>
          </cell>
          <cell r="D9">
            <v>1664.27</v>
          </cell>
          <cell r="F9" t="str">
            <v>COIL VORTX -18  4MM X 4MM  M0013812040  STK</v>
          </cell>
          <cell r="G9">
            <v>1</v>
          </cell>
          <cell r="H9" t="str">
            <v>LAAG</v>
          </cell>
          <cell r="I9">
            <v>83.215000000000003</v>
          </cell>
          <cell r="J9">
            <v>20</v>
          </cell>
        </row>
        <row r="10">
          <cell r="A10">
            <v>2012050</v>
          </cell>
          <cell r="B10" t="str">
            <v>000000000002012050</v>
          </cell>
          <cell r="C10">
            <v>58</v>
          </cell>
          <cell r="D10">
            <v>4785</v>
          </cell>
          <cell r="F10" t="str">
            <v>COIL VORTX DIAMOND -18 3MM X 3.3MM  M0013822030  STK</v>
          </cell>
          <cell r="G10">
            <v>1</v>
          </cell>
          <cell r="H10" t="str">
            <v>LAAG</v>
          </cell>
          <cell r="I10">
            <v>82.5</v>
          </cell>
          <cell r="J10">
            <v>58</v>
          </cell>
        </row>
        <row r="11">
          <cell r="A11">
            <v>2012060</v>
          </cell>
          <cell r="B11" t="str">
            <v>000000000002012060</v>
          </cell>
          <cell r="C11">
            <v>5</v>
          </cell>
          <cell r="D11">
            <v>416.05</v>
          </cell>
          <cell r="F11" t="str">
            <v>COIL VORTX DIAMOND -18 4MM X 3.7MM  M0013822040  STK</v>
          </cell>
          <cell r="G11">
            <v>1</v>
          </cell>
          <cell r="H11" t="str">
            <v>LAAG</v>
          </cell>
          <cell r="I11">
            <v>83.21</v>
          </cell>
          <cell r="J11">
            <v>5</v>
          </cell>
        </row>
        <row r="12">
          <cell r="A12">
            <v>2012805</v>
          </cell>
          <cell r="B12" t="str">
            <v>000000000002012805</v>
          </cell>
          <cell r="C12">
            <v>4</v>
          </cell>
          <cell r="D12">
            <v>244.91</v>
          </cell>
          <cell r="F12" t="str">
            <v>CATH EMBOLECTOMY THRU-LUMEN 5.5F 80CM  12TLW805F35  STK</v>
          </cell>
          <cell r="G12">
            <v>1</v>
          </cell>
          <cell r="H12" t="str">
            <v>LAAG</v>
          </cell>
          <cell r="I12">
            <v>61.227499999999999</v>
          </cell>
          <cell r="J12">
            <v>4</v>
          </cell>
        </row>
        <row r="13">
          <cell r="A13">
            <v>2014110</v>
          </cell>
          <cell r="B13" t="str">
            <v>000000000002014110</v>
          </cell>
          <cell r="C13">
            <v>24</v>
          </cell>
          <cell r="D13">
            <v>3906</v>
          </cell>
          <cell r="F13" t="str">
            <v>CATH VERTEBRAL 4FR 110CM RADIFOCUS  RF*WEA4111M  DS 5STK</v>
          </cell>
          <cell r="G13">
            <v>5</v>
          </cell>
          <cell r="H13" t="str">
            <v>LAAG</v>
          </cell>
          <cell r="I13">
            <v>162.75</v>
          </cell>
          <cell r="J13">
            <v>120</v>
          </cell>
        </row>
        <row r="14">
          <cell r="A14">
            <v>2016621</v>
          </cell>
          <cell r="B14" t="str">
            <v>000000000002016621</v>
          </cell>
          <cell r="C14">
            <v>64</v>
          </cell>
          <cell r="D14">
            <v>960</v>
          </cell>
          <cell r="F14" t="str">
            <v>DILATATOR 16FR 038INCH 20CM  JCD16.0-38-20HC       STUK</v>
          </cell>
          <cell r="G14">
            <v>1</v>
          </cell>
          <cell r="H14" t="str">
            <v>HOOG</v>
          </cell>
          <cell r="I14">
            <v>15</v>
          </cell>
          <cell r="J14">
            <v>64</v>
          </cell>
        </row>
        <row r="15">
          <cell r="A15">
            <v>2022080</v>
          </cell>
          <cell r="B15" t="str">
            <v>000000000002022080</v>
          </cell>
          <cell r="C15">
            <v>4</v>
          </cell>
          <cell r="D15">
            <v>65.2</v>
          </cell>
          <cell r="F15" t="str">
            <v>CANULE WIT OLIJF 22MM  HOS00080  DS 10ST</v>
          </cell>
          <cell r="G15">
            <v>10</v>
          </cell>
          <cell r="H15" t="str">
            <v>HOOG</v>
          </cell>
          <cell r="I15">
            <v>16.3</v>
          </cell>
          <cell r="J15">
            <v>40</v>
          </cell>
        </row>
        <row r="16">
          <cell r="A16">
            <v>2022090</v>
          </cell>
          <cell r="B16" t="str">
            <v>000000000002022090</v>
          </cell>
          <cell r="C16">
            <v>1</v>
          </cell>
          <cell r="D16">
            <v>16.3</v>
          </cell>
          <cell r="F16" t="str">
            <v>CANULE WIT OLIJF 16MM  HOS00090  DS 10ST</v>
          </cell>
          <cell r="G16">
            <v>10</v>
          </cell>
          <cell r="H16" t="str">
            <v>HOOG</v>
          </cell>
          <cell r="I16">
            <v>16.3</v>
          </cell>
          <cell r="J16">
            <v>10</v>
          </cell>
        </row>
        <row r="17">
          <cell r="A17">
            <v>2023520</v>
          </cell>
          <cell r="B17" t="str">
            <v>000000000002023520</v>
          </cell>
          <cell r="C17">
            <v>30</v>
          </cell>
          <cell r="D17">
            <v>450</v>
          </cell>
          <cell r="F17" t="str">
            <v>DILATATOR 10FR 038INCH 20CM  JCD10.0-38-20HC         STUK</v>
          </cell>
          <cell r="G17">
            <v>1</v>
          </cell>
          <cell r="H17" t="str">
            <v>HOOG</v>
          </cell>
          <cell r="I17">
            <v>15</v>
          </cell>
          <cell r="J17">
            <v>30</v>
          </cell>
        </row>
        <row r="18">
          <cell r="A18">
            <v>2023620</v>
          </cell>
          <cell r="B18" t="str">
            <v>000000000002023620</v>
          </cell>
          <cell r="C18">
            <v>57</v>
          </cell>
          <cell r="D18">
            <v>598.5</v>
          </cell>
          <cell r="F18" t="str">
            <v>DILATATOR 12FR 038INCH 20CM  JCD12.0-38-20         STUK</v>
          </cell>
          <cell r="G18">
            <v>1</v>
          </cell>
          <cell r="H18" t="str">
            <v>HOOG</v>
          </cell>
          <cell r="I18">
            <v>10.5</v>
          </cell>
          <cell r="J18">
            <v>57</v>
          </cell>
        </row>
        <row r="19">
          <cell r="A19">
            <v>2024007</v>
          </cell>
          <cell r="B19" t="str">
            <v>000000000002024007</v>
          </cell>
          <cell r="C19">
            <v>2</v>
          </cell>
          <cell r="D19">
            <v>252</v>
          </cell>
          <cell r="F19" t="str">
            <v>CATH THAL QUICK 24F  TQAS-2400-J                   STUK</v>
          </cell>
          <cell r="G19">
            <v>1</v>
          </cell>
          <cell r="H19" t="str">
            <v>LAAG</v>
          </cell>
          <cell r="I19">
            <v>126</v>
          </cell>
          <cell r="J19">
            <v>2</v>
          </cell>
        </row>
        <row r="20">
          <cell r="A20">
            <v>2029060</v>
          </cell>
          <cell r="B20" t="str">
            <v>000000000002029060</v>
          </cell>
          <cell r="C20">
            <v>5</v>
          </cell>
          <cell r="D20">
            <v>243</v>
          </cell>
          <cell r="F20" t="str">
            <v>COIL  2D  HELICAL -35  9MM X 2.7MM  M0013729060  STK</v>
          </cell>
          <cell r="G20">
            <v>1</v>
          </cell>
          <cell r="H20" t="str">
            <v>LAAG</v>
          </cell>
          <cell r="I20">
            <v>48.6</v>
          </cell>
          <cell r="J20">
            <v>5</v>
          </cell>
        </row>
        <row r="21">
          <cell r="A21">
            <v>2030070</v>
          </cell>
          <cell r="B21" t="str">
            <v>000000000002030070</v>
          </cell>
          <cell r="C21">
            <v>4</v>
          </cell>
          <cell r="D21">
            <v>6.48</v>
          </cell>
          <cell r="F21" t="str">
            <v>NAALD MICROLANCE 23G 1.25 0.6X30 14  300700      DS 100ST</v>
          </cell>
          <cell r="G21">
            <v>100</v>
          </cell>
          <cell r="H21" t="str">
            <v>HOOG</v>
          </cell>
          <cell r="I21">
            <v>1.62</v>
          </cell>
          <cell r="J21">
            <v>400</v>
          </cell>
        </row>
        <row r="22">
          <cell r="A22">
            <v>2032040</v>
          </cell>
          <cell r="B22" t="str">
            <v>000000000002032040</v>
          </cell>
          <cell r="C22">
            <v>3</v>
          </cell>
          <cell r="D22">
            <v>150.03</v>
          </cell>
          <cell r="F22" t="str">
            <v>COIL VORTX -35  4MM X 4MM  M0013732040  STK</v>
          </cell>
          <cell r="G22">
            <v>1</v>
          </cell>
          <cell r="H22" t="str">
            <v>LAAG</v>
          </cell>
          <cell r="I22">
            <v>50.01</v>
          </cell>
          <cell r="J22">
            <v>3</v>
          </cell>
        </row>
        <row r="23">
          <cell r="A23">
            <v>2032522</v>
          </cell>
          <cell r="B23" t="str">
            <v>000000000002032522</v>
          </cell>
          <cell r="C23">
            <v>17</v>
          </cell>
          <cell r="D23">
            <v>255</v>
          </cell>
          <cell r="F23" t="str">
            <v>DILATATOR 14FR 038INCH 20CM  JCD14.0-38-20HC       STUK</v>
          </cell>
          <cell r="G23">
            <v>1</v>
          </cell>
          <cell r="H23" t="str">
            <v>HOOG</v>
          </cell>
          <cell r="I23">
            <v>15</v>
          </cell>
          <cell r="J23">
            <v>17</v>
          </cell>
        </row>
        <row r="24">
          <cell r="A24">
            <v>2033070</v>
          </cell>
          <cell r="B24" t="str">
            <v>000000000002033070</v>
          </cell>
          <cell r="C24">
            <v>20</v>
          </cell>
          <cell r="D24">
            <v>981</v>
          </cell>
          <cell r="F24" t="str">
            <v>COIL VORTX -35  7MM X 5.5MM  M0013733070  STK</v>
          </cell>
          <cell r="G24">
            <v>1</v>
          </cell>
          <cell r="H24" t="str">
            <v>LAAG</v>
          </cell>
          <cell r="I24">
            <v>48.6</v>
          </cell>
          <cell r="J24">
            <v>20</v>
          </cell>
        </row>
        <row r="25">
          <cell r="A25">
            <v>2034110</v>
          </cell>
          <cell r="B25" t="str">
            <v>000000000002034110</v>
          </cell>
          <cell r="C25">
            <v>2</v>
          </cell>
          <cell r="D25">
            <v>311.06</v>
          </cell>
          <cell r="F25" t="str">
            <v>CATH GLIDE TERUMO 4FR 100CM  RF*ZW34110M  DS 5 STK</v>
          </cell>
          <cell r="G25">
            <v>5</v>
          </cell>
          <cell r="H25" t="str">
            <v>LAAG</v>
          </cell>
          <cell r="I25">
            <v>155.53</v>
          </cell>
          <cell r="J25">
            <v>10</v>
          </cell>
        </row>
        <row r="26">
          <cell r="A26">
            <v>2034980</v>
          </cell>
          <cell r="B26" t="str">
            <v>000000000002034980</v>
          </cell>
          <cell r="C26">
            <v>2</v>
          </cell>
          <cell r="D26">
            <v>209</v>
          </cell>
          <cell r="F26" t="str">
            <v>CONNECTOR MALE LUER LOCK  3401-0900  DS 10 STK</v>
          </cell>
          <cell r="G26">
            <v>10</v>
          </cell>
          <cell r="H26" t="str">
            <v>LAAG</v>
          </cell>
          <cell r="I26">
            <v>104.5</v>
          </cell>
          <cell r="J26">
            <v>20</v>
          </cell>
        </row>
        <row r="27">
          <cell r="A27">
            <v>2036100</v>
          </cell>
          <cell r="B27" t="str">
            <v>000000000002036100</v>
          </cell>
          <cell r="C27">
            <v>26</v>
          </cell>
          <cell r="D27">
            <v>1486.4399999999996</v>
          </cell>
          <cell r="F27" t="str">
            <v>GEL ULTRA PHONIC 20ML  650056N  DS 25ST</v>
          </cell>
          <cell r="G27">
            <v>25</v>
          </cell>
          <cell r="H27" t="str">
            <v>HOOG</v>
          </cell>
          <cell r="I27">
            <v>57.17</v>
          </cell>
          <cell r="J27">
            <v>650</v>
          </cell>
        </row>
        <row r="28">
          <cell r="A28">
            <v>2038121</v>
          </cell>
          <cell r="B28" t="str">
            <v>000000000002038121</v>
          </cell>
          <cell r="C28">
            <v>64</v>
          </cell>
          <cell r="D28">
            <v>10275.84</v>
          </cell>
          <cell r="F28" t="str">
            <v>VOERDRAAD TERUMO GEB 70o 016 180CM  RF*RB16188M    STUK</v>
          </cell>
          <cell r="G28">
            <v>1</v>
          </cell>
          <cell r="H28" t="str">
            <v>LAAG</v>
          </cell>
          <cell r="I28">
            <v>160.56</v>
          </cell>
          <cell r="J28">
            <v>64</v>
          </cell>
        </row>
        <row r="29">
          <cell r="A29">
            <v>2038152</v>
          </cell>
          <cell r="B29" t="str">
            <v>000000000002038152</v>
          </cell>
          <cell r="C29">
            <v>2</v>
          </cell>
          <cell r="D29">
            <v>70</v>
          </cell>
          <cell r="F29" t="str">
            <v>COIL 038 EMBOLIZATION 15CMX20MM  IMWCE-38-15-20    STUK</v>
          </cell>
          <cell r="G29">
            <v>1</v>
          </cell>
          <cell r="H29" t="str">
            <v>LAAG</v>
          </cell>
          <cell r="I29">
            <v>35</v>
          </cell>
          <cell r="J29">
            <v>2</v>
          </cell>
        </row>
        <row r="30">
          <cell r="A30">
            <v>2038220</v>
          </cell>
          <cell r="B30" t="str">
            <v>000000000002038220</v>
          </cell>
          <cell r="C30">
            <v>26</v>
          </cell>
          <cell r="D30">
            <v>2128.6999999999998</v>
          </cell>
          <cell r="F30" t="str">
            <v>COIL VORTX DIAMOND -18  5MM X 5.5MM  M0013822050  STK</v>
          </cell>
          <cell r="G30">
            <v>1</v>
          </cell>
          <cell r="H30" t="str">
            <v>LAAG</v>
          </cell>
          <cell r="I30">
            <v>80.87</v>
          </cell>
          <cell r="J30">
            <v>26</v>
          </cell>
        </row>
        <row r="31">
          <cell r="A31">
            <v>2038226</v>
          </cell>
          <cell r="B31" t="str">
            <v>000000000002038226</v>
          </cell>
          <cell r="C31">
            <v>25</v>
          </cell>
          <cell r="D31">
            <v>2062.5</v>
          </cell>
          <cell r="F31" t="str">
            <v>COIL VORTX DIAMOND -18  6MM X 6.7MM  M0013822060  STK</v>
          </cell>
          <cell r="G31">
            <v>1</v>
          </cell>
          <cell r="H31" t="str">
            <v>LAAG</v>
          </cell>
          <cell r="I31">
            <v>82.5</v>
          </cell>
          <cell r="J31">
            <v>25</v>
          </cell>
        </row>
        <row r="32">
          <cell r="A32">
            <v>2040121</v>
          </cell>
          <cell r="B32" t="str">
            <v>000000000002040121</v>
          </cell>
          <cell r="C32">
            <v>38</v>
          </cell>
          <cell r="D32">
            <v>4370</v>
          </cell>
          <cell r="F32" t="str">
            <v>COIL PUSHER-16 177CM  401216                       STUK</v>
          </cell>
          <cell r="G32">
            <v>1</v>
          </cell>
          <cell r="H32" t="str">
            <v>HOOG</v>
          </cell>
          <cell r="I32">
            <v>115</v>
          </cell>
          <cell r="J32">
            <v>38</v>
          </cell>
        </row>
        <row r="33">
          <cell r="A33">
            <v>2045253</v>
          </cell>
          <cell r="B33" t="str">
            <v>000000000002045253</v>
          </cell>
          <cell r="C33">
            <v>8</v>
          </cell>
          <cell r="D33">
            <v>190.32</v>
          </cell>
          <cell r="F33" t="str">
            <v>CATH TEMPO AQUA 5F SIM-2 100CM 038  452531HO       STUK</v>
          </cell>
          <cell r="G33">
            <v>1</v>
          </cell>
          <cell r="H33" t="str">
            <v>LAAG</v>
          </cell>
          <cell r="I33">
            <v>23.79</v>
          </cell>
          <cell r="J33">
            <v>8</v>
          </cell>
        </row>
        <row r="34">
          <cell r="A34">
            <v>2049008</v>
          </cell>
          <cell r="B34" t="str">
            <v>000000000002049008</v>
          </cell>
          <cell r="C34">
            <v>6</v>
          </cell>
          <cell r="D34">
            <v>2994.8999999999996</v>
          </cell>
          <cell r="F34" t="str">
            <v>STENT SMARTR 9X40 80CM  C09040SV                   STUK</v>
          </cell>
          <cell r="G34">
            <v>1</v>
          </cell>
          <cell r="H34" t="str">
            <v>LAAG</v>
          </cell>
          <cell r="I34">
            <v>499.15</v>
          </cell>
          <cell r="J34">
            <v>6</v>
          </cell>
        </row>
        <row r="35">
          <cell r="A35">
            <v>2050201</v>
          </cell>
          <cell r="B35" t="str">
            <v>000000000002050201</v>
          </cell>
          <cell r="C35">
            <v>8</v>
          </cell>
          <cell r="D35">
            <v>444</v>
          </cell>
          <cell r="F35" t="str">
            <v>DILATOR VESSEL 035 4F 17CM  504404X  DS 10 STK</v>
          </cell>
          <cell r="G35">
            <v>10</v>
          </cell>
          <cell r="H35" t="str">
            <v>HOOG</v>
          </cell>
          <cell r="I35">
            <v>55.5</v>
          </cell>
          <cell r="J35">
            <v>80</v>
          </cell>
        </row>
        <row r="36">
          <cell r="A36">
            <v>2050209</v>
          </cell>
          <cell r="B36" t="str">
            <v>000000000002050209</v>
          </cell>
          <cell r="C36">
            <v>1</v>
          </cell>
          <cell r="D36">
            <v>59.2</v>
          </cell>
          <cell r="F36" t="str">
            <v>DILATOR VESSEL 038 9F 19CM  504509X  DS 10 STK</v>
          </cell>
          <cell r="G36">
            <v>10</v>
          </cell>
          <cell r="H36" t="str">
            <v>HOOG</v>
          </cell>
          <cell r="I36">
            <v>59.2</v>
          </cell>
          <cell r="J36">
            <v>10</v>
          </cell>
        </row>
        <row r="37">
          <cell r="A37">
            <v>2051535</v>
          </cell>
          <cell r="B37" t="str">
            <v>000000000002051535</v>
          </cell>
          <cell r="C37">
            <v>2</v>
          </cell>
          <cell r="D37">
            <v>197.92</v>
          </cell>
          <cell r="F37" t="str">
            <v>VOERDRAAD TERUMO RECHT 035 150CM  RF*GS35153M      DS 5ST</v>
          </cell>
          <cell r="G37">
            <v>5</v>
          </cell>
          <cell r="H37" t="str">
            <v>LAAG</v>
          </cell>
          <cell r="I37">
            <v>98.96</v>
          </cell>
          <cell r="J37">
            <v>10</v>
          </cell>
        </row>
        <row r="38">
          <cell r="A38">
            <v>2056740</v>
          </cell>
          <cell r="B38" t="str">
            <v>000000000002056740</v>
          </cell>
          <cell r="C38">
            <v>8</v>
          </cell>
          <cell r="D38">
            <v>3993.2000000000003</v>
          </cell>
          <cell r="F38" t="str">
            <v>STENT SMARTR 7X40 80CM  C07040SV                   STUK</v>
          </cell>
          <cell r="G38">
            <v>1</v>
          </cell>
          <cell r="H38" t="str">
            <v>LAAG</v>
          </cell>
          <cell r="I38">
            <v>499.15</v>
          </cell>
          <cell r="J38">
            <v>8</v>
          </cell>
        </row>
        <row r="39">
          <cell r="A39">
            <v>2056760</v>
          </cell>
          <cell r="B39" t="str">
            <v>000000000002056760</v>
          </cell>
          <cell r="C39">
            <v>5</v>
          </cell>
          <cell r="D39">
            <v>2522.9799999999996</v>
          </cell>
          <cell r="F39" t="str">
            <v>STENT SMARTR 7X60 80CM  C07060SV                   STUK</v>
          </cell>
          <cell r="G39">
            <v>1</v>
          </cell>
          <cell r="H39" t="str">
            <v>LAAG</v>
          </cell>
          <cell r="I39">
            <v>499.15</v>
          </cell>
          <cell r="J39">
            <v>5</v>
          </cell>
        </row>
        <row r="40">
          <cell r="A40">
            <v>2056780</v>
          </cell>
          <cell r="B40" t="str">
            <v>000000000002056780</v>
          </cell>
          <cell r="C40">
            <v>2</v>
          </cell>
          <cell r="D40">
            <v>998.3</v>
          </cell>
          <cell r="F40" t="str">
            <v>STENT SMARTR 7X80 80CM  C07080SV                   STUK</v>
          </cell>
          <cell r="G40">
            <v>1</v>
          </cell>
          <cell r="H40" t="str">
            <v>LAAG</v>
          </cell>
          <cell r="I40">
            <v>499.15</v>
          </cell>
          <cell r="J40">
            <v>2</v>
          </cell>
        </row>
        <row r="41">
          <cell r="A41">
            <v>2061080</v>
          </cell>
          <cell r="B41" t="str">
            <v>000000000002061080</v>
          </cell>
          <cell r="C41">
            <v>1</v>
          </cell>
          <cell r="D41">
            <v>70</v>
          </cell>
          <cell r="F41" t="str">
            <v>CATH BALLON 2-WEG CH8 3.0ML SILICONE PED  AA6108   DS 5ST</v>
          </cell>
          <cell r="G41">
            <v>5</v>
          </cell>
          <cell r="H41" t="str">
            <v>LAAG</v>
          </cell>
          <cell r="I41">
            <v>70</v>
          </cell>
          <cell r="J41">
            <v>5</v>
          </cell>
        </row>
        <row r="42">
          <cell r="A42">
            <v>2064108</v>
          </cell>
          <cell r="B42" t="str">
            <v>000000000002064108</v>
          </cell>
          <cell r="C42">
            <v>8</v>
          </cell>
          <cell r="D42">
            <v>1244.24</v>
          </cell>
          <cell r="F42" t="str">
            <v>CATH GLIDE TERUMO 4FR 80CM  RF*ZB54108M  DS 5 STK</v>
          </cell>
          <cell r="G42">
            <v>5</v>
          </cell>
          <cell r="H42" t="str">
            <v>LAAG</v>
          </cell>
          <cell r="I42">
            <v>155.53</v>
          </cell>
          <cell r="J42">
            <v>40</v>
          </cell>
        </row>
        <row r="43">
          <cell r="A43">
            <v>2065108</v>
          </cell>
          <cell r="B43" t="str">
            <v>000000000002065108</v>
          </cell>
          <cell r="C43">
            <v>6</v>
          </cell>
          <cell r="D43">
            <v>933.18</v>
          </cell>
          <cell r="F43" t="str">
            <v>CATH GLIDE TERUMO 5FR 80CM  RF*XB65108M  DS 5 STK</v>
          </cell>
          <cell r="G43">
            <v>5</v>
          </cell>
          <cell r="H43" t="str">
            <v>LAAG</v>
          </cell>
          <cell r="I43">
            <v>155.53</v>
          </cell>
          <cell r="J43">
            <v>30</v>
          </cell>
        </row>
        <row r="44">
          <cell r="A44">
            <v>2067880</v>
          </cell>
          <cell r="B44" t="str">
            <v>000000000002067880</v>
          </cell>
          <cell r="C44">
            <v>2</v>
          </cell>
          <cell r="D44">
            <v>1052.76</v>
          </cell>
          <cell r="F44" t="str">
            <v>STENT SMARTR 8X80 80CM  C08080SV                   STUK</v>
          </cell>
          <cell r="G44">
            <v>1</v>
          </cell>
          <cell r="H44" t="str">
            <v>LAAG</v>
          </cell>
          <cell r="I44">
            <v>526.38</v>
          </cell>
          <cell r="J44">
            <v>2</v>
          </cell>
        </row>
        <row r="45">
          <cell r="A45">
            <v>2069980</v>
          </cell>
          <cell r="B45" t="str">
            <v>000000000002069980</v>
          </cell>
          <cell r="C45">
            <v>4</v>
          </cell>
          <cell r="D45">
            <v>2087.3599999999997</v>
          </cell>
          <cell r="F45" t="str">
            <v>STENT SMARTR 9X60 80CM  C09060SV                   STUK</v>
          </cell>
          <cell r="G45">
            <v>1</v>
          </cell>
          <cell r="H45" t="str">
            <v>LAAG</v>
          </cell>
          <cell r="I45">
            <v>499.15</v>
          </cell>
          <cell r="J45">
            <v>4</v>
          </cell>
        </row>
        <row r="46">
          <cell r="A46">
            <v>2070011</v>
          </cell>
          <cell r="B46" t="str">
            <v>000000000002070011</v>
          </cell>
          <cell r="C46">
            <v>11</v>
          </cell>
          <cell r="D46">
            <v>139.26</v>
          </cell>
          <cell r="F46" t="str">
            <v>ADAPTER PORTEX 2.5/4.5-4.0/6.5MM  700/110/100      DS 10ST</v>
          </cell>
          <cell r="G46">
            <v>10</v>
          </cell>
          <cell r="H46" t="str">
            <v>LAAG</v>
          </cell>
          <cell r="I46">
            <v>12.66</v>
          </cell>
          <cell r="J46">
            <v>110</v>
          </cell>
        </row>
        <row r="47">
          <cell r="A47">
            <v>2070354</v>
          </cell>
          <cell r="B47" t="str">
            <v>000000000002070354</v>
          </cell>
          <cell r="C47">
            <v>3</v>
          </cell>
          <cell r="D47">
            <v>298.35000000000002</v>
          </cell>
          <cell r="F47" t="str">
            <v>INTRODUCER SET  KCFW-7.0-38-40-RB-BLKN             STUK</v>
          </cell>
          <cell r="G47">
            <v>1</v>
          </cell>
          <cell r="H47" t="str">
            <v>HOOG</v>
          </cell>
          <cell r="I47">
            <v>99.450000000000017</v>
          </cell>
          <cell r="J47">
            <v>3</v>
          </cell>
        </row>
        <row r="48">
          <cell r="A48">
            <v>2072102</v>
          </cell>
          <cell r="B48" t="str">
            <v>000000000002072102</v>
          </cell>
          <cell r="C48">
            <v>10</v>
          </cell>
          <cell r="D48">
            <v>4650</v>
          </cell>
          <cell r="F48" t="str">
            <v>PENTRATION SET BONOPTY  10-1072   DS 5ST</v>
          </cell>
          <cell r="G48">
            <v>5</v>
          </cell>
          <cell r="H48" t="str">
            <v>HOOG</v>
          </cell>
          <cell r="I48">
            <v>465</v>
          </cell>
          <cell r="J48">
            <v>50</v>
          </cell>
        </row>
        <row r="49">
          <cell r="A49">
            <v>2074105</v>
          </cell>
          <cell r="B49" t="str">
            <v>000000000002074105</v>
          </cell>
          <cell r="C49">
            <v>8</v>
          </cell>
          <cell r="D49">
            <v>2172.5</v>
          </cell>
          <cell r="F49" t="str">
            <v>DRILL EXTENDED BONOPTY  10-1074  DS 5ST</v>
          </cell>
          <cell r="G49">
            <v>5</v>
          </cell>
          <cell r="H49" t="str">
            <v>HOOG</v>
          </cell>
          <cell r="I49">
            <v>270</v>
          </cell>
          <cell r="J49">
            <v>40</v>
          </cell>
        </row>
        <row r="50">
          <cell r="A50">
            <v>2084004</v>
          </cell>
          <cell r="B50" t="str">
            <v>000000000002084004</v>
          </cell>
          <cell r="C50">
            <v>4</v>
          </cell>
          <cell r="D50">
            <v>1996.6</v>
          </cell>
          <cell r="F50" t="str">
            <v>STENT SMARTR 8X40 80CM  C08040SV                   STUK</v>
          </cell>
          <cell r="G50">
            <v>1</v>
          </cell>
          <cell r="H50" t="str">
            <v>LAAG</v>
          </cell>
          <cell r="I50">
            <v>499.15</v>
          </cell>
          <cell r="J50">
            <v>4</v>
          </cell>
        </row>
        <row r="51">
          <cell r="A51">
            <v>2085384</v>
          </cell>
          <cell r="B51" t="str">
            <v>000000000002085384</v>
          </cell>
          <cell r="C51">
            <v>85</v>
          </cell>
          <cell r="D51">
            <v>8415</v>
          </cell>
          <cell r="F51" t="str">
            <v>CATH DRAINAGE BILIARY  ULT8.5-38-40-P-32S-CLB-RH  STK</v>
          </cell>
          <cell r="G51">
            <v>1</v>
          </cell>
          <cell r="H51" t="str">
            <v>LAAG</v>
          </cell>
          <cell r="I51">
            <v>99</v>
          </cell>
          <cell r="J51">
            <v>85</v>
          </cell>
        </row>
        <row r="52">
          <cell r="A52">
            <v>2086040</v>
          </cell>
          <cell r="B52" t="str">
            <v>000000000002086040</v>
          </cell>
          <cell r="C52">
            <v>4</v>
          </cell>
          <cell r="D52">
            <v>2051.06</v>
          </cell>
          <cell r="F52" t="str">
            <v>STENT SMARTR 8X60 80CM  C08060SV                   STUK</v>
          </cell>
          <cell r="G52">
            <v>1</v>
          </cell>
          <cell r="H52" t="str">
            <v>LAAG</v>
          </cell>
          <cell r="I52">
            <v>499.15</v>
          </cell>
          <cell r="J52">
            <v>4</v>
          </cell>
        </row>
        <row r="53">
          <cell r="A53">
            <v>2095080</v>
          </cell>
          <cell r="B53" t="str">
            <v>000000000002095080</v>
          </cell>
          <cell r="C53">
            <v>8</v>
          </cell>
          <cell r="D53">
            <v>2108.88</v>
          </cell>
          <cell r="F53" t="str">
            <v>VOERDRAAD TERUMO STIFF RE 035 260CM  RF*PA35263M DS 5ST</v>
          </cell>
          <cell r="G53">
            <v>5</v>
          </cell>
          <cell r="H53" t="str">
            <v>LAAG</v>
          </cell>
          <cell r="I53">
            <v>263.61</v>
          </cell>
          <cell r="J53">
            <v>40</v>
          </cell>
        </row>
        <row r="54">
          <cell r="A54">
            <v>2100608</v>
          </cell>
          <cell r="B54" t="str">
            <v>000000000002100608</v>
          </cell>
          <cell r="C54">
            <v>13</v>
          </cell>
          <cell r="D54">
            <v>2466.75</v>
          </cell>
          <cell r="F54" t="str">
            <v>VLINDERPLEISTER STATLOCK UNIV PLUS  VUPD 6-8 FR    DS 25ST</v>
          </cell>
          <cell r="G54">
            <v>25</v>
          </cell>
          <cell r="H54" t="str">
            <v>LAAG</v>
          </cell>
          <cell r="I54">
            <v>189.75</v>
          </cell>
          <cell r="J54">
            <v>325</v>
          </cell>
        </row>
        <row r="55">
          <cell r="A55">
            <v>2101012</v>
          </cell>
          <cell r="B55" t="str">
            <v>000000000002101012</v>
          </cell>
          <cell r="C55">
            <v>9</v>
          </cell>
          <cell r="D55">
            <v>1761.25</v>
          </cell>
          <cell r="F55" t="str">
            <v>VLINDERPLEISTER STATLOCK UNIV PLUS  VUPD 10-12 FR  DS 25ST</v>
          </cell>
          <cell r="G55">
            <v>25</v>
          </cell>
          <cell r="H55" t="str">
            <v>LAAG</v>
          </cell>
          <cell r="I55">
            <v>195.25</v>
          </cell>
          <cell r="J55">
            <v>225</v>
          </cell>
        </row>
        <row r="56">
          <cell r="A56">
            <v>2101246</v>
          </cell>
          <cell r="B56" t="str">
            <v>000000000002101246</v>
          </cell>
          <cell r="C56">
            <v>30</v>
          </cell>
          <cell r="D56">
            <v>6356.1</v>
          </cell>
          <cell r="F56" t="str">
            <v>CATH BALLON RELIANT AB46  00643169164185  STK</v>
          </cell>
          <cell r="G56">
            <v>1</v>
          </cell>
          <cell r="H56" t="str">
            <v>LAAG</v>
          </cell>
          <cell r="I56">
            <v>211.87</v>
          </cell>
          <cell r="J56">
            <v>30</v>
          </cell>
        </row>
        <row r="57">
          <cell r="A57">
            <v>2101361</v>
          </cell>
          <cell r="B57" t="str">
            <v>000000000002101361</v>
          </cell>
          <cell r="C57">
            <v>57</v>
          </cell>
          <cell r="D57">
            <v>15390</v>
          </cell>
          <cell r="F57" t="str">
            <v>SONDE FREKA PEXACT II CH15  7601362  STK</v>
          </cell>
          <cell r="G57">
            <v>1</v>
          </cell>
          <cell r="H57" t="str">
            <v>LAAG</v>
          </cell>
          <cell r="I57">
            <v>233.75</v>
          </cell>
          <cell r="J57">
            <v>57</v>
          </cell>
        </row>
        <row r="58">
          <cell r="A58">
            <v>2102011</v>
          </cell>
          <cell r="B58" t="str">
            <v>000000000002102011</v>
          </cell>
          <cell r="C58">
            <v>1</v>
          </cell>
          <cell r="D58">
            <v>874.27</v>
          </cell>
          <cell r="F58" t="str">
            <v>BIOPTIE MARKER MAMMATOME 11G   GMUIIT             DS 10ST</v>
          </cell>
          <cell r="G58">
            <v>10</v>
          </cell>
          <cell r="H58" t="str">
            <v>LAAG</v>
          </cell>
          <cell r="I58">
            <v>874.27</v>
          </cell>
          <cell r="J58">
            <v>10</v>
          </cell>
        </row>
        <row r="59">
          <cell r="A59">
            <v>2103493</v>
          </cell>
          <cell r="B59" t="str">
            <v>000000000002103493</v>
          </cell>
          <cell r="C59">
            <v>1</v>
          </cell>
          <cell r="D59">
            <v>204.25</v>
          </cell>
          <cell r="F59" t="str">
            <v>TRICOT SHEAT STATLOCK CV PLUS CRESC  CV0220CE  DS 25 STK</v>
          </cell>
          <cell r="G59">
            <v>25</v>
          </cell>
          <cell r="H59" t="str">
            <v>LAAG</v>
          </cell>
          <cell r="I59">
            <v>204.25</v>
          </cell>
          <cell r="J59">
            <v>25</v>
          </cell>
        </row>
        <row r="60">
          <cell r="A60">
            <v>2103620</v>
          </cell>
          <cell r="B60" t="str">
            <v>000000000002103620</v>
          </cell>
          <cell r="C60">
            <v>2</v>
          </cell>
          <cell r="D60">
            <v>277.2</v>
          </cell>
          <cell r="F60" t="str">
            <v>AVIATOR PTA CATHETER 0.014 6X20X142  4246020W  STK</v>
          </cell>
          <cell r="G60">
            <v>1</v>
          </cell>
          <cell r="H60" t="str">
            <v>LAAG</v>
          </cell>
          <cell r="I60">
            <v>138.6</v>
          </cell>
          <cell r="J60">
            <v>2</v>
          </cell>
        </row>
        <row r="61">
          <cell r="A61">
            <v>2104275</v>
          </cell>
          <cell r="B61" t="str">
            <v>000000000002104275</v>
          </cell>
          <cell r="C61">
            <v>1</v>
          </cell>
          <cell r="D61">
            <v>72</v>
          </cell>
          <cell r="F61" t="str">
            <v>CATH ST SDL 038 F5.2 65  SR4275                    DS 5ST</v>
          </cell>
          <cell r="G61">
            <v>5</v>
          </cell>
          <cell r="H61" t="str">
            <v>LAAG</v>
          </cell>
          <cell r="I61">
            <v>72</v>
          </cell>
          <cell r="J61">
            <v>5</v>
          </cell>
        </row>
        <row r="62">
          <cell r="A62">
            <v>2105065</v>
          </cell>
          <cell r="B62" t="str">
            <v>000000000002105065</v>
          </cell>
          <cell r="C62">
            <v>14</v>
          </cell>
          <cell r="D62">
            <v>4900</v>
          </cell>
          <cell r="F62" t="str">
            <v>CATH MICRO ULTRAFLOW 1.5F  105-5065                STUK</v>
          </cell>
          <cell r="G62">
            <v>1</v>
          </cell>
          <cell r="H62" t="str">
            <v>LAAG</v>
          </cell>
          <cell r="I62">
            <v>350</v>
          </cell>
          <cell r="J62">
            <v>14</v>
          </cell>
        </row>
        <row r="63">
          <cell r="A63">
            <v>2109661</v>
          </cell>
          <cell r="B63" t="str">
            <v>000000000002109661</v>
          </cell>
          <cell r="C63">
            <v>1</v>
          </cell>
          <cell r="D63">
            <v>39.76</v>
          </cell>
          <cell r="F63" t="str">
            <v>SCHEERAPPARAAT EXCL LADER CLIPPER PROFESSIONAL  9681  STK</v>
          </cell>
          <cell r="G63">
            <v>1</v>
          </cell>
          <cell r="H63" t="str">
            <v>HOOG</v>
          </cell>
          <cell r="I63">
            <v>39.76</v>
          </cell>
          <cell r="J63">
            <v>1</v>
          </cell>
        </row>
        <row r="64">
          <cell r="A64">
            <v>2110107</v>
          </cell>
          <cell r="B64" t="str">
            <v>000000000002110107</v>
          </cell>
          <cell r="C64">
            <v>6</v>
          </cell>
          <cell r="D64">
            <v>7662</v>
          </cell>
          <cell r="F64" t="str">
            <v>ANGIO SEAL VASCULAR CLOSURE DEVICE 8 FR  610133    DS 10ST</v>
          </cell>
          <cell r="G64">
            <v>10</v>
          </cell>
          <cell r="H64" t="str">
            <v>LAAG</v>
          </cell>
          <cell r="I64">
            <v>1277</v>
          </cell>
          <cell r="J64">
            <v>60</v>
          </cell>
        </row>
        <row r="65">
          <cell r="A65">
            <v>2110109</v>
          </cell>
          <cell r="B65" t="str">
            <v>000000000002110109</v>
          </cell>
          <cell r="C65">
            <v>16</v>
          </cell>
          <cell r="D65">
            <v>20432</v>
          </cell>
          <cell r="F65" t="str">
            <v>ANGIO SEAL COLLAGEEN 6 FR  610132                  DS 10ST</v>
          </cell>
          <cell r="G65">
            <v>10</v>
          </cell>
          <cell r="H65" t="str">
            <v>LAAG</v>
          </cell>
          <cell r="I65">
            <v>1277</v>
          </cell>
          <cell r="J65">
            <v>160</v>
          </cell>
        </row>
        <row r="66">
          <cell r="A66">
            <v>2111214</v>
          </cell>
          <cell r="B66" t="str">
            <v>000000000002111214</v>
          </cell>
          <cell r="C66">
            <v>3</v>
          </cell>
          <cell r="D66">
            <v>585.75</v>
          </cell>
          <cell r="F66" t="str">
            <v>VLINDERPLEISTER STATLOCK UNIV PLUS  VUPD 12-14 FR DS 25ST</v>
          </cell>
          <cell r="G66">
            <v>25</v>
          </cell>
          <cell r="H66" t="str">
            <v>LAAG</v>
          </cell>
          <cell r="I66">
            <v>195.25</v>
          </cell>
          <cell r="J66">
            <v>75</v>
          </cell>
        </row>
        <row r="67">
          <cell r="A67">
            <v>2112400</v>
          </cell>
          <cell r="B67" t="str">
            <v>000000000002112400</v>
          </cell>
          <cell r="C67">
            <v>1</v>
          </cell>
          <cell r="D67">
            <v>781.63</v>
          </cell>
          <cell r="F67" t="str">
            <v>STENT SMART SDS 12X40 80CM  C12040SV               STUK</v>
          </cell>
          <cell r="G67">
            <v>1</v>
          </cell>
          <cell r="H67" t="str">
            <v>LAAG</v>
          </cell>
          <cell r="I67">
            <v>781.63</v>
          </cell>
          <cell r="J67">
            <v>1</v>
          </cell>
        </row>
        <row r="68">
          <cell r="A68">
            <v>2112600</v>
          </cell>
          <cell r="B68" t="str">
            <v>000000000002112600</v>
          </cell>
          <cell r="C68">
            <v>4</v>
          </cell>
          <cell r="D68">
            <v>2886.02</v>
          </cell>
          <cell r="F68" t="str">
            <v>STENT SMART SDS 12X60 80CM  C12060SV               STUK</v>
          </cell>
          <cell r="G68">
            <v>1</v>
          </cell>
          <cell r="H68" t="str">
            <v>LAAG</v>
          </cell>
          <cell r="I68">
            <v>661.38</v>
          </cell>
          <cell r="J68">
            <v>4</v>
          </cell>
        </row>
        <row r="69">
          <cell r="A69">
            <v>2114110</v>
          </cell>
          <cell r="B69" t="str">
            <v>000000000002114110</v>
          </cell>
          <cell r="C69">
            <v>18</v>
          </cell>
          <cell r="D69">
            <v>2799.54</v>
          </cell>
          <cell r="F69" t="str">
            <v>CATH GLIDE TERUMO 4FR 100CM VERTEBRAL RF*WH14110M DS 5ST</v>
          </cell>
          <cell r="G69">
            <v>5</v>
          </cell>
          <cell r="H69" t="str">
            <v>LAAG</v>
          </cell>
          <cell r="I69">
            <v>155.53</v>
          </cell>
          <cell r="J69">
            <v>90</v>
          </cell>
        </row>
        <row r="70">
          <cell r="A70">
            <v>2114600</v>
          </cell>
          <cell r="B70" t="str">
            <v>000000000002114600</v>
          </cell>
          <cell r="C70">
            <v>6</v>
          </cell>
          <cell r="D70">
            <v>4329.03</v>
          </cell>
          <cell r="F70" t="str">
            <v>STENT SMART SDS 14X60 80CM  C14060SV               STUK</v>
          </cell>
          <cell r="G70">
            <v>1</v>
          </cell>
          <cell r="H70" t="str">
            <v>LAAG</v>
          </cell>
          <cell r="I70">
            <v>661.38</v>
          </cell>
          <cell r="J70">
            <v>6</v>
          </cell>
        </row>
        <row r="71">
          <cell r="A71">
            <v>2116636</v>
          </cell>
          <cell r="B71" t="str">
            <v>000000000002116636</v>
          </cell>
          <cell r="C71">
            <v>1</v>
          </cell>
          <cell r="D71">
            <v>198.17</v>
          </cell>
          <cell r="F71" t="str">
            <v>HOES PLASTIC 95X130CM  16636                       DS 50ST</v>
          </cell>
          <cell r="G71">
            <v>50</v>
          </cell>
          <cell r="H71" t="str">
            <v>HOOG</v>
          </cell>
          <cell r="I71">
            <v>198.17</v>
          </cell>
          <cell r="J71">
            <v>50</v>
          </cell>
        </row>
        <row r="72">
          <cell r="A72">
            <v>2118060</v>
          </cell>
          <cell r="B72" t="str">
            <v>000000000002118060</v>
          </cell>
          <cell r="C72">
            <v>50</v>
          </cell>
          <cell r="D72">
            <v>2500</v>
          </cell>
          <cell r="F72" t="str">
            <v>VOERDRAAD COPE NITINOL  PMG-18SP-60-COPE-NT        STUK</v>
          </cell>
          <cell r="G72">
            <v>1</v>
          </cell>
          <cell r="H72" t="str">
            <v>LAAG</v>
          </cell>
          <cell r="I72">
            <v>50</v>
          </cell>
          <cell r="J72">
            <v>50</v>
          </cell>
        </row>
        <row r="73">
          <cell r="A73">
            <v>2120702</v>
          </cell>
          <cell r="B73" t="str">
            <v>000000000002120702</v>
          </cell>
          <cell r="C73">
            <v>10</v>
          </cell>
          <cell r="D73">
            <v>869.5</v>
          </cell>
          <cell r="F73" t="str">
            <v>BALLON PTA PWRFLX P3  7X20MM 80CM  4400702S        STUK</v>
          </cell>
          <cell r="G73">
            <v>1</v>
          </cell>
          <cell r="H73" t="str">
            <v>LAAG</v>
          </cell>
          <cell r="I73">
            <v>86.95</v>
          </cell>
          <cell r="J73">
            <v>10</v>
          </cell>
        </row>
        <row r="74">
          <cell r="A74">
            <v>2120704</v>
          </cell>
          <cell r="B74" t="str">
            <v>000000000002120704</v>
          </cell>
          <cell r="C74">
            <v>12</v>
          </cell>
          <cell r="D74">
            <v>1043.4000000000001</v>
          </cell>
          <cell r="F74" t="str">
            <v>BALLON PTA PWRFLX PRO F5 7X40MM 80CM  4400704S  STK</v>
          </cell>
          <cell r="G74">
            <v>1</v>
          </cell>
          <cell r="H74" t="str">
            <v>LAAG</v>
          </cell>
          <cell r="I74">
            <v>86.95</v>
          </cell>
          <cell r="J74">
            <v>12</v>
          </cell>
        </row>
        <row r="75">
          <cell r="A75">
            <v>2120804</v>
          </cell>
          <cell r="B75" t="str">
            <v>000000000002120804</v>
          </cell>
          <cell r="C75">
            <v>39</v>
          </cell>
          <cell r="D75">
            <v>3391.05</v>
          </cell>
          <cell r="F75" t="str">
            <v>BALLON PTA PWRFLX P3  8X40MM 80CM  4400804S        STUK</v>
          </cell>
          <cell r="G75">
            <v>1</v>
          </cell>
          <cell r="H75" t="str">
            <v>LAAG</v>
          </cell>
          <cell r="I75">
            <v>86.95</v>
          </cell>
          <cell r="J75">
            <v>39</v>
          </cell>
        </row>
        <row r="76">
          <cell r="A76">
            <v>2120806</v>
          </cell>
          <cell r="B76" t="str">
            <v>000000000002120806</v>
          </cell>
          <cell r="C76">
            <v>8</v>
          </cell>
          <cell r="D76">
            <v>695.6</v>
          </cell>
          <cell r="F76" t="str">
            <v>BALLON PTA PWRFLX P3  8X60MM 80CM  4400806S        STUK</v>
          </cell>
          <cell r="G76">
            <v>1</v>
          </cell>
          <cell r="H76" t="str">
            <v>LAAG</v>
          </cell>
          <cell r="I76">
            <v>86.95</v>
          </cell>
          <cell r="J76">
            <v>8</v>
          </cell>
        </row>
        <row r="77">
          <cell r="A77">
            <v>2121011</v>
          </cell>
          <cell r="B77" t="str">
            <v>000000000002121011</v>
          </cell>
          <cell r="C77">
            <v>4</v>
          </cell>
          <cell r="D77">
            <v>5919</v>
          </cell>
          <cell r="F77" t="str">
            <v>NAALD BIOPSIE 11G  MST11                           DS 5ST</v>
          </cell>
          <cell r="G77">
            <v>5</v>
          </cell>
          <cell r="H77" t="str">
            <v>HOOG</v>
          </cell>
          <cell r="I77">
            <v>1479.75</v>
          </cell>
          <cell r="J77">
            <v>20</v>
          </cell>
        </row>
        <row r="78">
          <cell r="A78">
            <v>2121605</v>
          </cell>
          <cell r="B78" t="str">
            <v>000000000002121605</v>
          </cell>
          <cell r="C78">
            <v>1</v>
          </cell>
          <cell r="D78">
            <v>189</v>
          </cell>
          <cell r="F78" t="str">
            <v>VACUUM CANISTER  B1605                             DS 20ST</v>
          </cell>
          <cell r="G78">
            <v>20</v>
          </cell>
          <cell r="H78" t="str">
            <v>HOOG</v>
          </cell>
          <cell r="I78">
            <v>189</v>
          </cell>
          <cell r="J78">
            <v>20</v>
          </cell>
        </row>
        <row r="79">
          <cell r="A79">
            <v>2124110</v>
          </cell>
          <cell r="B79" t="str">
            <v>000000000002124110</v>
          </cell>
          <cell r="C79">
            <v>5</v>
          </cell>
          <cell r="D79">
            <v>777.65000000000009</v>
          </cell>
          <cell r="F79" t="str">
            <v>CATH GLIDE TERUMO 4FR 100CM SIMMONS-2  RF*WA24110M DS 5ST</v>
          </cell>
          <cell r="G79">
            <v>5</v>
          </cell>
          <cell r="H79" t="str">
            <v>HOOG</v>
          </cell>
          <cell r="I79">
            <v>155.53</v>
          </cell>
          <cell r="J79">
            <v>25</v>
          </cell>
        </row>
        <row r="80">
          <cell r="A80">
            <v>2125110</v>
          </cell>
          <cell r="B80" t="str">
            <v>000000000002125110</v>
          </cell>
          <cell r="C80">
            <v>5</v>
          </cell>
          <cell r="D80">
            <v>777.65000000000009</v>
          </cell>
          <cell r="F80" t="str">
            <v>CATH GLIDE TERUMO 5FR 100CM SIMMONS-2  RF*YA25110M DS 5ST</v>
          </cell>
          <cell r="G80">
            <v>5</v>
          </cell>
          <cell r="H80" t="str">
            <v>HOOG</v>
          </cell>
          <cell r="I80">
            <v>155.53</v>
          </cell>
          <cell r="J80">
            <v>25</v>
          </cell>
        </row>
        <row r="81">
          <cell r="A81">
            <v>2127131</v>
          </cell>
          <cell r="B81" t="str">
            <v>000000000002127131</v>
          </cell>
          <cell r="C81">
            <v>139</v>
          </cell>
          <cell r="D81">
            <v>31142.949999999997</v>
          </cell>
          <cell r="F81" t="str">
            <v>CATH MICRO PROGREAT 2.7F 130CM 0.021  MC*PP27131   STUK</v>
          </cell>
          <cell r="G81">
            <v>1</v>
          </cell>
          <cell r="H81" t="str">
            <v>LAAG</v>
          </cell>
          <cell r="I81">
            <v>224.05</v>
          </cell>
          <cell r="J81">
            <v>139</v>
          </cell>
        </row>
        <row r="82">
          <cell r="A82">
            <v>2130608</v>
          </cell>
          <cell r="B82" t="str">
            <v>000000000002130608</v>
          </cell>
          <cell r="C82">
            <v>9</v>
          </cell>
          <cell r="D82">
            <v>1935</v>
          </cell>
          <cell r="F82" t="str">
            <v>VOERDRAAD MIRAGE 0.008 INCH 200CM  103-0608        STUK</v>
          </cell>
          <cell r="G82">
            <v>1</v>
          </cell>
          <cell r="H82" t="str">
            <v>LAAG</v>
          </cell>
          <cell r="I82">
            <v>215</v>
          </cell>
          <cell r="J82">
            <v>9</v>
          </cell>
        </row>
        <row r="83">
          <cell r="A83">
            <v>2131620</v>
          </cell>
          <cell r="B83" t="str">
            <v>000000000002131620</v>
          </cell>
          <cell r="C83">
            <v>5</v>
          </cell>
          <cell r="D83">
            <v>458.40000000000003</v>
          </cell>
          <cell r="F83" t="str">
            <v>CATH GUIDING 5F 40GR XF 90CM 0.053  M003100620     STUK</v>
          </cell>
          <cell r="G83">
            <v>1</v>
          </cell>
          <cell r="H83" t="str">
            <v>LAAG</v>
          </cell>
          <cell r="I83">
            <v>91.68</v>
          </cell>
          <cell r="J83">
            <v>5</v>
          </cell>
        </row>
        <row r="84">
          <cell r="A84">
            <v>2132415</v>
          </cell>
          <cell r="B84" t="str">
            <v>000000000002132415</v>
          </cell>
          <cell r="C84">
            <v>57</v>
          </cell>
          <cell r="D84">
            <v>13809.389999999998</v>
          </cell>
          <cell r="F84" t="str">
            <v>CATH MICRO PROGREAT 2.4F 150CM  MC*PC2415          STUK</v>
          </cell>
          <cell r="G84">
            <v>1</v>
          </cell>
          <cell r="H84" t="str">
            <v>HOOG</v>
          </cell>
          <cell r="I84">
            <v>242.27</v>
          </cell>
          <cell r="J84">
            <v>57</v>
          </cell>
        </row>
        <row r="85">
          <cell r="A85">
            <v>2135153</v>
          </cell>
          <cell r="B85" t="str">
            <v>000000000002135153</v>
          </cell>
          <cell r="C85">
            <v>19</v>
          </cell>
          <cell r="D85">
            <v>3833.63</v>
          </cell>
          <cell r="F85" t="str">
            <v>VOERDRAAD TERUMO KORTE STIFF 150CM  RF*PA35153M    DS 5ST</v>
          </cell>
          <cell r="G85">
            <v>5</v>
          </cell>
          <cell r="H85" t="str">
            <v>LAAG</v>
          </cell>
          <cell r="I85">
            <v>201.77</v>
          </cell>
          <cell r="J85">
            <v>95</v>
          </cell>
        </row>
        <row r="86">
          <cell r="A86">
            <v>2138120</v>
          </cell>
          <cell r="B86" t="str">
            <v>000000000002138120</v>
          </cell>
          <cell r="C86">
            <v>23</v>
          </cell>
          <cell r="D86">
            <v>1906.88</v>
          </cell>
          <cell r="F86" t="str">
            <v>COIL VORTX -18  6MM X 6.5MM  M0013812060  STK</v>
          </cell>
          <cell r="G86">
            <v>1</v>
          </cell>
          <cell r="H86" t="str">
            <v>LAAG</v>
          </cell>
          <cell r="I86">
            <v>80.87</v>
          </cell>
          <cell r="J86">
            <v>23</v>
          </cell>
        </row>
        <row r="87">
          <cell r="A87">
            <v>2139953</v>
          </cell>
          <cell r="B87" t="str">
            <v>000000000002139953</v>
          </cell>
          <cell r="C87">
            <v>8</v>
          </cell>
          <cell r="D87">
            <v>984.08</v>
          </cell>
          <cell r="F87" t="str">
            <v>INTRODUCER 9F MPA1 0.035 95CM  403-9953M           STUK</v>
          </cell>
          <cell r="G87">
            <v>1</v>
          </cell>
          <cell r="H87" t="str">
            <v>LAAG</v>
          </cell>
          <cell r="I87">
            <v>123.01</v>
          </cell>
          <cell r="J87">
            <v>8</v>
          </cell>
        </row>
        <row r="88">
          <cell r="A88">
            <v>2140600</v>
          </cell>
          <cell r="B88" t="str">
            <v>000000000002140600</v>
          </cell>
          <cell r="C88">
            <v>1</v>
          </cell>
          <cell r="D88">
            <v>499.15</v>
          </cell>
          <cell r="F88" t="str">
            <v>STENT SMARTR 10X60 80CM  C10060SV                  STUK</v>
          </cell>
          <cell r="G88">
            <v>1</v>
          </cell>
          <cell r="H88" t="str">
            <v>LAAG</v>
          </cell>
          <cell r="I88">
            <v>499.15</v>
          </cell>
          <cell r="J88">
            <v>1</v>
          </cell>
        </row>
        <row r="89">
          <cell r="A89">
            <v>2144189</v>
          </cell>
          <cell r="B89" t="str">
            <v>000000000002144189</v>
          </cell>
          <cell r="C89">
            <v>1</v>
          </cell>
          <cell r="D89">
            <v>379.61</v>
          </cell>
          <cell r="F89" t="str">
            <v>CATH MICRO TRACKER EXCEL 2.6/2F 150CM  M0031441890 STUK</v>
          </cell>
          <cell r="G89">
            <v>1</v>
          </cell>
          <cell r="H89" t="str">
            <v>LAAG</v>
          </cell>
          <cell r="I89">
            <v>379.61</v>
          </cell>
          <cell r="J89">
            <v>1</v>
          </cell>
        </row>
        <row r="90">
          <cell r="A90">
            <v>2145124</v>
          </cell>
          <cell r="B90" t="str">
            <v>000000000002145124</v>
          </cell>
          <cell r="C90">
            <v>15</v>
          </cell>
          <cell r="D90">
            <v>4125</v>
          </cell>
          <cell r="F90" t="str">
            <v>JEJUNOSTOMIE SET GASTO 10.2F  GJS-1020             STUK</v>
          </cell>
          <cell r="G90">
            <v>1</v>
          </cell>
          <cell r="H90" t="str">
            <v>HOOG</v>
          </cell>
          <cell r="I90">
            <v>275</v>
          </cell>
          <cell r="J90">
            <v>15</v>
          </cell>
        </row>
        <row r="91">
          <cell r="A91">
            <v>2146563</v>
          </cell>
          <cell r="B91" t="str">
            <v>000000000002146563</v>
          </cell>
          <cell r="C91">
            <v>132</v>
          </cell>
          <cell r="D91">
            <v>13200</v>
          </cell>
          <cell r="F91" t="str">
            <v>GUIDE WIRE AMPLATZ SS 035X75  46563                DS 5ST</v>
          </cell>
          <cell r="G91">
            <v>5</v>
          </cell>
          <cell r="H91" t="str">
            <v>LAAG</v>
          </cell>
          <cell r="I91">
            <v>100</v>
          </cell>
          <cell r="J91">
            <v>660</v>
          </cell>
        </row>
        <row r="92">
          <cell r="A92">
            <v>2146808</v>
          </cell>
          <cell r="B92" t="str">
            <v>000000000002146808</v>
          </cell>
          <cell r="C92">
            <v>57</v>
          </cell>
          <cell r="D92">
            <v>9462</v>
          </cell>
          <cell r="F92" t="str">
            <v>GUIDEWIRE TRANSEND EX PLATINUM  M001468080  STK</v>
          </cell>
          <cell r="G92">
            <v>1</v>
          </cell>
          <cell r="H92" t="str">
            <v>HOOG</v>
          </cell>
          <cell r="I92">
            <v>166</v>
          </cell>
          <cell r="J92">
            <v>57</v>
          </cell>
        </row>
        <row r="93">
          <cell r="A93">
            <v>2150821</v>
          </cell>
          <cell r="B93" t="str">
            <v>000000000002150821</v>
          </cell>
          <cell r="C93">
            <v>20</v>
          </cell>
          <cell r="D93">
            <v>1200</v>
          </cell>
          <cell r="F93" t="str">
            <v>TUBE GASTRO FREKA CH15  7750821                    STUK</v>
          </cell>
          <cell r="G93">
            <v>1</v>
          </cell>
          <cell r="H93" t="str">
            <v>LAAG</v>
          </cell>
          <cell r="I93">
            <v>60</v>
          </cell>
          <cell r="J93">
            <v>20</v>
          </cell>
        </row>
        <row r="94">
          <cell r="A94">
            <v>2151543</v>
          </cell>
          <cell r="B94" t="str">
            <v>000000000002151543</v>
          </cell>
          <cell r="C94">
            <v>7</v>
          </cell>
          <cell r="D94">
            <v>438.9</v>
          </cell>
          <cell r="F94" t="str">
            <v>CATH TEMPO-5 038 100 H-0  451543HO                 DS 5ST</v>
          </cell>
          <cell r="G94">
            <v>5</v>
          </cell>
          <cell r="H94" t="str">
            <v>LAAG</v>
          </cell>
          <cell r="I94">
            <v>62.7</v>
          </cell>
          <cell r="J94">
            <v>35</v>
          </cell>
        </row>
        <row r="95">
          <cell r="A95">
            <v>2152751</v>
          </cell>
          <cell r="B95" t="str">
            <v>000000000002152751</v>
          </cell>
          <cell r="C95">
            <v>4</v>
          </cell>
          <cell r="D95">
            <v>10556</v>
          </cell>
          <cell r="F95" t="str">
            <v>STENT DENOVO 10MM 5X2CM  PT-105275                 STUK</v>
          </cell>
          <cell r="G95">
            <v>1</v>
          </cell>
          <cell r="H95" t="str">
            <v>LAAG</v>
          </cell>
          <cell r="I95">
            <v>2600</v>
          </cell>
          <cell r="J95">
            <v>4</v>
          </cell>
        </row>
        <row r="96">
          <cell r="A96">
            <v>2160994</v>
          </cell>
          <cell r="B96" t="str">
            <v>000000000002160994</v>
          </cell>
          <cell r="C96">
            <v>4</v>
          </cell>
          <cell r="D96">
            <v>65.36</v>
          </cell>
          <cell r="F96" t="str">
            <v>CATH TEMPO-4 CELIAC 038 80  SRD6099  *VERVALLEN*</v>
          </cell>
          <cell r="G96">
            <v>1</v>
          </cell>
          <cell r="H96" t="str">
            <v>LAAG</v>
          </cell>
          <cell r="I96">
            <v>16.34</v>
          </cell>
          <cell r="J96">
            <v>4</v>
          </cell>
        </row>
        <row r="97">
          <cell r="A97">
            <v>2162751</v>
          </cell>
          <cell r="B97" t="str">
            <v>000000000002162751</v>
          </cell>
          <cell r="C97">
            <v>6</v>
          </cell>
          <cell r="D97">
            <v>15834</v>
          </cell>
          <cell r="F97" t="str">
            <v>STENT DENOVO 10MM 6X2CM  PT-106275                 STUK</v>
          </cell>
          <cell r="G97">
            <v>1</v>
          </cell>
          <cell r="H97" t="str">
            <v>LAAG</v>
          </cell>
          <cell r="I97">
            <v>2600</v>
          </cell>
          <cell r="J97">
            <v>6</v>
          </cell>
        </row>
        <row r="98">
          <cell r="A98">
            <v>2168189</v>
          </cell>
          <cell r="B98" t="str">
            <v>000000000002168189</v>
          </cell>
          <cell r="C98">
            <v>33</v>
          </cell>
          <cell r="D98">
            <v>13933.47</v>
          </cell>
          <cell r="F98" t="str">
            <v>CATH MICRO EXCEL SL-10 2.4/1.7F 150CM  M0031681890 STUK</v>
          </cell>
          <cell r="G98">
            <v>1</v>
          </cell>
          <cell r="H98" t="str">
            <v>LAAG</v>
          </cell>
          <cell r="I98">
            <v>306.54000000000002</v>
          </cell>
          <cell r="J98">
            <v>33</v>
          </cell>
        </row>
        <row r="99">
          <cell r="A99">
            <v>2172610</v>
          </cell>
          <cell r="B99" t="str">
            <v>000000000002172610</v>
          </cell>
          <cell r="C99">
            <v>55</v>
          </cell>
          <cell r="D99">
            <v>3657.5</v>
          </cell>
          <cell r="F99" t="str">
            <v>CATH DRAINAGE BILIARY REG RO 10F 35CM  M001272610  STUK</v>
          </cell>
          <cell r="G99">
            <v>1</v>
          </cell>
          <cell r="H99" t="str">
            <v>LAAG</v>
          </cell>
          <cell r="I99">
            <v>66.5</v>
          </cell>
          <cell r="J99">
            <v>55</v>
          </cell>
        </row>
        <row r="100">
          <cell r="A100">
            <v>2172620</v>
          </cell>
          <cell r="B100" t="str">
            <v>000000000002172620</v>
          </cell>
          <cell r="C100">
            <v>23</v>
          </cell>
          <cell r="D100">
            <v>1529.5</v>
          </cell>
          <cell r="F100" t="str">
            <v>CATH DRAINAGE BILIARY REG RO 12F 35CM  M001272620  STUK</v>
          </cell>
          <cell r="G100">
            <v>1</v>
          </cell>
          <cell r="H100" t="str">
            <v>LAAG</v>
          </cell>
          <cell r="I100">
            <v>66.5</v>
          </cell>
          <cell r="J100">
            <v>23</v>
          </cell>
        </row>
        <row r="101">
          <cell r="A101">
            <v>2172630</v>
          </cell>
          <cell r="B101" t="str">
            <v>000000000002172630</v>
          </cell>
          <cell r="C101">
            <v>10</v>
          </cell>
          <cell r="D101">
            <v>665</v>
          </cell>
          <cell r="F101" t="str">
            <v>CATH DRAINAGE BILIARY REG RO 14F 35CM  M001272630  STUK</v>
          </cell>
          <cell r="G101">
            <v>1</v>
          </cell>
          <cell r="H101" t="str">
            <v>LAAG</v>
          </cell>
          <cell r="I101">
            <v>66.5</v>
          </cell>
          <cell r="J101">
            <v>10</v>
          </cell>
        </row>
        <row r="102">
          <cell r="A102">
            <v>2172751</v>
          </cell>
          <cell r="B102" t="str">
            <v>000000000002172751</v>
          </cell>
          <cell r="C102">
            <v>3</v>
          </cell>
          <cell r="D102">
            <v>7956</v>
          </cell>
          <cell r="F102" t="str">
            <v>STENT DENOVO 10MM 7X2CM  PT-107275                 STUK</v>
          </cell>
          <cell r="G102">
            <v>1</v>
          </cell>
          <cell r="H102" t="str">
            <v>LAAG</v>
          </cell>
          <cell r="I102">
            <v>2600</v>
          </cell>
          <cell r="J102">
            <v>3</v>
          </cell>
        </row>
        <row r="103">
          <cell r="A103">
            <v>2180085</v>
          </cell>
          <cell r="B103" t="str">
            <v>000000000002180085</v>
          </cell>
          <cell r="C103">
            <v>10</v>
          </cell>
          <cell r="D103">
            <v>1120</v>
          </cell>
          <cell r="F103" t="str">
            <v>COIL EMBOLIZATION PLATIUM  MWCE-18S-10/5-TORNADO   STUK</v>
          </cell>
          <cell r="G103">
            <v>1</v>
          </cell>
          <cell r="H103" t="str">
            <v>LAAG</v>
          </cell>
          <cell r="I103">
            <v>112</v>
          </cell>
          <cell r="J103">
            <v>10</v>
          </cell>
        </row>
        <row r="104">
          <cell r="A104">
            <v>2180105</v>
          </cell>
          <cell r="B104" t="str">
            <v>000000000002180105</v>
          </cell>
          <cell r="C104">
            <v>12</v>
          </cell>
          <cell r="D104">
            <v>1344</v>
          </cell>
          <cell r="F104" t="str">
            <v>COIL EMBOLIZATION PLATIUM  MWCE-18S-8/5-TORNADO    STUK</v>
          </cell>
          <cell r="G104">
            <v>1</v>
          </cell>
          <cell r="H104" t="str">
            <v>LAAG</v>
          </cell>
          <cell r="I104">
            <v>112</v>
          </cell>
          <cell r="J104">
            <v>12</v>
          </cell>
        </row>
        <row r="105">
          <cell r="A105">
            <v>2190520</v>
          </cell>
          <cell r="B105" t="str">
            <v>000000000002190520</v>
          </cell>
          <cell r="C105">
            <v>1</v>
          </cell>
          <cell r="D105">
            <v>550</v>
          </cell>
          <cell r="F105" t="str">
            <v>CUTTING BALLOON 5MMX2CMX90CM  M001BP90520BO  STK</v>
          </cell>
          <cell r="G105">
            <v>1</v>
          </cell>
          <cell r="H105" t="str">
            <v>LAAG</v>
          </cell>
          <cell r="I105">
            <v>550</v>
          </cell>
          <cell r="J105">
            <v>1</v>
          </cell>
        </row>
        <row r="106">
          <cell r="A106">
            <v>2190720</v>
          </cell>
          <cell r="B106" t="str">
            <v>000000000002190720</v>
          </cell>
          <cell r="C106">
            <v>3</v>
          </cell>
          <cell r="D106">
            <v>1697.8500000000001</v>
          </cell>
          <cell r="F106" t="str">
            <v>CUTTING BALLOON 7MMX2CMX90CM  M001BP90720BO  STK</v>
          </cell>
          <cell r="G106">
            <v>1</v>
          </cell>
          <cell r="H106" t="str">
            <v>LAAG</v>
          </cell>
          <cell r="I106">
            <v>565.95000000000005</v>
          </cell>
          <cell r="J106">
            <v>3</v>
          </cell>
        </row>
        <row r="107">
          <cell r="A107">
            <v>2196501</v>
          </cell>
          <cell r="B107" t="str">
            <v>000000000002196501</v>
          </cell>
          <cell r="C107">
            <v>7</v>
          </cell>
          <cell r="D107">
            <v>4375</v>
          </cell>
          <cell r="F107" t="str">
            <v>GUIDE WIRE BACK UP .035 185CM J-TIP  H965SCH306001 DS 5ST</v>
          </cell>
          <cell r="G107">
            <v>5</v>
          </cell>
          <cell r="H107" t="str">
            <v>LAAG</v>
          </cell>
          <cell r="I107">
            <v>625</v>
          </cell>
          <cell r="J107">
            <v>35</v>
          </cell>
        </row>
        <row r="108">
          <cell r="A108">
            <v>2199131</v>
          </cell>
          <cell r="B108" t="str">
            <v>000000000002199131</v>
          </cell>
          <cell r="C108">
            <v>4</v>
          </cell>
          <cell r="D108">
            <v>476</v>
          </cell>
          <cell r="F108" t="str">
            <v>MAMMATOME HH TUBE VACUUM SET  MVAC1                DS 5ST</v>
          </cell>
          <cell r="G108">
            <v>5</v>
          </cell>
          <cell r="H108" t="str">
            <v>HOOG</v>
          </cell>
          <cell r="I108">
            <v>119</v>
          </cell>
          <cell r="J108">
            <v>20</v>
          </cell>
        </row>
        <row r="109">
          <cell r="A109">
            <v>2200666</v>
          </cell>
          <cell r="B109" t="str">
            <v>000000000002200666</v>
          </cell>
          <cell r="C109">
            <v>45</v>
          </cell>
          <cell r="D109">
            <v>1800</v>
          </cell>
          <cell r="F109" t="str">
            <v>NAALD LOCALISATIE DISP  DXRBL-19.5-9.0-S-U-DM      STUK</v>
          </cell>
          <cell r="G109">
            <v>1</v>
          </cell>
          <cell r="H109" t="str">
            <v>HOOG</v>
          </cell>
          <cell r="I109">
            <v>40</v>
          </cell>
          <cell r="J109">
            <v>45</v>
          </cell>
        </row>
        <row r="110">
          <cell r="A110">
            <v>2201232</v>
          </cell>
          <cell r="B110" t="str">
            <v>000000000002201232</v>
          </cell>
          <cell r="C110">
            <v>11</v>
          </cell>
          <cell r="D110">
            <v>2865</v>
          </cell>
          <cell r="F110" t="str">
            <v>INJECTORSPUIT MEDRAD MARK V PROVIS 200ML  200-FT-Q  DS 50ST</v>
          </cell>
          <cell r="G110">
            <v>50</v>
          </cell>
          <cell r="H110" t="str">
            <v>LAAG</v>
          </cell>
          <cell r="I110">
            <v>255</v>
          </cell>
          <cell r="J110">
            <v>550</v>
          </cell>
        </row>
        <row r="111">
          <cell r="A111">
            <v>2201500</v>
          </cell>
          <cell r="B111" t="str">
            <v>000000000002201500</v>
          </cell>
          <cell r="C111">
            <v>6</v>
          </cell>
          <cell r="D111">
            <v>1650</v>
          </cell>
          <cell r="F111" t="str">
            <v>GOOSE NECK AMPLATZ 15MMX120CM  GN1500              STUK</v>
          </cell>
          <cell r="G111">
            <v>1</v>
          </cell>
          <cell r="H111" t="str">
            <v>LAAG</v>
          </cell>
          <cell r="I111">
            <v>275</v>
          </cell>
          <cell r="J111">
            <v>6</v>
          </cell>
        </row>
        <row r="112">
          <cell r="A112">
            <v>2202221</v>
          </cell>
          <cell r="B112" t="str">
            <v>000000000002202221</v>
          </cell>
          <cell r="C112">
            <v>25</v>
          </cell>
          <cell r="D112">
            <v>1662.5</v>
          </cell>
          <cell r="F112" t="str">
            <v>HOES PLASTIC 60X120  DYNJE60050S  DS 25 STK</v>
          </cell>
          <cell r="G112">
            <v>25</v>
          </cell>
          <cell r="H112" t="str">
            <v>HOOG</v>
          </cell>
          <cell r="I112">
            <v>66.5</v>
          </cell>
          <cell r="J112">
            <v>625</v>
          </cell>
        </row>
        <row r="113">
          <cell r="A113">
            <v>2204040</v>
          </cell>
          <cell r="B113" t="str">
            <v>000000000002204040</v>
          </cell>
          <cell r="C113">
            <v>25</v>
          </cell>
          <cell r="D113">
            <v>2173.7500000000005</v>
          </cell>
          <cell r="F113" t="str">
            <v>BALLON PTA PWRFLX P3  4X40MM 80CM  4400404S        STUK</v>
          </cell>
          <cell r="G113">
            <v>1</v>
          </cell>
          <cell r="H113" t="str">
            <v>LAAG</v>
          </cell>
          <cell r="I113">
            <v>86.95</v>
          </cell>
          <cell r="J113">
            <v>25</v>
          </cell>
        </row>
        <row r="114">
          <cell r="A114">
            <v>2205000</v>
          </cell>
          <cell r="B114" t="str">
            <v>000000000002205000</v>
          </cell>
          <cell r="C114">
            <v>15</v>
          </cell>
          <cell r="D114">
            <v>1304.25</v>
          </cell>
          <cell r="F114" t="str">
            <v>BALLON PTA PWRFLX P3 10X50MM 110CM  4400510X      STUK</v>
          </cell>
          <cell r="G114">
            <v>1</v>
          </cell>
          <cell r="H114" t="str">
            <v>LAAG</v>
          </cell>
          <cell r="I114">
            <v>86.95</v>
          </cell>
          <cell r="J114">
            <v>15</v>
          </cell>
        </row>
        <row r="115">
          <cell r="A115">
            <v>2205040</v>
          </cell>
          <cell r="B115" t="str">
            <v>000000000002205040</v>
          </cell>
          <cell r="C115">
            <v>31</v>
          </cell>
          <cell r="D115">
            <v>2695.4500000000003</v>
          </cell>
          <cell r="F115" t="str">
            <v>BALLON PTA PWRFLX P3  5x40MM 80CM  4400504S        STUK</v>
          </cell>
          <cell r="G115">
            <v>1</v>
          </cell>
          <cell r="H115" t="str">
            <v>LAAG</v>
          </cell>
          <cell r="I115">
            <v>86.95</v>
          </cell>
          <cell r="J115">
            <v>31</v>
          </cell>
        </row>
        <row r="116">
          <cell r="A116">
            <v>2206060</v>
          </cell>
          <cell r="B116" t="str">
            <v>000000000002206060</v>
          </cell>
          <cell r="C116">
            <v>11</v>
          </cell>
          <cell r="D116">
            <v>956.44999999999993</v>
          </cell>
          <cell r="F116" t="str">
            <v>BALLON PTA PWRFLX P3  6x60MM 80CM  4400606S       STUK</v>
          </cell>
          <cell r="G116">
            <v>1</v>
          </cell>
          <cell r="H116" t="str">
            <v>LAAG</v>
          </cell>
          <cell r="I116">
            <v>86.95</v>
          </cell>
          <cell r="J116">
            <v>11</v>
          </cell>
        </row>
        <row r="117">
          <cell r="A117">
            <v>2210804</v>
          </cell>
          <cell r="B117" t="str">
            <v>000000000002210804</v>
          </cell>
          <cell r="C117">
            <v>5</v>
          </cell>
          <cell r="D117">
            <v>2440</v>
          </cell>
          <cell r="F117" t="str">
            <v>CATH CALIBRATIE PIGTAIL 5F  10804000               DS 10ST</v>
          </cell>
          <cell r="G117">
            <v>10</v>
          </cell>
          <cell r="H117" t="str">
            <v>LAAG</v>
          </cell>
          <cell r="I117">
            <v>488</v>
          </cell>
          <cell r="J117">
            <v>50</v>
          </cell>
        </row>
        <row r="118">
          <cell r="A118">
            <v>2211218</v>
          </cell>
          <cell r="B118" t="str">
            <v>000000000002211218</v>
          </cell>
          <cell r="C118">
            <v>1</v>
          </cell>
          <cell r="D118">
            <v>160.94999999999999</v>
          </cell>
          <cell r="F118" t="str">
            <v>VOERDRAAD GEBOGEN 0.012X180CM 45GR  RG*GA1218SM    STUK</v>
          </cell>
          <cell r="G118">
            <v>1</v>
          </cell>
          <cell r="H118" t="str">
            <v>LAAG</v>
          </cell>
          <cell r="I118">
            <v>160.94999999999999</v>
          </cell>
          <cell r="J118">
            <v>1</v>
          </cell>
        </row>
        <row r="119">
          <cell r="A119">
            <v>2212654</v>
          </cell>
          <cell r="B119" t="str">
            <v>000000000002212654</v>
          </cell>
          <cell r="C119">
            <v>4</v>
          </cell>
          <cell r="D119">
            <v>1856</v>
          </cell>
          <cell r="F119" t="str">
            <v>CATH MICRO MAGIC 1.2FX.3CM  MAGIC1.2FM</v>
          </cell>
          <cell r="G119">
            <v>1</v>
          </cell>
          <cell r="H119" t="str">
            <v>LAAG</v>
          </cell>
          <cell r="I119">
            <v>464</v>
          </cell>
          <cell r="J119">
            <v>4</v>
          </cell>
        </row>
        <row r="120">
          <cell r="A120">
            <v>2215020</v>
          </cell>
          <cell r="B120" t="str">
            <v>000000000002215020</v>
          </cell>
          <cell r="C120">
            <v>11</v>
          </cell>
          <cell r="D120">
            <v>956.44999999999993</v>
          </cell>
          <cell r="F120" t="str">
            <v>BALLON PTA PWRFLX P3 5x20MM 80CM  4400502S         STUK</v>
          </cell>
          <cell r="G120">
            <v>1</v>
          </cell>
          <cell r="H120" t="str">
            <v>LAAG</v>
          </cell>
          <cell r="I120">
            <v>86.95</v>
          </cell>
          <cell r="J120">
            <v>11</v>
          </cell>
        </row>
        <row r="121">
          <cell r="A121">
            <v>2216020</v>
          </cell>
          <cell r="B121" t="str">
            <v>000000000002216020</v>
          </cell>
          <cell r="C121">
            <v>9</v>
          </cell>
          <cell r="D121">
            <v>782.55</v>
          </cell>
          <cell r="F121" t="str">
            <v>BALLON PTA PWRFLX P3  6x20MM 80CM  4400602S        STUK</v>
          </cell>
          <cell r="G121">
            <v>1</v>
          </cell>
          <cell r="H121" t="str">
            <v>LAAG</v>
          </cell>
          <cell r="I121">
            <v>86.95</v>
          </cell>
          <cell r="J121">
            <v>9</v>
          </cell>
        </row>
        <row r="122">
          <cell r="A122">
            <v>2216040</v>
          </cell>
          <cell r="B122" t="str">
            <v>000000000002216040</v>
          </cell>
          <cell r="C122">
            <v>22</v>
          </cell>
          <cell r="D122">
            <v>1912.8999999999999</v>
          </cell>
          <cell r="F122" t="str">
            <v>BALLON PTA PWRFLX P3  6x40MM 80CM  4400604S        STUK</v>
          </cell>
          <cell r="G122">
            <v>1</v>
          </cell>
          <cell r="H122" t="str">
            <v>LAAG</v>
          </cell>
          <cell r="I122">
            <v>86.95</v>
          </cell>
          <cell r="J122">
            <v>22</v>
          </cell>
        </row>
        <row r="123">
          <cell r="A123">
            <v>2216188</v>
          </cell>
          <cell r="B123" t="str">
            <v>000000000002216188</v>
          </cell>
          <cell r="C123">
            <v>12</v>
          </cell>
          <cell r="D123">
            <v>1926.72</v>
          </cell>
          <cell r="F123" t="str">
            <v>VOERDRAAD GEBOGEN 0.016X180CM 45GR  RF*RA16188TM   STUK</v>
          </cell>
          <cell r="G123">
            <v>1</v>
          </cell>
          <cell r="H123" t="str">
            <v>LAAG</v>
          </cell>
          <cell r="I123">
            <v>160.56</v>
          </cell>
          <cell r="J123">
            <v>12</v>
          </cell>
        </row>
        <row r="124">
          <cell r="A124">
            <v>2218200</v>
          </cell>
          <cell r="B124" t="str">
            <v>000000000002218200</v>
          </cell>
          <cell r="C124">
            <v>160</v>
          </cell>
          <cell r="D124">
            <v>3200</v>
          </cell>
          <cell r="F124" t="str">
            <v>TROCAR NAALD DISP 18G 20CM  DTN-18-20.0-U          STUK</v>
          </cell>
          <cell r="G124">
            <v>1</v>
          </cell>
          <cell r="H124" t="str">
            <v>HOOG</v>
          </cell>
          <cell r="I124">
            <v>20</v>
          </cell>
          <cell r="J124">
            <v>160</v>
          </cell>
        </row>
        <row r="125">
          <cell r="A125">
            <v>2219040</v>
          </cell>
          <cell r="B125" t="str">
            <v>000000000002219040</v>
          </cell>
          <cell r="C125">
            <v>9</v>
          </cell>
          <cell r="D125">
            <v>782.55000000000007</v>
          </cell>
          <cell r="F125" t="str">
            <v>BALLON PTA PWRFLX PS  9X40MM 80CM  4400904S        STUK</v>
          </cell>
          <cell r="G125">
            <v>1</v>
          </cell>
          <cell r="H125" t="str">
            <v>LAAG</v>
          </cell>
          <cell r="I125">
            <v>86.95</v>
          </cell>
          <cell r="J125">
            <v>9</v>
          </cell>
        </row>
        <row r="126">
          <cell r="A126">
            <v>2219060</v>
          </cell>
          <cell r="B126" t="str">
            <v>000000000002219060</v>
          </cell>
          <cell r="C126">
            <v>1</v>
          </cell>
          <cell r="D126">
            <v>86.95</v>
          </cell>
          <cell r="F126" t="str">
            <v>BALLON PTA PWRFLX P3  9X60MM 80CM  4400906S        STUK</v>
          </cell>
          <cell r="G126">
            <v>1</v>
          </cell>
          <cell r="H126" t="str">
            <v>LAAG</v>
          </cell>
          <cell r="I126">
            <v>86.95</v>
          </cell>
          <cell r="J126">
            <v>1</v>
          </cell>
        </row>
        <row r="127">
          <cell r="A127">
            <v>2221451</v>
          </cell>
          <cell r="B127" t="str">
            <v>000000000002221451</v>
          </cell>
          <cell r="C127">
            <v>10</v>
          </cell>
          <cell r="D127">
            <v>500</v>
          </cell>
          <cell r="F127" t="str">
            <v>BACKSTOP 500ML AFVALBAK  MBS100  DS 10ST</v>
          </cell>
          <cell r="G127">
            <v>10</v>
          </cell>
          <cell r="H127" t="str">
            <v>HOOG</v>
          </cell>
          <cell r="I127">
            <v>50</v>
          </cell>
          <cell r="J127">
            <v>100</v>
          </cell>
        </row>
        <row r="128">
          <cell r="A128">
            <v>2244201</v>
          </cell>
          <cell r="B128" t="str">
            <v>000000000002244201</v>
          </cell>
          <cell r="C128">
            <v>10</v>
          </cell>
          <cell r="D128">
            <v>540</v>
          </cell>
          <cell r="F128" t="str">
            <v>KRAAN HOGE DRUK FLO-SWITCH HP  44201               DS 24ST</v>
          </cell>
          <cell r="G128">
            <v>24</v>
          </cell>
          <cell r="H128" t="str">
            <v>LAAG</v>
          </cell>
          <cell r="I128">
            <v>54</v>
          </cell>
          <cell r="J128">
            <v>240</v>
          </cell>
        </row>
        <row r="129">
          <cell r="A129">
            <v>2245150</v>
          </cell>
          <cell r="B129" t="str">
            <v>000000000002245150</v>
          </cell>
          <cell r="C129">
            <v>2</v>
          </cell>
          <cell r="D129">
            <v>131.68</v>
          </cell>
          <cell r="F129" t="str">
            <v>CATH TEMPO-5 FLUSH 5F 0.035 65CM  451504V5         DS 5ST</v>
          </cell>
          <cell r="G129">
            <v>5</v>
          </cell>
          <cell r="H129" t="str">
            <v>LAAG</v>
          </cell>
          <cell r="I129">
            <v>65.84</v>
          </cell>
          <cell r="J129">
            <v>10</v>
          </cell>
        </row>
        <row r="130">
          <cell r="A130">
            <v>2245155</v>
          </cell>
          <cell r="B130" t="str">
            <v>000000000002245155</v>
          </cell>
          <cell r="C130">
            <v>2</v>
          </cell>
          <cell r="D130">
            <v>131.68</v>
          </cell>
          <cell r="F130" t="str">
            <v>CATH TEMPO-5 FLUSH 5F 0.035 110CM  451504L5        DS 5ST</v>
          </cell>
          <cell r="G130">
            <v>5</v>
          </cell>
          <cell r="H130" t="str">
            <v>LAAG</v>
          </cell>
          <cell r="I130">
            <v>65.84</v>
          </cell>
          <cell r="J130">
            <v>10</v>
          </cell>
        </row>
        <row r="131">
          <cell r="A131">
            <v>2300500</v>
          </cell>
          <cell r="B131" t="str">
            <v>000000000002300500</v>
          </cell>
          <cell r="C131">
            <v>4</v>
          </cell>
          <cell r="D131">
            <v>1100</v>
          </cell>
          <cell r="F131" t="str">
            <v>GOOSE NECK AMPLATZ  5MMX120CM  GN500  STK</v>
          </cell>
          <cell r="G131">
            <v>1</v>
          </cell>
          <cell r="H131" t="str">
            <v>HOOG</v>
          </cell>
          <cell r="I131">
            <v>275</v>
          </cell>
          <cell r="J131">
            <v>4</v>
          </cell>
        </row>
        <row r="132">
          <cell r="A132">
            <v>2302500</v>
          </cell>
          <cell r="B132" t="str">
            <v>000000000002302500</v>
          </cell>
          <cell r="C132">
            <v>7</v>
          </cell>
          <cell r="D132">
            <v>1925</v>
          </cell>
          <cell r="F132" t="str">
            <v>GOOSE NECK AMPLATZ 25MMX120CM  GN2500              STUK</v>
          </cell>
          <cell r="G132">
            <v>1</v>
          </cell>
          <cell r="H132" t="str">
            <v>LAAG</v>
          </cell>
          <cell r="I132">
            <v>275</v>
          </cell>
          <cell r="J132">
            <v>7</v>
          </cell>
        </row>
        <row r="133">
          <cell r="A133">
            <v>2365060</v>
          </cell>
          <cell r="B133" t="str">
            <v>000000000002365060</v>
          </cell>
          <cell r="C133">
            <v>1</v>
          </cell>
          <cell r="D133">
            <v>75.84</v>
          </cell>
          <cell r="F133" t="str">
            <v>TAMPON NORMAAL OB  64824  DS 24XPAK A 16 STK</v>
          </cell>
          <cell r="G133">
            <v>16</v>
          </cell>
          <cell r="H133" t="str">
            <v>LAAG</v>
          </cell>
          <cell r="I133">
            <v>75.84</v>
          </cell>
          <cell r="J133">
            <v>16</v>
          </cell>
        </row>
        <row r="134">
          <cell r="A134">
            <v>2401611</v>
          </cell>
          <cell r="B134" t="str">
            <v>000000000002401611</v>
          </cell>
          <cell r="C134">
            <v>54</v>
          </cell>
          <cell r="D134">
            <v>3470.5799999999995</v>
          </cell>
          <cell r="F134" t="str">
            <v>SHEATH BRITETIP 6FR 11CM  401611M                  DS 5ST</v>
          </cell>
          <cell r="G134">
            <v>5</v>
          </cell>
          <cell r="H134" t="str">
            <v>HOOG</v>
          </cell>
          <cell r="I134">
            <v>64.27</v>
          </cell>
          <cell r="J134">
            <v>270</v>
          </cell>
        </row>
        <row r="135">
          <cell r="A135">
            <v>2401711</v>
          </cell>
          <cell r="B135" t="str">
            <v>000000000002401711</v>
          </cell>
          <cell r="C135">
            <v>14</v>
          </cell>
          <cell r="D135">
            <v>899.78</v>
          </cell>
          <cell r="F135" t="str">
            <v>SHEATH BRITETIP 7FR 11CM  401711M                  DS 5ST</v>
          </cell>
          <cell r="G135">
            <v>5</v>
          </cell>
          <cell r="H135" t="str">
            <v>HOOG</v>
          </cell>
          <cell r="I135">
            <v>64.27</v>
          </cell>
          <cell r="J135">
            <v>70</v>
          </cell>
        </row>
        <row r="136">
          <cell r="A136">
            <v>2408040</v>
          </cell>
          <cell r="B136" t="str">
            <v>000000000002408040</v>
          </cell>
          <cell r="C136">
            <v>1</v>
          </cell>
          <cell r="D136">
            <v>86.95</v>
          </cell>
          <cell r="F136" t="str">
            <v>BALLON PTA PWRFLX PRO F5 8X40MM 135CM  4400804X   STK</v>
          </cell>
          <cell r="G136">
            <v>1</v>
          </cell>
          <cell r="H136" t="str">
            <v>LAAG</v>
          </cell>
          <cell r="I136">
            <v>86.95</v>
          </cell>
          <cell r="J136">
            <v>1</v>
          </cell>
        </row>
        <row r="137">
          <cell r="A137">
            <v>2413755</v>
          </cell>
          <cell r="B137" t="str">
            <v>000000000002413755</v>
          </cell>
          <cell r="C137">
            <v>5</v>
          </cell>
          <cell r="D137">
            <v>569.4</v>
          </cell>
          <cell r="F137" t="str">
            <v>GUIDING INTRODUCER 7F  4037553-M                   STUK</v>
          </cell>
          <cell r="G137">
            <v>1</v>
          </cell>
          <cell r="H137" t="str">
            <v>LAAG</v>
          </cell>
          <cell r="I137">
            <v>113.88</v>
          </cell>
          <cell r="J137">
            <v>5</v>
          </cell>
        </row>
        <row r="138">
          <cell r="A138">
            <v>2419040</v>
          </cell>
          <cell r="B138" t="str">
            <v>000000000002419040</v>
          </cell>
          <cell r="C138">
            <v>2</v>
          </cell>
          <cell r="D138">
            <v>173.9</v>
          </cell>
          <cell r="F138" t="str">
            <v>BALLON PTA PWRFLX P3  3X40MM 110CM  4400304X      STUK</v>
          </cell>
          <cell r="G138">
            <v>1</v>
          </cell>
          <cell r="H138" t="str">
            <v>LAAG</v>
          </cell>
          <cell r="I138">
            <v>86.95</v>
          </cell>
          <cell r="J138">
            <v>2</v>
          </cell>
        </row>
        <row r="139">
          <cell r="A139">
            <v>2420040</v>
          </cell>
          <cell r="B139" t="str">
            <v>000000000002420040</v>
          </cell>
          <cell r="C139">
            <v>12</v>
          </cell>
          <cell r="D139">
            <v>1043.4000000000001</v>
          </cell>
          <cell r="F139" t="str">
            <v>BALLON PTA PWRFLX P3 10X40MM 80CM  4401004S       STUK</v>
          </cell>
          <cell r="G139">
            <v>1</v>
          </cell>
          <cell r="H139" t="str">
            <v>LAAG</v>
          </cell>
          <cell r="I139">
            <v>86.95</v>
          </cell>
          <cell r="J139">
            <v>12</v>
          </cell>
        </row>
        <row r="140">
          <cell r="A140">
            <v>2420060</v>
          </cell>
          <cell r="B140" t="str">
            <v>000000000002420060</v>
          </cell>
          <cell r="C140">
            <v>6</v>
          </cell>
          <cell r="D140">
            <v>521.70000000000005</v>
          </cell>
          <cell r="F140" t="str">
            <v>BALLON PTA PWRFLX P3 10X60MM 80CM  4401006S       STUK</v>
          </cell>
          <cell r="G140">
            <v>1</v>
          </cell>
          <cell r="H140" t="str">
            <v>LAAG</v>
          </cell>
          <cell r="I140">
            <v>86.95</v>
          </cell>
          <cell r="J140">
            <v>6</v>
          </cell>
        </row>
        <row r="141">
          <cell r="A141">
            <v>2422040</v>
          </cell>
          <cell r="B141" t="str">
            <v>000000000002422040</v>
          </cell>
          <cell r="C141">
            <v>11</v>
          </cell>
          <cell r="D141">
            <v>956.44999999999993</v>
          </cell>
          <cell r="F141" t="str">
            <v>BALLON PTA PWRFLX P3 12X40MM 80CM  4401204S        STUK</v>
          </cell>
          <cell r="G141">
            <v>1</v>
          </cell>
          <cell r="H141" t="str">
            <v>LAAG</v>
          </cell>
          <cell r="I141">
            <v>86.95</v>
          </cell>
          <cell r="J141">
            <v>11</v>
          </cell>
        </row>
        <row r="142">
          <cell r="A142">
            <v>2426040</v>
          </cell>
          <cell r="B142" t="str">
            <v>000000000002426040</v>
          </cell>
          <cell r="C142">
            <v>4</v>
          </cell>
          <cell r="D142">
            <v>347.8</v>
          </cell>
          <cell r="F142" t="str">
            <v>BALLON PTA PWRFLX PRO  6X40MM 135CM  4400604X       STUK</v>
          </cell>
          <cell r="G142">
            <v>1</v>
          </cell>
          <cell r="H142" t="str">
            <v>LAAG</v>
          </cell>
          <cell r="I142">
            <v>86.95</v>
          </cell>
          <cell r="J142">
            <v>4</v>
          </cell>
        </row>
        <row r="143">
          <cell r="A143">
            <v>2429040</v>
          </cell>
          <cell r="B143" t="str">
            <v>000000000002429040</v>
          </cell>
          <cell r="C143">
            <v>2</v>
          </cell>
          <cell r="D143">
            <v>194.7</v>
          </cell>
          <cell r="F143" t="str">
            <v>BALLON PTA PWRFLX PRO F6  9X40MM 135CM  4400904X  STK</v>
          </cell>
          <cell r="G143">
            <v>1</v>
          </cell>
          <cell r="H143" t="str">
            <v>LAAG</v>
          </cell>
          <cell r="I143">
            <v>86.95</v>
          </cell>
          <cell r="J143">
            <v>2</v>
          </cell>
        </row>
        <row r="144">
          <cell r="A144">
            <v>2442040</v>
          </cell>
          <cell r="B144" t="str">
            <v>000000000002442040</v>
          </cell>
          <cell r="C144">
            <v>1</v>
          </cell>
          <cell r="D144">
            <v>93.18</v>
          </cell>
          <cell r="F144" t="str">
            <v>BALLON PTA PWRFLX P3 10X40MM 110CM  4401004X      STUK</v>
          </cell>
          <cell r="G144">
            <v>1</v>
          </cell>
          <cell r="H144" t="str">
            <v>LAAG</v>
          </cell>
          <cell r="I144">
            <v>93.18</v>
          </cell>
          <cell r="J144">
            <v>1</v>
          </cell>
        </row>
        <row r="145">
          <cell r="A145">
            <v>2600486</v>
          </cell>
          <cell r="B145" t="str">
            <v>000000000002600486</v>
          </cell>
          <cell r="C145">
            <v>38</v>
          </cell>
          <cell r="D145">
            <v>98.04</v>
          </cell>
          <cell r="F145" t="str">
            <v>SCALPEL DISP SWANN MORTON 11  503     DS 10ST</v>
          </cell>
          <cell r="G145">
            <v>10</v>
          </cell>
          <cell r="H145" t="str">
            <v>HOOG</v>
          </cell>
          <cell r="I145">
            <v>2.5499999999999998</v>
          </cell>
          <cell r="J145">
            <v>380</v>
          </cell>
        </row>
        <row r="146">
          <cell r="A146">
            <v>2700100</v>
          </cell>
          <cell r="B146" t="str">
            <v>000000000002700100</v>
          </cell>
          <cell r="C146">
            <v>2</v>
          </cell>
          <cell r="D146">
            <v>118.4</v>
          </cell>
          <cell r="F146" t="str">
            <v>DILATOR VESSEL 038 F7 17  504507X                  DS 10ST</v>
          </cell>
          <cell r="G146">
            <v>10</v>
          </cell>
          <cell r="H146" t="str">
            <v>HOOG</v>
          </cell>
          <cell r="I146">
            <v>59.2</v>
          </cell>
          <cell r="J146">
            <v>20</v>
          </cell>
        </row>
        <row r="147">
          <cell r="A147">
            <v>2700174</v>
          </cell>
          <cell r="B147" t="str">
            <v>000000000002700174</v>
          </cell>
          <cell r="C147">
            <v>2</v>
          </cell>
          <cell r="D147">
            <v>111</v>
          </cell>
          <cell r="F147" t="str">
            <v>DILATOR VESSEL 038 F6 17  504506X                  DS 10ST</v>
          </cell>
          <cell r="G147">
            <v>10</v>
          </cell>
          <cell r="H147" t="str">
            <v>HOOG</v>
          </cell>
          <cell r="I147">
            <v>55.5</v>
          </cell>
          <cell r="J147">
            <v>20</v>
          </cell>
        </row>
        <row r="148">
          <cell r="A148">
            <v>2700280</v>
          </cell>
          <cell r="B148" t="str">
            <v>000000000002700280</v>
          </cell>
          <cell r="C148">
            <v>10</v>
          </cell>
          <cell r="D148">
            <v>1481.3</v>
          </cell>
          <cell r="F148" t="str">
            <v>HIGH PRESSURE INJ LINE 75CM  12-000237  DS 25ST</v>
          </cell>
          <cell r="G148">
            <v>25</v>
          </cell>
          <cell r="H148" t="str">
            <v>HOOG</v>
          </cell>
          <cell r="I148">
            <v>148.13</v>
          </cell>
          <cell r="J148">
            <v>250</v>
          </cell>
        </row>
        <row r="149">
          <cell r="A149">
            <v>2700323</v>
          </cell>
          <cell r="B149" t="str">
            <v>000000000002700323</v>
          </cell>
          <cell r="C149">
            <v>258</v>
          </cell>
          <cell r="D149">
            <v>10885.020000000004</v>
          </cell>
          <cell r="F149" t="str">
            <v>INFLATION DEVICE BAL ENCORE 26 MT SINGLE  M001151050  STK</v>
          </cell>
          <cell r="G149">
            <v>1</v>
          </cell>
          <cell r="H149" t="str">
            <v>LAAG</v>
          </cell>
          <cell r="I149">
            <v>42.19</v>
          </cell>
          <cell r="J149">
            <v>258</v>
          </cell>
        </row>
        <row r="150">
          <cell r="A150">
            <v>2700332</v>
          </cell>
          <cell r="B150" t="str">
            <v>000000000002700332</v>
          </cell>
          <cell r="C150">
            <v>2</v>
          </cell>
          <cell r="D150">
            <v>750</v>
          </cell>
          <cell r="F150" t="str">
            <v>GUIDE WIRE CROSS IT 200  3X190CM  1003312H         DS 5ST</v>
          </cell>
          <cell r="G150">
            <v>5</v>
          </cell>
          <cell r="H150" t="str">
            <v>LAAG</v>
          </cell>
          <cell r="I150">
            <v>375</v>
          </cell>
          <cell r="J150">
            <v>10</v>
          </cell>
        </row>
        <row r="151">
          <cell r="A151">
            <v>2700363</v>
          </cell>
          <cell r="B151" t="str">
            <v>000000000002700363</v>
          </cell>
          <cell r="C151">
            <v>1</v>
          </cell>
          <cell r="D151">
            <v>163</v>
          </cell>
          <cell r="F151" t="str">
            <v>REMOTE CONTROL COVER  16635                        DS 250ST</v>
          </cell>
          <cell r="G151">
            <v>250</v>
          </cell>
          <cell r="H151" t="str">
            <v>HOOG</v>
          </cell>
          <cell r="I151">
            <v>163</v>
          </cell>
          <cell r="J151">
            <v>250</v>
          </cell>
        </row>
        <row r="152">
          <cell r="A152">
            <v>2700709</v>
          </cell>
          <cell r="B152" t="str">
            <v>000000000002700709</v>
          </cell>
          <cell r="C152">
            <v>5</v>
          </cell>
          <cell r="D152">
            <v>750</v>
          </cell>
          <cell r="F152" t="str">
            <v>GUIDE WIRE AMPLATZ SS 035X260  M001465261          DS 5ST</v>
          </cell>
          <cell r="G152">
            <v>5</v>
          </cell>
          <cell r="H152" t="str">
            <v>LAAG</v>
          </cell>
          <cell r="I152">
            <v>150</v>
          </cell>
          <cell r="J152">
            <v>25</v>
          </cell>
        </row>
        <row r="153">
          <cell r="A153">
            <v>2700751</v>
          </cell>
          <cell r="B153" t="str">
            <v>000000000002700751</v>
          </cell>
          <cell r="C153">
            <v>2</v>
          </cell>
          <cell r="D153">
            <v>750</v>
          </cell>
          <cell r="F153" t="str">
            <v>GUIDEWIRE  22260                                   DS 5ST</v>
          </cell>
          <cell r="G153">
            <v>5</v>
          </cell>
          <cell r="H153" t="str">
            <v>LAAG</v>
          </cell>
          <cell r="I153">
            <v>375</v>
          </cell>
          <cell r="J153">
            <v>10</v>
          </cell>
        </row>
        <row r="154">
          <cell r="A154">
            <v>2705231</v>
          </cell>
          <cell r="B154" t="str">
            <v>000000000002705231</v>
          </cell>
          <cell r="C154">
            <v>53</v>
          </cell>
          <cell r="D154">
            <v>5697.5</v>
          </cell>
          <cell r="F154" t="str">
            <v>GUIDE WIRE AMPLATZ SS 035X145  M001465231          DS 5ST</v>
          </cell>
          <cell r="G154">
            <v>5</v>
          </cell>
          <cell r="H154" t="str">
            <v>LAAG</v>
          </cell>
          <cell r="I154">
            <v>107.5</v>
          </cell>
          <cell r="J154">
            <v>265</v>
          </cell>
        </row>
        <row r="155">
          <cell r="A155">
            <v>2707090</v>
          </cell>
          <cell r="B155" t="str">
            <v>000000000002707090</v>
          </cell>
          <cell r="C155">
            <v>2</v>
          </cell>
          <cell r="D155">
            <v>175.2</v>
          </cell>
          <cell r="F155" t="str">
            <v>CATH GUIDING 0.078 7F 90CM MPA-I  77827090         STUK</v>
          </cell>
          <cell r="G155">
            <v>1</v>
          </cell>
          <cell r="H155" t="str">
            <v>LAAG</v>
          </cell>
          <cell r="I155">
            <v>87.6</v>
          </cell>
          <cell r="J155">
            <v>2</v>
          </cell>
        </row>
        <row r="156">
          <cell r="A156">
            <v>2707553</v>
          </cell>
          <cell r="B156" t="str">
            <v>000000000002707553</v>
          </cell>
          <cell r="C156">
            <v>5</v>
          </cell>
          <cell r="D156">
            <v>569.4</v>
          </cell>
          <cell r="F156" t="str">
            <v>GUIDING INTRODUCER 7F 55CM RDC  4037553A           STUK</v>
          </cell>
          <cell r="G156">
            <v>1</v>
          </cell>
          <cell r="H156" t="str">
            <v>LAAG</v>
          </cell>
          <cell r="I156">
            <v>113.88</v>
          </cell>
          <cell r="J156">
            <v>5</v>
          </cell>
        </row>
        <row r="157">
          <cell r="A157">
            <v>2800114</v>
          </cell>
          <cell r="B157" t="str">
            <v>000000000002800114</v>
          </cell>
          <cell r="C157">
            <v>2</v>
          </cell>
          <cell r="D157">
            <v>14.86</v>
          </cell>
          <cell r="F157" t="str">
            <v>BLOEDAFNAMEBUIS NaF/Na2EDTA 2ML  368520  DS 100 STK</v>
          </cell>
          <cell r="G157">
            <v>100</v>
          </cell>
          <cell r="H157" t="str">
            <v>HOOG</v>
          </cell>
          <cell r="I157">
            <v>7.43</v>
          </cell>
          <cell r="J157">
            <v>200</v>
          </cell>
        </row>
        <row r="158">
          <cell r="A158">
            <v>3000043</v>
          </cell>
          <cell r="B158" t="str">
            <v>000000000003000043</v>
          </cell>
          <cell r="C158">
            <v>1</v>
          </cell>
          <cell r="D158">
            <v>50</v>
          </cell>
          <cell r="F158" t="str">
            <v>CATH CORO ST+ 038 F5.2 100 IM  533580              DS 5ST</v>
          </cell>
          <cell r="G158">
            <v>5</v>
          </cell>
          <cell r="H158" t="str">
            <v>LAAG</v>
          </cell>
          <cell r="I158">
            <v>50</v>
          </cell>
          <cell r="J158">
            <v>5</v>
          </cell>
        </row>
        <row r="159">
          <cell r="A159">
            <v>3000045</v>
          </cell>
          <cell r="B159" t="str">
            <v>000000000003000045</v>
          </cell>
          <cell r="C159">
            <v>14</v>
          </cell>
          <cell r="D159">
            <v>1008</v>
          </cell>
          <cell r="F159" t="str">
            <v>CATH SPEC ST+ CELIAC 038 F5.2 80  SR2544    DS 5ST</v>
          </cell>
          <cell r="G159">
            <v>5</v>
          </cell>
          <cell r="H159" t="str">
            <v>LAAG</v>
          </cell>
          <cell r="I159">
            <v>72</v>
          </cell>
          <cell r="J159">
            <v>70</v>
          </cell>
        </row>
        <row r="160">
          <cell r="A160">
            <v>3000075</v>
          </cell>
          <cell r="B160" t="str">
            <v>000000000003000075</v>
          </cell>
          <cell r="C160">
            <v>4</v>
          </cell>
          <cell r="D160">
            <v>222</v>
          </cell>
          <cell r="F160" t="str">
            <v>DILATOR VESSEL 038 F5 17  504505X                  DS 10ST</v>
          </cell>
          <cell r="G160">
            <v>10</v>
          </cell>
          <cell r="H160" t="str">
            <v>HOOG</v>
          </cell>
          <cell r="I160">
            <v>55.5</v>
          </cell>
          <cell r="J160">
            <v>40</v>
          </cell>
        </row>
        <row r="161">
          <cell r="A161">
            <v>3000107</v>
          </cell>
          <cell r="B161" t="str">
            <v>000000000003000107</v>
          </cell>
          <cell r="C161">
            <v>196</v>
          </cell>
          <cell r="D161">
            <v>20972</v>
          </cell>
          <cell r="F161" t="str">
            <v>INTRODUCTIESET ACCES NEFF PERCUT  NPAS-105-RH-NT-U STUK</v>
          </cell>
          <cell r="G161">
            <v>1</v>
          </cell>
          <cell r="H161" t="str">
            <v>HOOG</v>
          </cell>
          <cell r="I161">
            <v>107</v>
          </cell>
          <cell r="J161">
            <v>196</v>
          </cell>
        </row>
        <row r="162">
          <cell r="A162">
            <v>3000477</v>
          </cell>
          <cell r="B162" t="str">
            <v>000000000003000477</v>
          </cell>
          <cell r="C162">
            <v>188</v>
          </cell>
          <cell r="D162">
            <v>18110.03999999999</v>
          </cell>
          <cell r="F162" t="str">
            <v>VOERDRAAD TERUMO GEBOGEN 035 150CM  RF*GA35153M    DS 5ST</v>
          </cell>
          <cell r="G162">
            <v>5</v>
          </cell>
          <cell r="H162" t="str">
            <v>LAAG</v>
          </cell>
          <cell r="I162">
            <v>96.33</v>
          </cell>
          <cell r="J162">
            <v>940</v>
          </cell>
        </row>
        <row r="163">
          <cell r="A163">
            <v>3000479</v>
          </cell>
          <cell r="B163" t="str">
            <v>000000000003000479</v>
          </cell>
          <cell r="C163">
            <v>16</v>
          </cell>
          <cell r="D163">
            <v>2505.6000000000004</v>
          </cell>
          <cell r="F163" t="str">
            <v>VOERDRAAD TERUMO GEBOGEN 035 260CM  RF*GA35263M    DS 5ST</v>
          </cell>
          <cell r="G163">
            <v>5</v>
          </cell>
          <cell r="H163" t="str">
            <v>LAAG</v>
          </cell>
          <cell r="I163">
            <v>156.6</v>
          </cell>
          <cell r="J163">
            <v>80</v>
          </cell>
        </row>
        <row r="164">
          <cell r="A164">
            <v>3000480</v>
          </cell>
          <cell r="B164" t="str">
            <v>000000000003000480</v>
          </cell>
          <cell r="C164">
            <v>2</v>
          </cell>
          <cell r="D164">
            <v>193.14</v>
          </cell>
          <cell r="F164" t="str">
            <v>VOERDRAAD TERUMO ANG 032 150CM  RF*GA32153M        DS 5ST</v>
          </cell>
          <cell r="G164">
            <v>5</v>
          </cell>
          <cell r="H164" t="str">
            <v>LAAG</v>
          </cell>
          <cell r="I164">
            <v>96.57</v>
          </cell>
          <cell r="J164">
            <v>10</v>
          </cell>
        </row>
        <row r="165">
          <cell r="A165">
            <v>3000502</v>
          </cell>
          <cell r="B165" t="str">
            <v>000000000003000502</v>
          </cell>
          <cell r="C165">
            <v>14</v>
          </cell>
          <cell r="D165">
            <v>416.5</v>
          </cell>
          <cell r="F165" t="str">
            <v>NAALD 1-PIECE UNISIS 038 18G 7.0  502652 JAARORDER DS 25ST</v>
          </cell>
          <cell r="G165">
            <v>25</v>
          </cell>
          <cell r="H165" t="str">
            <v>HOOG</v>
          </cell>
          <cell r="I165">
            <v>29.75</v>
          </cell>
          <cell r="J165">
            <v>350</v>
          </cell>
        </row>
        <row r="166">
          <cell r="A166">
            <v>3000516</v>
          </cell>
          <cell r="B166" t="str">
            <v>000000000003000516</v>
          </cell>
          <cell r="C166">
            <v>9</v>
          </cell>
          <cell r="D166">
            <v>1012.5</v>
          </cell>
          <cell r="F166" t="str">
            <v>NAALD CHIBA TEFLON COATING  DCHN-22-20.0-U         DS 5ST</v>
          </cell>
          <cell r="G166">
            <v>5</v>
          </cell>
          <cell r="H166" t="str">
            <v>HOOG</v>
          </cell>
          <cell r="I166">
            <v>112.5</v>
          </cell>
          <cell r="J166">
            <v>45</v>
          </cell>
        </row>
        <row r="167">
          <cell r="A167">
            <v>3000659</v>
          </cell>
          <cell r="B167" t="str">
            <v>000000000003000659</v>
          </cell>
          <cell r="C167">
            <v>3</v>
          </cell>
          <cell r="D167">
            <v>165</v>
          </cell>
          <cell r="F167" t="str">
            <v>DILATOR VESSEL 038 F8 17  504508X                  DS 10ST</v>
          </cell>
          <cell r="G167">
            <v>10</v>
          </cell>
          <cell r="H167" t="str">
            <v>HOOG</v>
          </cell>
          <cell r="I167">
            <v>55</v>
          </cell>
          <cell r="J167">
            <v>30</v>
          </cell>
        </row>
        <row r="168">
          <cell r="A168">
            <v>3000757</v>
          </cell>
          <cell r="B168" t="str">
            <v>000000000003000757</v>
          </cell>
          <cell r="C168">
            <v>13</v>
          </cell>
          <cell r="D168">
            <v>857.74000000000012</v>
          </cell>
          <cell r="F168" t="str">
            <v>HOES PLASTIC 35X70  DYNJE60028S   DS 25 STK</v>
          </cell>
          <cell r="G168">
            <v>25</v>
          </cell>
          <cell r="H168" t="str">
            <v>HOOG</v>
          </cell>
          <cell r="I168">
            <v>65.98</v>
          </cell>
          <cell r="J168">
            <v>325</v>
          </cell>
        </row>
        <row r="169">
          <cell r="A169">
            <v>3839067</v>
          </cell>
          <cell r="B169" t="str">
            <v>000000000003839067</v>
          </cell>
          <cell r="C169">
            <v>1</v>
          </cell>
          <cell r="D169">
            <v>164.94</v>
          </cell>
          <cell r="F169" t="str">
            <v>URINE OPVANGZAK TBV MICTIE ONDERZOEK 650036N DS 25ST</v>
          </cell>
          <cell r="G169">
            <v>25</v>
          </cell>
          <cell r="H169" t="str">
            <v>HOOG</v>
          </cell>
          <cell r="I169">
            <v>164.94</v>
          </cell>
          <cell r="J169">
            <v>25</v>
          </cell>
        </row>
        <row r="170">
          <cell r="A170">
            <v>4280026</v>
          </cell>
          <cell r="B170" t="str">
            <v>000000000004280026</v>
          </cell>
          <cell r="C170">
            <v>1</v>
          </cell>
          <cell r="D170">
            <v>46.17</v>
          </cell>
          <cell r="F170" t="str">
            <v>KLOMP OK MT 40 PERF BO ZY BLAUW   04.405.02-MT40      PAAR</v>
          </cell>
          <cell r="G170">
            <v>1</v>
          </cell>
          <cell r="H170" t="str">
            <v>HOOG</v>
          </cell>
          <cell r="I170">
            <v>46.17</v>
          </cell>
          <cell r="J170">
            <v>1</v>
          </cell>
        </row>
        <row r="171">
          <cell r="A171">
            <v>4280045</v>
          </cell>
          <cell r="B171" t="str">
            <v>000000000004280045</v>
          </cell>
          <cell r="C171">
            <v>2</v>
          </cell>
          <cell r="D171">
            <v>92.34</v>
          </cell>
          <cell r="F171" t="str">
            <v>KLOMP OK MT 44 ZONDER PERFOR BLAUW   04.401.02-MT44     PAAR</v>
          </cell>
          <cell r="G171">
            <v>1</v>
          </cell>
          <cell r="H171" t="str">
            <v>HOOG</v>
          </cell>
          <cell r="I171">
            <v>46.17</v>
          </cell>
          <cell r="J171">
            <v>2</v>
          </cell>
        </row>
        <row r="172">
          <cell r="A172">
            <v>4280046</v>
          </cell>
          <cell r="B172" t="str">
            <v>000000000004280046</v>
          </cell>
          <cell r="C172">
            <v>2</v>
          </cell>
          <cell r="D172">
            <v>70.040000000000006</v>
          </cell>
          <cell r="F172" t="str">
            <v>KLOMP OK MT 45 ZONDER PERFOR BLAUW   04.401.02-MT45   PAAR</v>
          </cell>
          <cell r="G172">
            <v>1</v>
          </cell>
          <cell r="H172" t="str">
            <v>HOOG</v>
          </cell>
          <cell r="I172">
            <v>35.020000000000003</v>
          </cell>
          <cell r="J172">
            <v>2</v>
          </cell>
        </row>
        <row r="173">
          <cell r="A173">
            <v>5500262</v>
          </cell>
          <cell r="B173" t="str">
            <v>000000000005500262</v>
          </cell>
          <cell r="C173">
            <v>13</v>
          </cell>
          <cell r="D173">
            <v>16.3</v>
          </cell>
          <cell r="F173" t="str">
            <v>LYRECO ORDNER A4 80MM PP WIT  147575     STK</v>
          </cell>
          <cell r="G173">
            <v>1</v>
          </cell>
          <cell r="H173" t="str">
            <v>HOOG</v>
          </cell>
          <cell r="I173">
            <v>1.26</v>
          </cell>
          <cell r="J173">
            <v>13</v>
          </cell>
        </row>
        <row r="174">
          <cell r="A174">
            <v>5501024</v>
          </cell>
          <cell r="B174" t="str">
            <v>000000000005501024</v>
          </cell>
          <cell r="C174">
            <v>1</v>
          </cell>
          <cell r="D174">
            <v>58.27</v>
          </cell>
          <cell r="F174" t="str">
            <v>LEITZ 5281-89 LADEBLOK 10 LADEN GRIJS  128683     STK</v>
          </cell>
          <cell r="G174">
            <v>1</v>
          </cell>
          <cell r="H174" t="str">
            <v>HOOG</v>
          </cell>
          <cell r="I174">
            <v>58.27</v>
          </cell>
          <cell r="J174">
            <v>1</v>
          </cell>
        </row>
        <row r="175">
          <cell r="A175">
            <v>7310567</v>
          </cell>
          <cell r="B175" t="str">
            <v>000000000007310567</v>
          </cell>
          <cell r="C175">
            <v>1</v>
          </cell>
          <cell r="D175">
            <v>16.59</v>
          </cell>
          <cell r="F175" t="str">
            <v>WANDKLOK KWARTS CIJFERS WIT T2144 QW  0106567      STUK</v>
          </cell>
          <cell r="G175">
            <v>1</v>
          </cell>
          <cell r="H175" t="str">
            <v>HOOG</v>
          </cell>
          <cell r="I175">
            <v>16.59</v>
          </cell>
          <cell r="J175">
            <v>1</v>
          </cell>
        </row>
        <row r="176">
          <cell r="A176">
            <v>9001611</v>
          </cell>
          <cell r="B176" t="str">
            <v>000000000009001611</v>
          </cell>
          <cell r="C176">
            <v>26</v>
          </cell>
          <cell r="D176">
            <v>8075.88</v>
          </cell>
          <cell r="F176" t="str">
            <v>CATH DRAINAGE SKATER NEFRO 8F 35CM  7551 08 035  DS 5 STK</v>
          </cell>
          <cell r="G176">
            <v>5</v>
          </cell>
          <cell r="H176" t="str">
            <v>LAAG</v>
          </cell>
          <cell r="I176">
            <v>152.38</v>
          </cell>
          <cell r="J176">
            <v>130</v>
          </cell>
        </row>
        <row r="177">
          <cell r="A177">
            <v>9001612</v>
          </cell>
          <cell r="B177" t="str">
            <v>000000000009001612</v>
          </cell>
          <cell r="C177">
            <v>8</v>
          </cell>
          <cell r="D177">
            <v>3352.25</v>
          </cell>
          <cell r="F177" t="str">
            <v>CATH DRAINAGE SKATER NEFRO 10F 35CM  7551 10 035   DS 10ST</v>
          </cell>
          <cell r="G177">
            <v>10</v>
          </cell>
          <cell r="H177" t="str">
            <v>LAAG</v>
          </cell>
          <cell r="I177">
            <v>304.75</v>
          </cell>
          <cell r="J177">
            <v>80</v>
          </cell>
        </row>
        <row r="178">
          <cell r="A178">
            <v>9001613</v>
          </cell>
          <cell r="B178" t="str">
            <v>000000000009001613</v>
          </cell>
          <cell r="C178">
            <v>24</v>
          </cell>
          <cell r="D178">
            <v>9069.9</v>
          </cell>
          <cell r="F178" t="str">
            <v>CATH DRAINAGE SKATER 10F 25CM  7565 10 025         DS 5ST</v>
          </cell>
          <cell r="G178">
            <v>5</v>
          </cell>
          <cell r="H178" t="str">
            <v>LAAG</v>
          </cell>
          <cell r="I178">
            <v>375.15</v>
          </cell>
          <cell r="J178">
            <v>120</v>
          </cell>
        </row>
        <row r="179">
          <cell r="A179">
            <v>9001614</v>
          </cell>
          <cell r="B179" t="str">
            <v>000000000009001614</v>
          </cell>
          <cell r="C179">
            <v>2</v>
          </cell>
          <cell r="D179">
            <v>750.3</v>
          </cell>
          <cell r="F179" t="str">
            <v>CATH DRAINAGE SKATER 14F 25CM  7565 14 025         DS 5ST</v>
          </cell>
          <cell r="G179">
            <v>5</v>
          </cell>
          <cell r="H179" t="str">
            <v>LAAG</v>
          </cell>
          <cell r="I179">
            <v>375.15</v>
          </cell>
          <cell r="J179">
            <v>10</v>
          </cell>
        </row>
        <row r="180">
          <cell r="A180">
            <v>9001812</v>
          </cell>
          <cell r="B180" t="str">
            <v>000000000009001812</v>
          </cell>
          <cell r="C180">
            <v>4</v>
          </cell>
          <cell r="D180">
            <v>1566.8999999999999</v>
          </cell>
          <cell r="F180" t="str">
            <v>CATH DRAINAGE SKATER 12F 25CM  7565 12 025         DS 5ST</v>
          </cell>
          <cell r="G180">
            <v>5</v>
          </cell>
          <cell r="H180" t="str">
            <v>LAAG</v>
          </cell>
          <cell r="I180">
            <v>375.15</v>
          </cell>
          <cell r="J180">
            <v>20</v>
          </cell>
        </row>
        <row r="181">
          <cell r="A181">
            <v>9001994</v>
          </cell>
          <cell r="B181" t="str">
            <v>000000000009001994</v>
          </cell>
          <cell r="C181">
            <v>3</v>
          </cell>
          <cell r="D181">
            <v>203.5</v>
          </cell>
          <cell r="F181" t="str">
            <v>SLANG VERLENG LECTROFLEX  VLL/MLL 25CM  000222020    DS 50ST</v>
          </cell>
          <cell r="G181">
            <v>50</v>
          </cell>
          <cell r="H181" t="str">
            <v>LAAG</v>
          </cell>
          <cell r="I181">
            <v>60</v>
          </cell>
          <cell r="J181">
            <v>150</v>
          </cell>
        </row>
        <row r="182">
          <cell r="A182">
            <v>9002322</v>
          </cell>
          <cell r="B182" t="str">
            <v>000000000009002322</v>
          </cell>
          <cell r="C182">
            <v>18</v>
          </cell>
          <cell r="D182">
            <v>1650.24</v>
          </cell>
          <cell r="F182" t="str">
            <v>GUIDER MPXF 5F 100 CM  M003101630  STK</v>
          </cell>
          <cell r="G182">
            <v>1</v>
          </cell>
          <cell r="H182" t="str">
            <v>LAAG</v>
          </cell>
          <cell r="I182">
            <v>91.68</v>
          </cell>
          <cell r="J182">
            <v>18</v>
          </cell>
        </row>
        <row r="183">
          <cell r="A183">
            <v>9002345</v>
          </cell>
          <cell r="B183" t="str">
            <v>000000000009002345</v>
          </cell>
          <cell r="C183">
            <v>3</v>
          </cell>
          <cell r="D183">
            <v>465</v>
          </cell>
          <cell r="F183" t="str">
            <v>CATH CRAGG-McNAMARA VALVED INFUSION 5FR 100/30CM 41052-01</v>
          </cell>
          <cell r="G183">
            <v>1</v>
          </cell>
          <cell r="H183" t="str">
            <v>LAAG</v>
          </cell>
          <cell r="I183">
            <v>155</v>
          </cell>
          <cell r="J183">
            <v>3</v>
          </cell>
        </row>
        <row r="184">
          <cell r="A184">
            <v>9002346</v>
          </cell>
          <cell r="B184" t="str">
            <v>000000000009002346</v>
          </cell>
          <cell r="C184">
            <v>3</v>
          </cell>
          <cell r="D184">
            <v>465</v>
          </cell>
          <cell r="F184" t="str">
            <v>CATH CRAGG-McNAMARA VALVED INFUSION 5FR 135/150CM 41060-01</v>
          </cell>
          <cell r="G184">
            <v>1</v>
          </cell>
          <cell r="H184" t="str">
            <v>HOOG</v>
          </cell>
          <cell r="I184">
            <v>155</v>
          </cell>
          <cell r="J184">
            <v>3</v>
          </cell>
        </row>
        <row r="185">
          <cell r="A185">
            <v>9002349</v>
          </cell>
          <cell r="B185" t="str">
            <v>000000000009002349</v>
          </cell>
          <cell r="C185">
            <v>4</v>
          </cell>
          <cell r="D185">
            <v>504</v>
          </cell>
          <cell r="F185" t="str">
            <v>THAL-QUICK ABSCESS DRAINAGE SET 20FR TQAS-2000-J ST</v>
          </cell>
          <cell r="G185">
            <v>1</v>
          </cell>
          <cell r="H185" t="str">
            <v>HOOG</v>
          </cell>
          <cell r="I185">
            <v>126</v>
          </cell>
          <cell r="J185">
            <v>4</v>
          </cell>
        </row>
        <row r="186">
          <cell r="A186">
            <v>9002350</v>
          </cell>
          <cell r="B186" t="str">
            <v>000000000009002350</v>
          </cell>
          <cell r="C186">
            <v>8</v>
          </cell>
          <cell r="D186">
            <v>1008</v>
          </cell>
          <cell r="F186" t="str">
            <v>THAL-QUICK ABSCESS DRAINAGE SET 16FR TQAS-1600-J ST</v>
          </cell>
          <cell r="G186">
            <v>1</v>
          </cell>
          <cell r="H186" t="str">
            <v>HOOG</v>
          </cell>
          <cell r="I186">
            <v>126</v>
          </cell>
          <cell r="J186">
            <v>8</v>
          </cell>
        </row>
        <row r="187">
          <cell r="A187">
            <v>9002352</v>
          </cell>
          <cell r="B187" t="str">
            <v>000000000009002352</v>
          </cell>
          <cell r="C187">
            <v>14</v>
          </cell>
          <cell r="D187">
            <v>647.5</v>
          </cell>
          <cell r="F187" t="str">
            <v>CATH IMAGER II 5 CONTRALATERAL 65 035  31528  DS 5 STK</v>
          </cell>
          <cell r="G187">
            <v>5</v>
          </cell>
          <cell r="H187" t="str">
            <v>LAAG</v>
          </cell>
          <cell r="I187">
            <v>46.25</v>
          </cell>
          <cell r="J187">
            <v>70</v>
          </cell>
        </row>
        <row r="188">
          <cell r="A188">
            <v>9002354</v>
          </cell>
          <cell r="B188" t="str">
            <v>000000000009002354</v>
          </cell>
          <cell r="C188">
            <v>3</v>
          </cell>
          <cell r="D188">
            <v>135</v>
          </cell>
          <cell r="F188" t="str">
            <v>IMAGER II /5/ CONTRALATERAL /100/035  31530  DS 5 ST</v>
          </cell>
          <cell r="G188">
            <v>5</v>
          </cell>
          <cell r="H188" t="str">
            <v>LAAG</v>
          </cell>
          <cell r="I188">
            <v>45</v>
          </cell>
          <cell r="J188">
            <v>15</v>
          </cell>
        </row>
        <row r="189">
          <cell r="A189">
            <v>9002371</v>
          </cell>
          <cell r="B189" t="str">
            <v>000000000009002371</v>
          </cell>
          <cell r="C189">
            <v>1</v>
          </cell>
          <cell r="D189">
            <v>1101.8</v>
          </cell>
          <cell r="F189" t="str">
            <v>COOL TIP RF ABLATIE ELECTRODE *VERVALLEN*</v>
          </cell>
          <cell r="G189">
            <v>1</v>
          </cell>
          <cell r="H189" t="str">
            <v>HOOG</v>
          </cell>
          <cell r="I189">
            <v>1101.8</v>
          </cell>
          <cell r="J189">
            <v>1</v>
          </cell>
        </row>
        <row r="190">
          <cell r="A190">
            <v>9002373</v>
          </cell>
          <cell r="B190" t="str">
            <v>000000000009002373</v>
          </cell>
          <cell r="C190">
            <v>1</v>
          </cell>
          <cell r="D190">
            <v>1101.8</v>
          </cell>
          <cell r="F190" t="str">
            <v>COOL TIP RF ABLATIE ELECTRODE *VERVALLEN*</v>
          </cell>
          <cell r="G190">
            <v>1</v>
          </cell>
          <cell r="H190" t="str">
            <v>HOOG</v>
          </cell>
          <cell r="I190">
            <v>1101.8</v>
          </cell>
          <cell r="J190">
            <v>1</v>
          </cell>
        </row>
        <row r="191">
          <cell r="A191">
            <v>9002397</v>
          </cell>
          <cell r="B191" t="str">
            <v>000000000009002397</v>
          </cell>
          <cell r="C191">
            <v>4</v>
          </cell>
          <cell r="D191">
            <v>460</v>
          </cell>
          <cell r="F191" t="str">
            <v>CATH CRAGG-McNAMARA VALVED INFUSION 4FR 135/20CM 41042-01</v>
          </cell>
          <cell r="G191">
            <v>1</v>
          </cell>
          <cell r="H191" t="str">
            <v>LAAG</v>
          </cell>
          <cell r="I191">
            <v>115</v>
          </cell>
          <cell r="J191">
            <v>4</v>
          </cell>
        </row>
        <row r="192">
          <cell r="A192">
            <v>9002407</v>
          </cell>
          <cell r="B192" t="str">
            <v>000000000009002407</v>
          </cell>
          <cell r="C192">
            <v>3</v>
          </cell>
          <cell r="D192">
            <v>3117.3</v>
          </cell>
          <cell r="F192" t="str">
            <v>COIL PRESIDIO 10 SPHERICAL 6MM X 26CM PC410062630 ST</v>
          </cell>
          <cell r="G192">
            <v>1</v>
          </cell>
          <cell r="H192" t="str">
            <v>LAAG</v>
          </cell>
          <cell r="I192">
            <v>1039.0999999999999</v>
          </cell>
          <cell r="J192">
            <v>3</v>
          </cell>
        </row>
        <row r="193">
          <cell r="A193">
            <v>9002408</v>
          </cell>
          <cell r="B193" t="str">
            <v>000000000009002408</v>
          </cell>
          <cell r="C193">
            <v>3</v>
          </cell>
          <cell r="D193">
            <v>3645</v>
          </cell>
          <cell r="F193" t="str">
            <v>COIL PRESIDIO 10 SPHERICAL 4MM X 11.5CM PC410041230 ST</v>
          </cell>
          <cell r="G193">
            <v>1</v>
          </cell>
          <cell r="H193" t="str">
            <v>LAAG</v>
          </cell>
          <cell r="I193">
            <v>1215</v>
          </cell>
          <cell r="J193">
            <v>3</v>
          </cell>
        </row>
        <row r="194">
          <cell r="A194">
            <v>9002409</v>
          </cell>
          <cell r="B194" t="str">
            <v>000000000009002409</v>
          </cell>
          <cell r="C194">
            <v>3</v>
          </cell>
          <cell r="D194">
            <v>3117.3</v>
          </cell>
          <cell r="F194" t="str">
            <v>COIL PRESIDIO 10 SPHERICAL 5MM X 17CM PC410051730 ST</v>
          </cell>
          <cell r="G194">
            <v>1</v>
          </cell>
          <cell r="H194" t="str">
            <v>LAAG</v>
          </cell>
          <cell r="I194">
            <v>1039.0999999999999</v>
          </cell>
          <cell r="J194">
            <v>3</v>
          </cell>
        </row>
        <row r="195">
          <cell r="A195">
            <v>9002411</v>
          </cell>
          <cell r="B195" t="str">
            <v>000000000009002411</v>
          </cell>
          <cell r="C195">
            <v>1</v>
          </cell>
          <cell r="D195">
            <v>1039.0999999999999</v>
          </cell>
          <cell r="F195" t="str">
            <v>COIL PRESIDIO 10 SPHERICAL 7MM X 30CM PC410073030 ST</v>
          </cell>
          <cell r="G195">
            <v>1</v>
          </cell>
          <cell r="H195" t="str">
            <v>LAAG</v>
          </cell>
          <cell r="I195">
            <v>1039.0999999999999</v>
          </cell>
          <cell r="J195">
            <v>1</v>
          </cell>
        </row>
        <row r="196">
          <cell r="A196">
            <v>9002481</v>
          </cell>
          <cell r="B196" t="str">
            <v>000000000009002481</v>
          </cell>
          <cell r="C196">
            <v>20</v>
          </cell>
          <cell r="D196">
            <v>960</v>
          </cell>
          <cell r="F196" t="str">
            <v>NAALD LUMBAAL 12X100MM STER  MPL62571120           DS 20ST</v>
          </cell>
          <cell r="G196">
            <v>20</v>
          </cell>
          <cell r="H196" t="str">
            <v>HOOG</v>
          </cell>
          <cell r="I196">
            <v>48</v>
          </cell>
          <cell r="J196">
            <v>400</v>
          </cell>
        </row>
        <row r="197">
          <cell r="A197">
            <v>9002486</v>
          </cell>
          <cell r="B197" t="str">
            <v>000000000009002486</v>
          </cell>
          <cell r="C197">
            <v>1</v>
          </cell>
          <cell r="D197">
            <v>221.39</v>
          </cell>
          <cell r="F197" t="str">
            <v>CONNECTOR NEFROSTOMIE A167L 200A167 *VERVALLEN* ZIE 9014327</v>
          </cell>
          <cell r="G197">
            <v>1</v>
          </cell>
          <cell r="H197" t="str">
            <v>LAAG</v>
          </cell>
          <cell r="I197">
            <v>221.39</v>
          </cell>
          <cell r="J197">
            <v>1</v>
          </cell>
        </row>
        <row r="198">
          <cell r="A198">
            <v>9002505</v>
          </cell>
          <cell r="B198" t="str">
            <v>000000000009002505</v>
          </cell>
          <cell r="C198">
            <v>2</v>
          </cell>
          <cell r="D198">
            <v>100</v>
          </cell>
          <cell r="F198" t="str">
            <v>VERBINDINGSSTUK VOOR SONDE  VLL 00080100     DS 100ST</v>
          </cell>
          <cell r="G198">
            <v>100</v>
          </cell>
          <cell r="H198" t="str">
            <v>LAAG</v>
          </cell>
          <cell r="I198">
            <v>50</v>
          </cell>
          <cell r="J198">
            <v>200</v>
          </cell>
        </row>
        <row r="199">
          <cell r="A199">
            <v>9002692</v>
          </cell>
          <cell r="B199" t="str">
            <v>000000000009002692</v>
          </cell>
          <cell r="C199">
            <v>1</v>
          </cell>
          <cell r="D199">
            <v>373.15</v>
          </cell>
          <cell r="F199" t="str">
            <v>MUTS OPERATIE SURGINE GROEN  42073                 DS 960ST</v>
          </cell>
          <cell r="G199">
            <v>960</v>
          </cell>
          <cell r="H199" t="str">
            <v>HOOG</v>
          </cell>
          <cell r="I199">
            <v>373.15</v>
          </cell>
          <cell r="J199">
            <v>960</v>
          </cell>
        </row>
        <row r="200">
          <cell r="A200">
            <v>9003161</v>
          </cell>
          <cell r="B200" t="str">
            <v>000000000009003161</v>
          </cell>
          <cell r="C200">
            <v>2</v>
          </cell>
          <cell r="D200">
            <v>2430</v>
          </cell>
          <cell r="F200" t="str">
            <v>COIL PRESIDIO 18 SPHERICAL 10MM X 34CM PC18103430 ST</v>
          </cell>
          <cell r="G200">
            <v>1</v>
          </cell>
          <cell r="H200" t="str">
            <v>LAAG</v>
          </cell>
          <cell r="I200">
            <v>1215</v>
          </cell>
          <cell r="J200">
            <v>2</v>
          </cell>
        </row>
        <row r="201">
          <cell r="A201">
            <v>9003193</v>
          </cell>
          <cell r="B201" t="str">
            <v>000000000009003193</v>
          </cell>
          <cell r="C201">
            <v>9</v>
          </cell>
          <cell r="D201">
            <v>5355</v>
          </cell>
          <cell r="F201" t="str">
            <v>CATH GUIDING 6F CORAIL TEMP OCCL CORAIL6F  DS A 2 STK</v>
          </cell>
          <cell r="G201">
            <v>2</v>
          </cell>
          <cell r="H201" t="str">
            <v>LAAG</v>
          </cell>
          <cell r="I201">
            <v>595</v>
          </cell>
          <cell r="J201">
            <v>18</v>
          </cell>
        </row>
        <row r="202">
          <cell r="A202">
            <v>9003194</v>
          </cell>
          <cell r="B202" t="str">
            <v>000000000009003194</v>
          </cell>
          <cell r="C202">
            <v>1</v>
          </cell>
          <cell r="D202">
            <v>795</v>
          </cell>
          <cell r="F202" t="str">
            <v>CATH MICRO SONIC 1.5F TIP 25MM SONIC1.5F25  STK</v>
          </cell>
          <cell r="G202">
            <v>1</v>
          </cell>
          <cell r="H202" t="str">
            <v>LAAG</v>
          </cell>
          <cell r="I202">
            <v>795</v>
          </cell>
          <cell r="J202">
            <v>1</v>
          </cell>
        </row>
        <row r="203">
          <cell r="A203">
            <v>9003195</v>
          </cell>
          <cell r="B203" t="str">
            <v>000000000009003195</v>
          </cell>
          <cell r="C203">
            <v>7</v>
          </cell>
          <cell r="D203">
            <v>5565</v>
          </cell>
          <cell r="F203" t="str">
            <v>CATH MICRO SONIC 1.2F TIP 15MM SONIC1.2F15  STK</v>
          </cell>
          <cell r="G203">
            <v>1</v>
          </cell>
          <cell r="H203" t="str">
            <v>LAAG</v>
          </cell>
          <cell r="I203">
            <v>795</v>
          </cell>
          <cell r="J203">
            <v>7</v>
          </cell>
        </row>
        <row r="204">
          <cell r="A204">
            <v>9003196</v>
          </cell>
          <cell r="B204" t="str">
            <v>000000000009003196</v>
          </cell>
          <cell r="C204">
            <v>2</v>
          </cell>
          <cell r="D204">
            <v>1190</v>
          </cell>
          <cell r="F204" t="str">
            <v>CATH MICRO COURIER 150CM 0.017INCH MST170000-00 ST</v>
          </cell>
          <cell r="G204">
            <v>1</v>
          </cell>
          <cell r="H204" t="str">
            <v>LAAG</v>
          </cell>
          <cell r="I204">
            <v>595</v>
          </cell>
          <cell r="J204">
            <v>2</v>
          </cell>
        </row>
        <row r="205">
          <cell r="A205">
            <v>9003671</v>
          </cell>
          <cell r="B205" t="str">
            <v>000000000009003671</v>
          </cell>
          <cell r="C205">
            <v>7</v>
          </cell>
          <cell r="D205">
            <v>438.9</v>
          </cell>
          <cell r="F205" t="str">
            <v>CATH TEMPO-4 MULTI PURPOSE A 125CM 0.38INCH 451406PO 5ST</v>
          </cell>
          <cell r="G205">
            <v>5</v>
          </cell>
          <cell r="H205" t="str">
            <v>LAAG</v>
          </cell>
          <cell r="I205">
            <v>62.7</v>
          </cell>
          <cell r="J205">
            <v>35</v>
          </cell>
        </row>
        <row r="206">
          <cell r="A206">
            <v>9003672</v>
          </cell>
          <cell r="B206" t="str">
            <v>000000000009003672</v>
          </cell>
          <cell r="C206">
            <v>59</v>
          </cell>
          <cell r="D206">
            <v>3699.2999999999997</v>
          </cell>
          <cell r="F206" t="str">
            <v>CATH TEMPO-4 MULTI PURPOSE A 65CM 0.38INCH 451406VO 5ST</v>
          </cell>
          <cell r="G206">
            <v>5</v>
          </cell>
          <cell r="H206" t="str">
            <v>LAAG</v>
          </cell>
          <cell r="I206">
            <v>62.7</v>
          </cell>
          <cell r="J206">
            <v>295</v>
          </cell>
        </row>
        <row r="207">
          <cell r="A207">
            <v>9004136</v>
          </cell>
          <cell r="B207" t="str">
            <v>000000000009004136</v>
          </cell>
          <cell r="C207">
            <v>11</v>
          </cell>
          <cell r="D207">
            <v>2823.9</v>
          </cell>
          <cell r="F207" t="str">
            <v>BIOPSIE SYST COAXIAL SABD 18G 15CM 701218150 DS 10 STK</v>
          </cell>
          <cell r="G207">
            <v>10</v>
          </cell>
          <cell r="H207" t="str">
            <v>HOOG</v>
          </cell>
          <cell r="I207">
            <v>226.9</v>
          </cell>
          <cell r="J207">
            <v>110</v>
          </cell>
        </row>
        <row r="208">
          <cell r="A208">
            <v>9004179</v>
          </cell>
          <cell r="B208" t="str">
            <v>000000000009004179</v>
          </cell>
          <cell r="C208">
            <v>17</v>
          </cell>
          <cell r="D208">
            <v>8075</v>
          </cell>
          <cell r="F208" t="str">
            <v>TRANSJUGULAIR LIVER ROSCH-UCHIDA SET RUPS-100 ST</v>
          </cell>
          <cell r="G208">
            <v>1</v>
          </cell>
          <cell r="H208" t="str">
            <v>HOOG</v>
          </cell>
          <cell r="I208">
            <v>475</v>
          </cell>
          <cell r="J208">
            <v>17</v>
          </cell>
        </row>
        <row r="209">
          <cell r="A209">
            <v>9004399</v>
          </cell>
          <cell r="B209" t="str">
            <v>000000000009004399</v>
          </cell>
          <cell r="C209">
            <v>1</v>
          </cell>
          <cell r="D209">
            <v>38.4</v>
          </cell>
          <cell r="F209" t="str">
            <v>ABSORPTIEZAKJES SEPTODRY SZA AFVALVATEN 043.0100 100 ZAKJES</v>
          </cell>
          <cell r="G209">
            <v>1</v>
          </cell>
          <cell r="H209" t="str">
            <v>HOOG</v>
          </cell>
          <cell r="I209">
            <v>38.4</v>
          </cell>
          <cell r="J209">
            <v>1</v>
          </cell>
        </row>
        <row r="210">
          <cell r="A210">
            <v>9004518</v>
          </cell>
          <cell r="B210" t="str">
            <v>000000000009004518</v>
          </cell>
          <cell r="C210">
            <v>8</v>
          </cell>
          <cell r="D210">
            <v>372.4</v>
          </cell>
          <cell r="F210" t="str">
            <v>CATHETER CYTOLOGIE BRUSH FUSION FS-CB-1.5-S ST</v>
          </cell>
          <cell r="G210">
            <v>1</v>
          </cell>
          <cell r="H210" t="str">
            <v>LAAG</v>
          </cell>
          <cell r="I210">
            <v>46.55</v>
          </cell>
          <cell r="J210">
            <v>8</v>
          </cell>
        </row>
        <row r="211">
          <cell r="A211">
            <v>9005036</v>
          </cell>
          <cell r="B211" t="str">
            <v>000000000009005036</v>
          </cell>
          <cell r="C211">
            <v>30</v>
          </cell>
          <cell r="D211">
            <v>11320.8</v>
          </cell>
          <cell r="F211" t="str">
            <v>CATH DRAINAGE SKATER 8F 25 CM 756-50-8025  DS A 5 STK</v>
          </cell>
          <cell r="G211">
            <v>5</v>
          </cell>
          <cell r="H211" t="str">
            <v>LAAG</v>
          </cell>
          <cell r="I211">
            <v>375.15</v>
          </cell>
          <cell r="J211">
            <v>150</v>
          </cell>
        </row>
        <row r="212">
          <cell r="A212">
            <v>9005076</v>
          </cell>
          <cell r="B212" t="str">
            <v>000000000009005076</v>
          </cell>
          <cell r="C212">
            <v>75</v>
          </cell>
          <cell r="D212">
            <v>21585</v>
          </cell>
          <cell r="F212" t="str">
            <v>TRANSDUCER COVER HQ-FLEX 14X147CM  610-1271  DS 24 STK</v>
          </cell>
          <cell r="G212">
            <v>24</v>
          </cell>
          <cell r="H212" t="str">
            <v>HOOG</v>
          </cell>
          <cell r="I212">
            <v>215</v>
          </cell>
          <cell r="J212">
            <v>1800</v>
          </cell>
        </row>
        <row r="213">
          <cell r="A213">
            <v>9005095</v>
          </cell>
          <cell r="B213" t="str">
            <v>000000000009005095</v>
          </cell>
          <cell r="C213">
            <v>60</v>
          </cell>
          <cell r="D213">
            <v>9965.8499999999985</v>
          </cell>
          <cell r="F213" t="str">
            <v>BIOPINCE AUT CORE BIOPSY 16GX15CM  370-1580-01  DS 5 STK</v>
          </cell>
          <cell r="G213">
            <v>5</v>
          </cell>
          <cell r="H213" t="str">
            <v>HOOG</v>
          </cell>
          <cell r="I213">
            <v>158.80000000000001</v>
          </cell>
          <cell r="J213">
            <v>300</v>
          </cell>
        </row>
        <row r="214">
          <cell r="A214">
            <v>9005096</v>
          </cell>
          <cell r="B214" t="str">
            <v>000000000009005096</v>
          </cell>
          <cell r="C214">
            <v>40</v>
          </cell>
          <cell r="D214">
            <v>6404.7999999999993</v>
          </cell>
          <cell r="F214" t="str">
            <v>BIOPINCE AUT CORE BIOPSY 18GX15CM  360-1580-01  DS 5 STK</v>
          </cell>
          <cell r="G214">
            <v>5</v>
          </cell>
          <cell r="H214" t="str">
            <v>HOOG</v>
          </cell>
          <cell r="I214">
            <v>158.80000000000001</v>
          </cell>
          <cell r="J214">
            <v>200</v>
          </cell>
        </row>
        <row r="215">
          <cell r="A215">
            <v>9005099</v>
          </cell>
          <cell r="B215" t="str">
            <v>000000000009005099</v>
          </cell>
          <cell r="C215">
            <v>6</v>
          </cell>
          <cell r="D215">
            <v>1425.6</v>
          </cell>
          <cell r="F215" t="str">
            <v>NAALD BIOPSIE TRAPLOK BONE 8G 6INCH DBMNJ0806  DS 10 STK</v>
          </cell>
          <cell r="G215">
            <v>10</v>
          </cell>
          <cell r="H215" t="str">
            <v>HOOG</v>
          </cell>
          <cell r="I215">
            <v>237.6</v>
          </cell>
          <cell r="J215">
            <v>60</v>
          </cell>
        </row>
        <row r="216">
          <cell r="A216">
            <v>9005105</v>
          </cell>
          <cell r="B216" t="str">
            <v>000000000009005105</v>
          </cell>
          <cell r="C216">
            <v>12</v>
          </cell>
          <cell r="D216">
            <v>331.8</v>
          </cell>
          <cell r="F216" t="str">
            <v>CATH SEEKING V SCHIE2 5F 65CM HNBR5.0-35-65-P-NS-VANSCHIE2</v>
          </cell>
          <cell r="G216">
            <v>1</v>
          </cell>
          <cell r="H216" t="str">
            <v>LAAG</v>
          </cell>
          <cell r="I216">
            <v>28</v>
          </cell>
          <cell r="J216">
            <v>12</v>
          </cell>
        </row>
        <row r="217">
          <cell r="A217">
            <v>9005106</v>
          </cell>
          <cell r="B217" t="str">
            <v>000000000009005106</v>
          </cell>
          <cell r="C217">
            <v>8</v>
          </cell>
          <cell r="D217">
            <v>222.6</v>
          </cell>
          <cell r="F217" t="str">
            <v>CATH SEEKING V SCHIE3 5F 65CM HNBR5.0-35-65-P-NS-VANSCHIE3</v>
          </cell>
          <cell r="G217">
            <v>1</v>
          </cell>
          <cell r="H217" t="str">
            <v>LAAG</v>
          </cell>
          <cell r="I217">
            <v>28</v>
          </cell>
          <cell r="J217">
            <v>8</v>
          </cell>
        </row>
        <row r="218">
          <cell r="A218">
            <v>9005108</v>
          </cell>
          <cell r="B218" t="str">
            <v>000000000009005108</v>
          </cell>
          <cell r="C218">
            <v>10</v>
          </cell>
          <cell r="D218">
            <v>642.69999999999993</v>
          </cell>
          <cell r="F218" t="str">
            <v>SHEATH BRITETIP 4FR 11CM  401411M                  DS 5ST</v>
          </cell>
          <cell r="G218">
            <v>5</v>
          </cell>
          <cell r="H218" t="str">
            <v>HOOG</v>
          </cell>
          <cell r="I218">
            <v>64.27</v>
          </cell>
          <cell r="J218">
            <v>50</v>
          </cell>
        </row>
        <row r="219">
          <cell r="A219">
            <v>9005109</v>
          </cell>
          <cell r="B219" t="str">
            <v>000000000009005109</v>
          </cell>
          <cell r="C219">
            <v>96</v>
          </cell>
          <cell r="D219">
            <v>6169.920000000001</v>
          </cell>
          <cell r="F219" t="str">
            <v>SHEATH BRITETIP 5FR 11CM  401511M  DS 5 STK</v>
          </cell>
          <cell r="G219">
            <v>5</v>
          </cell>
          <cell r="H219" t="str">
            <v>HOOG</v>
          </cell>
          <cell r="I219">
            <v>64.27</v>
          </cell>
          <cell r="J219">
            <v>480</v>
          </cell>
        </row>
        <row r="220">
          <cell r="A220">
            <v>9005122</v>
          </cell>
          <cell r="B220" t="str">
            <v>000000000009005122</v>
          </cell>
          <cell r="C220">
            <v>14</v>
          </cell>
          <cell r="D220">
            <v>10850</v>
          </cell>
          <cell r="F220" t="str">
            <v>AVM SYSTEM LD ONYX 18  105-7000-060   VRP</v>
          </cell>
          <cell r="G220">
            <v>1</v>
          </cell>
          <cell r="H220" t="str">
            <v>LAAG</v>
          </cell>
          <cell r="I220">
            <v>775</v>
          </cell>
          <cell r="J220">
            <v>14</v>
          </cell>
        </row>
        <row r="221">
          <cell r="A221">
            <v>9008827</v>
          </cell>
          <cell r="B221" t="str">
            <v>000000000009008827</v>
          </cell>
          <cell r="C221">
            <v>6</v>
          </cell>
          <cell r="D221">
            <v>319.72000000000003</v>
          </cell>
          <cell r="F221" t="str">
            <v>SAFIL UNDYED 4-0 45CM DS19 C1049220 DS 36STK</v>
          </cell>
          <cell r="G221">
            <v>36</v>
          </cell>
          <cell r="H221" t="str">
            <v>LAAG</v>
          </cell>
          <cell r="I221">
            <v>52.92</v>
          </cell>
          <cell r="J221">
            <v>216</v>
          </cell>
        </row>
        <row r="222">
          <cell r="A222">
            <v>9008890</v>
          </cell>
          <cell r="B222" t="str">
            <v>000000000009008890</v>
          </cell>
          <cell r="C222">
            <v>8</v>
          </cell>
          <cell r="D222">
            <v>316.52999999999997</v>
          </cell>
          <cell r="F222" t="str">
            <v>DAFILON BLUE 4-0 45CM DS19 C0932205 DS 36STK</v>
          </cell>
          <cell r="G222">
            <v>36</v>
          </cell>
          <cell r="H222" t="str">
            <v>LAAG</v>
          </cell>
          <cell r="I222">
            <v>39.31</v>
          </cell>
          <cell r="J222">
            <v>288</v>
          </cell>
        </row>
        <row r="223">
          <cell r="A223">
            <v>9009512</v>
          </cell>
          <cell r="B223" t="str">
            <v>000000000009009512</v>
          </cell>
          <cell r="C223">
            <v>22</v>
          </cell>
          <cell r="D223">
            <v>1331.9599999999998</v>
          </cell>
          <cell r="F223" t="str">
            <v>PREMICRON 3-0 75CM GS60 C0026314 DS 36STK</v>
          </cell>
          <cell r="G223">
            <v>36</v>
          </cell>
          <cell r="H223" t="str">
            <v>LAAG</v>
          </cell>
          <cell r="I223">
            <v>60.29</v>
          </cell>
          <cell r="J223">
            <v>792</v>
          </cell>
        </row>
        <row r="224">
          <cell r="A224">
            <v>9010787</v>
          </cell>
          <cell r="B224" t="str">
            <v>000000000009010787</v>
          </cell>
          <cell r="C224">
            <v>1</v>
          </cell>
          <cell r="D224">
            <v>54</v>
          </cell>
          <cell r="F224" t="str">
            <v>MUTS OPERATIE ANNIE XL  621925             DS 600ST</v>
          </cell>
          <cell r="G224">
            <v>600</v>
          </cell>
          <cell r="H224" t="str">
            <v>HOOG</v>
          </cell>
          <cell r="I224">
            <v>54</v>
          </cell>
          <cell r="J224">
            <v>600</v>
          </cell>
        </row>
        <row r="225">
          <cell r="A225">
            <v>9011032</v>
          </cell>
          <cell r="B225" t="str">
            <v>000000000009011032</v>
          </cell>
          <cell r="C225">
            <v>1</v>
          </cell>
          <cell r="D225">
            <v>495</v>
          </cell>
          <cell r="F225" t="str">
            <v>COIL COSMOS 10 2x2  100202CSSR-V  STK</v>
          </cell>
          <cell r="G225">
            <v>1</v>
          </cell>
          <cell r="H225" t="str">
            <v>LAAG</v>
          </cell>
          <cell r="I225">
            <v>495</v>
          </cell>
          <cell r="J225">
            <v>1</v>
          </cell>
        </row>
        <row r="226">
          <cell r="A226">
            <v>9011033</v>
          </cell>
          <cell r="B226" t="str">
            <v>000000000009011033</v>
          </cell>
          <cell r="C226">
            <v>4</v>
          </cell>
          <cell r="D226">
            <v>1980</v>
          </cell>
          <cell r="F226" t="str">
            <v>COIL COSMOS 10 2.5x4  100254CSSR-V  STK</v>
          </cell>
          <cell r="G226">
            <v>1</v>
          </cell>
          <cell r="H226" t="str">
            <v>LAAG</v>
          </cell>
          <cell r="I226">
            <v>495</v>
          </cell>
          <cell r="J226">
            <v>4</v>
          </cell>
        </row>
        <row r="227">
          <cell r="A227">
            <v>9011034</v>
          </cell>
          <cell r="B227" t="str">
            <v>000000000009011034</v>
          </cell>
          <cell r="C227">
            <v>6</v>
          </cell>
          <cell r="D227">
            <v>2970</v>
          </cell>
          <cell r="F227" t="str">
            <v>COIL COSMOS 10 3x6  100306CSSR-V  STK</v>
          </cell>
          <cell r="G227">
            <v>1</v>
          </cell>
          <cell r="H227" t="str">
            <v>LAAG</v>
          </cell>
          <cell r="I227">
            <v>495</v>
          </cell>
          <cell r="J227">
            <v>6</v>
          </cell>
        </row>
        <row r="228">
          <cell r="A228">
            <v>9011035</v>
          </cell>
          <cell r="B228" t="str">
            <v>000000000009011035</v>
          </cell>
          <cell r="C228">
            <v>18</v>
          </cell>
          <cell r="D228">
            <v>8910</v>
          </cell>
          <cell r="F228" t="str">
            <v>COIL COSMOS 10 4x8  100408CSSR-V  STK</v>
          </cell>
          <cell r="G228">
            <v>1</v>
          </cell>
          <cell r="H228" t="str">
            <v>LAAG</v>
          </cell>
          <cell r="I228">
            <v>495</v>
          </cell>
          <cell r="J228">
            <v>18</v>
          </cell>
        </row>
        <row r="229">
          <cell r="A229">
            <v>9011036</v>
          </cell>
          <cell r="B229" t="str">
            <v>000000000009011036</v>
          </cell>
          <cell r="C229">
            <v>8</v>
          </cell>
          <cell r="D229">
            <v>3960</v>
          </cell>
          <cell r="F229" t="str">
            <v>COIL COSMOS 10 4x12  100412CSSR-V  STK</v>
          </cell>
          <cell r="G229">
            <v>1</v>
          </cell>
          <cell r="H229" t="str">
            <v>LAAG</v>
          </cell>
          <cell r="I229">
            <v>495</v>
          </cell>
          <cell r="J229">
            <v>8</v>
          </cell>
        </row>
        <row r="230">
          <cell r="A230">
            <v>9011037</v>
          </cell>
          <cell r="B230" t="str">
            <v>000000000009011037</v>
          </cell>
          <cell r="C230">
            <v>4</v>
          </cell>
          <cell r="D230">
            <v>1980</v>
          </cell>
          <cell r="F230" t="str">
            <v>COIL COSMOS 10 5x15  100515CSSR-V  STK</v>
          </cell>
          <cell r="G230">
            <v>1</v>
          </cell>
          <cell r="H230" t="str">
            <v>LAAG</v>
          </cell>
          <cell r="I230">
            <v>495</v>
          </cell>
          <cell r="J230">
            <v>4</v>
          </cell>
        </row>
        <row r="231">
          <cell r="A231">
            <v>9011038</v>
          </cell>
          <cell r="B231" t="str">
            <v>000000000009011038</v>
          </cell>
          <cell r="C231">
            <v>16</v>
          </cell>
          <cell r="D231">
            <v>7920</v>
          </cell>
          <cell r="F231" t="str">
            <v>COIL COSMOS 10 5x22  100522CSSR-V  STK</v>
          </cell>
          <cell r="G231">
            <v>1</v>
          </cell>
          <cell r="H231" t="str">
            <v>LAAG</v>
          </cell>
          <cell r="I231">
            <v>495</v>
          </cell>
          <cell r="J231">
            <v>16</v>
          </cell>
        </row>
        <row r="232">
          <cell r="A232">
            <v>9011039</v>
          </cell>
          <cell r="B232" t="str">
            <v>000000000009011039</v>
          </cell>
          <cell r="C232">
            <v>2</v>
          </cell>
          <cell r="D232">
            <v>990</v>
          </cell>
          <cell r="F232" t="str">
            <v>COIL COSMOS 10 6x18  100618CSSR-V  STK</v>
          </cell>
          <cell r="G232">
            <v>1</v>
          </cell>
          <cell r="H232" t="str">
            <v>LAAG</v>
          </cell>
          <cell r="I232">
            <v>495</v>
          </cell>
          <cell r="J232">
            <v>2</v>
          </cell>
        </row>
        <row r="233">
          <cell r="A233">
            <v>9011040</v>
          </cell>
          <cell r="B233" t="str">
            <v>000000000009011040</v>
          </cell>
          <cell r="C233">
            <v>10</v>
          </cell>
          <cell r="D233">
            <v>4950</v>
          </cell>
          <cell r="F233" t="str">
            <v>COIL COSMOS 10 6x26  100626CSSR-V  STK</v>
          </cell>
          <cell r="G233">
            <v>1</v>
          </cell>
          <cell r="H233" t="str">
            <v>LAAG</v>
          </cell>
          <cell r="I233">
            <v>495</v>
          </cell>
          <cell r="J233">
            <v>10</v>
          </cell>
        </row>
        <row r="234">
          <cell r="A234">
            <v>9011041</v>
          </cell>
          <cell r="B234" t="str">
            <v>000000000009011041</v>
          </cell>
          <cell r="C234">
            <v>2</v>
          </cell>
          <cell r="D234">
            <v>990</v>
          </cell>
          <cell r="F234" t="str">
            <v>COIL COSMOS 10 7x22  100722CSSR-V  STK</v>
          </cell>
          <cell r="G234">
            <v>1</v>
          </cell>
          <cell r="H234" t="str">
            <v>LAAG</v>
          </cell>
          <cell r="I234">
            <v>495</v>
          </cell>
          <cell r="J234">
            <v>2</v>
          </cell>
        </row>
        <row r="235">
          <cell r="A235">
            <v>9011042</v>
          </cell>
          <cell r="B235" t="str">
            <v>000000000009011042</v>
          </cell>
          <cell r="C235">
            <v>4</v>
          </cell>
          <cell r="D235">
            <v>1980</v>
          </cell>
          <cell r="F235" t="str">
            <v>COIL COSMOS 10 7x31  100731CSSR-V  STK</v>
          </cell>
          <cell r="G235">
            <v>1</v>
          </cell>
          <cell r="H235" t="str">
            <v>LAAG</v>
          </cell>
          <cell r="I235">
            <v>495</v>
          </cell>
          <cell r="J235">
            <v>4</v>
          </cell>
        </row>
        <row r="236">
          <cell r="A236">
            <v>9011043</v>
          </cell>
          <cell r="B236" t="str">
            <v>000000000009011043</v>
          </cell>
          <cell r="C236">
            <v>3</v>
          </cell>
          <cell r="D236">
            <v>1485</v>
          </cell>
          <cell r="F236" t="str">
            <v>COIL COSMOS 10 8x25  100825CSSR-V  STK</v>
          </cell>
          <cell r="G236">
            <v>1</v>
          </cell>
          <cell r="H236" t="str">
            <v>LAAG</v>
          </cell>
          <cell r="I236">
            <v>495</v>
          </cell>
          <cell r="J236">
            <v>3</v>
          </cell>
        </row>
        <row r="237">
          <cell r="A237">
            <v>9011045</v>
          </cell>
          <cell r="B237" t="str">
            <v>000000000009011045</v>
          </cell>
          <cell r="C237">
            <v>4</v>
          </cell>
          <cell r="D237">
            <v>1980</v>
          </cell>
          <cell r="F237" t="str">
            <v>COIL COSMOS 18 9x31  180931CS-V  STK</v>
          </cell>
          <cell r="G237">
            <v>1</v>
          </cell>
          <cell r="H237" t="str">
            <v>LAAG</v>
          </cell>
          <cell r="I237">
            <v>495</v>
          </cell>
          <cell r="J237">
            <v>4</v>
          </cell>
        </row>
        <row r="238">
          <cell r="A238">
            <v>9011046</v>
          </cell>
          <cell r="B238" t="str">
            <v>000000000009011046</v>
          </cell>
          <cell r="C238">
            <v>2</v>
          </cell>
          <cell r="D238">
            <v>990</v>
          </cell>
          <cell r="F238" t="str">
            <v>COIL COSMOS 18 10x36  181036CS-V  STK</v>
          </cell>
          <cell r="G238">
            <v>1</v>
          </cell>
          <cell r="H238" t="str">
            <v>LAAG</v>
          </cell>
          <cell r="I238">
            <v>495</v>
          </cell>
          <cell r="J238">
            <v>2</v>
          </cell>
        </row>
        <row r="239">
          <cell r="A239">
            <v>9011047</v>
          </cell>
          <cell r="B239" t="str">
            <v>000000000009011047</v>
          </cell>
          <cell r="C239">
            <v>2</v>
          </cell>
          <cell r="D239">
            <v>990</v>
          </cell>
          <cell r="F239" t="str">
            <v>COIL COSMOS 18 11x39  181139CS-V  STK</v>
          </cell>
          <cell r="G239">
            <v>1</v>
          </cell>
          <cell r="H239" t="str">
            <v>LAAG</v>
          </cell>
          <cell r="I239">
            <v>495</v>
          </cell>
          <cell r="J239">
            <v>2</v>
          </cell>
        </row>
        <row r="240">
          <cell r="A240">
            <v>9011050</v>
          </cell>
          <cell r="B240" t="str">
            <v>000000000009011050</v>
          </cell>
          <cell r="C240">
            <v>1</v>
          </cell>
          <cell r="D240">
            <v>495</v>
          </cell>
          <cell r="F240" t="str">
            <v>COIL COSMOS 18 14x51  181451CS-V  STK</v>
          </cell>
          <cell r="G240">
            <v>1</v>
          </cell>
          <cell r="H240" t="str">
            <v>LAAG</v>
          </cell>
          <cell r="I240">
            <v>495</v>
          </cell>
          <cell r="J240">
            <v>1</v>
          </cell>
        </row>
        <row r="241">
          <cell r="A241">
            <v>9011051</v>
          </cell>
          <cell r="B241" t="str">
            <v>000000000009011051</v>
          </cell>
          <cell r="C241">
            <v>1</v>
          </cell>
          <cell r="D241">
            <v>495</v>
          </cell>
          <cell r="F241" t="str">
            <v>COIL COSMOS 18 16x52  181652CS-V  STK</v>
          </cell>
          <cell r="G241">
            <v>1</v>
          </cell>
          <cell r="H241" t="str">
            <v>LAAG</v>
          </cell>
          <cell r="I241">
            <v>495</v>
          </cell>
          <cell r="J241">
            <v>1</v>
          </cell>
        </row>
        <row r="242">
          <cell r="A242">
            <v>9011052</v>
          </cell>
          <cell r="B242" t="str">
            <v>000000000009011052</v>
          </cell>
          <cell r="C242">
            <v>1</v>
          </cell>
          <cell r="D242">
            <v>495</v>
          </cell>
          <cell r="F242" t="str">
            <v>COIL COSMOS 18 18x59  181859CS-V  STK</v>
          </cell>
          <cell r="G242">
            <v>1</v>
          </cell>
          <cell r="H242" t="str">
            <v>LAAG</v>
          </cell>
          <cell r="I242">
            <v>495</v>
          </cell>
          <cell r="J242">
            <v>1</v>
          </cell>
        </row>
        <row r="243">
          <cell r="A243">
            <v>9011053</v>
          </cell>
          <cell r="B243" t="str">
            <v>000000000009011053</v>
          </cell>
          <cell r="C243">
            <v>1</v>
          </cell>
          <cell r="D243">
            <v>495</v>
          </cell>
          <cell r="F243" t="str">
            <v>COIL COSMOS 18 20x65  182065CS-V  STK</v>
          </cell>
          <cell r="G243">
            <v>1</v>
          </cell>
          <cell r="H243" t="str">
            <v>LAAG</v>
          </cell>
          <cell r="I243">
            <v>495</v>
          </cell>
          <cell r="J243">
            <v>1</v>
          </cell>
        </row>
        <row r="244">
          <cell r="A244">
            <v>9011054</v>
          </cell>
          <cell r="B244" t="str">
            <v>000000000009011054</v>
          </cell>
          <cell r="C244">
            <v>1</v>
          </cell>
          <cell r="D244">
            <v>495</v>
          </cell>
          <cell r="F244" t="str">
            <v>COIL COSMOS 18 22x63  182263CS-V  STK</v>
          </cell>
          <cell r="G244">
            <v>1</v>
          </cell>
          <cell r="H244" t="str">
            <v>LAAG</v>
          </cell>
          <cell r="I244">
            <v>495</v>
          </cell>
          <cell r="J244">
            <v>1</v>
          </cell>
        </row>
        <row r="245">
          <cell r="A245">
            <v>9011055</v>
          </cell>
          <cell r="B245" t="str">
            <v>000000000009011055</v>
          </cell>
          <cell r="C245">
            <v>1</v>
          </cell>
          <cell r="D245">
            <v>495</v>
          </cell>
          <cell r="F245" t="str">
            <v>COIL COSMOS 18 24x68  182468CS-V  STK</v>
          </cell>
          <cell r="G245">
            <v>1</v>
          </cell>
          <cell r="H245" t="str">
            <v>LAAG</v>
          </cell>
          <cell r="I245">
            <v>495</v>
          </cell>
          <cell r="J245">
            <v>1</v>
          </cell>
        </row>
        <row r="246">
          <cell r="A246">
            <v>9011063</v>
          </cell>
          <cell r="B246" t="str">
            <v>000000000009011063</v>
          </cell>
          <cell r="C246">
            <v>4</v>
          </cell>
          <cell r="D246">
            <v>1980</v>
          </cell>
          <cell r="F246" t="str">
            <v>COIL HYPERSOFT 10 SR 1.5MMX1CM  100151HS-V  STK</v>
          </cell>
          <cell r="G246">
            <v>1</v>
          </cell>
          <cell r="H246" t="str">
            <v>LAAG</v>
          </cell>
          <cell r="I246">
            <v>495</v>
          </cell>
          <cell r="J246">
            <v>4</v>
          </cell>
        </row>
        <row r="247">
          <cell r="A247">
            <v>9011064</v>
          </cell>
          <cell r="B247" t="str">
            <v>000000000009011064</v>
          </cell>
          <cell r="C247">
            <v>4</v>
          </cell>
          <cell r="D247">
            <v>1980</v>
          </cell>
          <cell r="F247" t="str">
            <v>COIL HYPERSOFT 10 SR 1.5MMX2CM  100152HS-V  STK</v>
          </cell>
          <cell r="G247">
            <v>1</v>
          </cell>
          <cell r="H247" t="str">
            <v>LAAG</v>
          </cell>
          <cell r="I247">
            <v>495</v>
          </cell>
          <cell r="J247">
            <v>4</v>
          </cell>
        </row>
        <row r="248">
          <cell r="A248">
            <v>9011065</v>
          </cell>
          <cell r="B248" t="str">
            <v>000000000009011065</v>
          </cell>
          <cell r="C248">
            <v>9</v>
          </cell>
          <cell r="D248">
            <v>4455</v>
          </cell>
          <cell r="F248" t="str">
            <v>COIL HYPERSOFT 10 SR 1.5MMX3CM  100153HS-V  STK</v>
          </cell>
          <cell r="G248">
            <v>1</v>
          </cell>
          <cell r="H248" t="str">
            <v>LAAG</v>
          </cell>
          <cell r="I248">
            <v>495</v>
          </cell>
          <cell r="J248">
            <v>9</v>
          </cell>
        </row>
        <row r="249">
          <cell r="A249">
            <v>9011066</v>
          </cell>
          <cell r="B249" t="str">
            <v>000000000009011066</v>
          </cell>
          <cell r="C249">
            <v>4</v>
          </cell>
          <cell r="D249">
            <v>1980</v>
          </cell>
          <cell r="F249" t="str">
            <v>COIL HYPERSOFT 10 SR 2MMX2CM  100202HS-V  STK</v>
          </cell>
          <cell r="G249">
            <v>1</v>
          </cell>
          <cell r="H249" t="str">
            <v>LAAG</v>
          </cell>
          <cell r="I249">
            <v>495</v>
          </cell>
          <cell r="J249">
            <v>4</v>
          </cell>
        </row>
        <row r="250">
          <cell r="A250">
            <v>9011067</v>
          </cell>
          <cell r="B250" t="str">
            <v>000000000009011067</v>
          </cell>
          <cell r="C250">
            <v>12</v>
          </cell>
          <cell r="D250">
            <v>5940</v>
          </cell>
          <cell r="F250" t="str">
            <v>COIL HYPERSOFT 10 SR 2MMX4CM  100204HS-V  STK</v>
          </cell>
          <cell r="G250">
            <v>1</v>
          </cell>
          <cell r="H250" t="str">
            <v>LAAG</v>
          </cell>
          <cell r="I250">
            <v>495</v>
          </cell>
          <cell r="J250">
            <v>12</v>
          </cell>
        </row>
        <row r="251">
          <cell r="A251">
            <v>9011068</v>
          </cell>
          <cell r="B251" t="str">
            <v>000000000009011068</v>
          </cell>
          <cell r="C251">
            <v>16</v>
          </cell>
          <cell r="D251">
            <v>7920</v>
          </cell>
          <cell r="F251" t="str">
            <v>COIL HYPERSOFT 10 SR 2MMX6CM  100206HS-V  STK</v>
          </cell>
          <cell r="G251">
            <v>1</v>
          </cell>
          <cell r="H251" t="str">
            <v>LAAG</v>
          </cell>
          <cell r="I251">
            <v>495</v>
          </cell>
          <cell r="J251">
            <v>16</v>
          </cell>
        </row>
        <row r="252">
          <cell r="A252">
            <v>9011069</v>
          </cell>
          <cell r="B252" t="str">
            <v>000000000009011069</v>
          </cell>
          <cell r="C252">
            <v>7</v>
          </cell>
          <cell r="D252">
            <v>3465</v>
          </cell>
          <cell r="F252" t="str">
            <v>COIL HYPERSOFT 10 SR 2.5MMX4CM  100254HS-V  STK</v>
          </cell>
          <cell r="G252">
            <v>1</v>
          </cell>
          <cell r="H252" t="str">
            <v>LAAG</v>
          </cell>
          <cell r="I252">
            <v>495</v>
          </cell>
          <cell r="J252">
            <v>7</v>
          </cell>
        </row>
        <row r="253">
          <cell r="A253">
            <v>9011070</v>
          </cell>
          <cell r="B253" t="str">
            <v>000000000009011070</v>
          </cell>
          <cell r="C253">
            <v>9</v>
          </cell>
          <cell r="D253">
            <v>4455</v>
          </cell>
          <cell r="F253" t="str">
            <v>COIL HYPERSOFT 10 SR 2.5MMX6CM  100256HS-V  STK</v>
          </cell>
          <cell r="G253">
            <v>1</v>
          </cell>
          <cell r="H253" t="str">
            <v>LAAG</v>
          </cell>
          <cell r="I253">
            <v>495</v>
          </cell>
          <cell r="J253">
            <v>9</v>
          </cell>
        </row>
        <row r="254">
          <cell r="A254">
            <v>9011071</v>
          </cell>
          <cell r="B254" t="str">
            <v>000000000009011071</v>
          </cell>
          <cell r="C254">
            <v>14</v>
          </cell>
          <cell r="D254">
            <v>6930</v>
          </cell>
          <cell r="F254" t="str">
            <v>COIL HYPERSOFT 10 SR 3MMX4CM  100304HS-V  STK</v>
          </cell>
          <cell r="G254">
            <v>1</v>
          </cell>
          <cell r="H254" t="str">
            <v>LAAG</v>
          </cell>
          <cell r="I254">
            <v>495</v>
          </cell>
          <cell r="J254">
            <v>14</v>
          </cell>
        </row>
        <row r="255">
          <cell r="A255">
            <v>9011072</v>
          </cell>
          <cell r="B255" t="str">
            <v>000000000009011072</v>
          </cell>
          <cell r="C255">
            <v>15</v>
          </cell>
          <cell r="D255">
            <v>7425</v>
          </cell>
          <cell r="F255" t="str">
            <v>COIL HYPERSOFT 10 SR 3MMX8CM  100308HS-V  STK</v>
          </cell>
          <cell r="G255">
            <v>1</v>
          </cell>
          <cell r="H255" t="str">
            <v>LAAG</v>
          </cell>
          <cell r="I255">
            <v>495</v>
          </cell>
          <cell r="J255">
            <v>15</v>
          </cell>
        </row>
        <row r="256">
          <cell r="A256">
            <v>9011073</v>
          </cell>
          <cell r="B256" t="str">
            <v>000000000009011073</v>
          </cell>
          <cell r="C256">
            <v>8</v>
          </cell>
          <cell r="D256">
            <v>1400</v>
          </cell>
          <cell r="F256" t="str">
            <v>DETACHMENT CONTROLLER V-GRIP  VG501  90216  DS 5 STK</v>
          </cell>
          <cell r="G256">
            <v>5</v>
          </cell>
          <cell r="H256" t="str">
            <v>LAAG</v>
          </cell>
          <cell r="I256">
            <v>0</v>
          </cell>
          <cell r="J256">
            <v>40</v>
          </cell>
        </row>
        <row r="257">
          <cell r="A257">
            <v>9011194</v>
          </cell>
          <cell r="B257" t="str">
            <v>000000000009011194</v>
          </cell>
          <cell r="C257">
            <v>5</v>
          </cell>
          <cell r="D257">
            <v>6425.2000000000007</v>
          </cell>
          <cell r="F257" t="str">
            <v>ASCENT MICROCATHETER 4X7MM  BRS00040700  STK</v>
          </cell>
          <cell r="G257">
            <v>1</v>
          </cell>
          <cell r="H257" t="str">
            <v>HOOG</v>
          </cell>
          <cell r="I257">
            <v>1236</v>
          </cell>
          <cell r="J257">
            <v>5</v>
          </cell>
        </row>
        <row r="258">
          <cell r="A258">
            <v>9011195</v>
          </cell>
          <cell r="B258" t="str">
            <v>000000000009011195</v>
          </cell>
          <cell r="C258">
            <v>1</v>
          </cell>
          <cell r="D258">
            <v>138.6</v>
          </cell>
          <cell r="F258" t="str">
            <v>AVIATOR PTA CATHETER 0.014 4X20X142  4244020W  STK</v>
          </cell>
          <cell r="G258">
            <v>1</v>
          </cell>
          <cell r="H258" t="str">
            <v>LAAG</v>
          </cell>
          <cell r="I258">
            <v>138.6</v>
          </cell>
          <cell r="J258">
            <v>1</v>
          </cell>
        </row>
        <row r="259">
          <cell r="A259">
            <v>9011196</v>
          </cell>
          <cell r="B259" t="str">
            <v>000000000009011196</v>
          </cell>
          <cell r="C259">
            <v>2</v>
          </cell>
          <cell r="D259">
            <v>1500</v>
          </cell>
          <cell r="F259" t="str">
            <v>BALLON PTA DRUG-ELUTING 6X40 80CM  SBI 060 040 08P  STK</v>
          </cell>
          <cell r="G259">
            <v>1</v>
          </cell>
          <cell r="H259" t="str">
            <v>LAAG</v>
          </cell>
          <cell r="I259">
            <v>750</v>
          </cell>
          <cell r="J259">
            <v>2</v>
          </cell>
        </row>
        <row r="260">
          <cell r="A260">
            <v>9011198</v>
          </cell>
          <cell r="B260" t="str">
            <v>000000000009011198</v>
          </cell>
          <cell r="C260">
            <v>5</v>
          </cell>
          <cell r="D260">
            <v>609.16</v>
          </cell>
          <cell r="F260" t="str">
            <v>BALLON PTA SABER 2MMX10CMX150CM  48002010X  STK</v>
          </cell>
          <cell r="G260">
            <v>1</v>
          </cell>
          <cell r="H260" t="str">
            <v>LAAG</v>
          </cell>
          <cell r="I260">
            <v>109.58</v>
          </cell>
          <cell r="J260">
            <v>5</v>
          </cell>
        </row>
        <row r="261">
          <cell r="A261">
            <v>9011202</v>
          </cell>
          <cell r="B261" t="str">
            <v>000000000009011202</v>
          </cell>
          <cell r="C261">
            <v>79</v>
          </cell>
          <cell r="D261">
            <v>8860.64</v>
          </cell>
          <cell r="F261" t="str">
            <v>BERENSTEIN OCCLUSION BALLOON CATH 8.5X11.5MM  M001173010 STK</v>
          </cell>
          <cell r="G261">
            <v>1</v>
          </cell>
          <cell r="H261" t="str">
            <v>LAAG</v>
          </cell>
          <cell r="I261">
            <v>112.16</v>
          </cell>
          <cell r="J261">
            <v>79</v>
          </cell>
        </row>
        <row r="262">
          <cell r="A262">
            <v>9011203</v>
          </cell>
          <cell r="B262" t="str">
            <v>000000000009011203</v>
          </cell>
          <cell r="C262">
            <v>23</v>
          </cell>
          <cell r="D262">
            <v>8050</v>
          </cell>
          <cell r="F262" t="str">
            <v>BIOPSY SEALING DEVICE HUNTER 18G  4518  DS A 5 STK</v>
          </cell>
          <cell r="G262">
            <v>5</v>
          </cell>
          <cell r="H262" t="str">
            <v>HOOG</v>
          </cell>
          <cell r="I262">
            <v>350</v>
          </cell>
          <cell r="J262">
            <v>115</v>
          </cell>
        </row>
        <row r="263">
          <cell r="A263">
            <v>9011204</v>
          </cell>
          <cell r="B263" t="str">
            <v>000000000009011204</v>
          </cell>
          <cell r="C263">
            <v>7</v>
          </cell>
          <cell r="D263">
            <v>438.9</v>
          </cell>
          <cell r="F263" t="str">
            <v>CATHETER 5F MPA-1 125CM  451506P0  DS A 5 STK</v>
          </cell>
          <cell r="G263">
            <v>5</v>
          </cell>
          <cell r="H263" t="str">
            <v>LAAG</v>
          </cell>
          <cell r="I263">
            <v>62.7</v>
          </cell>
          <cell r="J263">
            <v>35</v>
          </cell>
        </row>
        <row r="264">
          <cell r="A264">
            <v>9011205</v>
          </cell>
          <cell r="B264" t="str">
            <v>000000000009011205</v>
          </cell>
          <cell r="C264">
            <v>27</v>
          </cell>
          <cell r="D264">
            <v>1692.9000000000003</v>
          </cell>
          <cell r="F264" t="str">
            <v>CATHETER 5F MPA-1 65CM  451506V0  DS A 5 STK</v>
          </cell>
          <cell r="G264">
            <v>5</v>
          </cell>
          <cell r="H264" t="str">
            <v>LAAG</v>
          </cell>
          <cell r="I264">
            <v>62.7</v>
          </cell>
          <cell r="J264">
            <v>135</v>
          </cell>
        </row>
        <row r="265">
          <cell r="A265">
            <v>9011206</v>
          </cell>
          <cell r="B265" t="str">
            <v>000000000009011206</v>
          </cell>
          <cell r="C265">
            <v>7</v>
          </cell>
          <cell r="D265">
            <v>438.9</v>
          </cell>
          <cell r="F265" t="str">
            <v>CATHETER 5F BERII 40CM TEMPO  451515T0  DS A 5 STK</v>
          </cell>
          <cell r="G265">
            <v>5</v>
          </cell>
          <cell r="H265" t="str">
            <v>LAAG</v>
          </cell>
          <cell r="I265">
            <v>62.7</v>
          </cell>
          <cell r="J265">
            <v>35</v>
          </cell>
        </row>
        <row r="266">
          <cell r="A266">
            <v>9011207</v>
          </cell>
          <cell r="B266" t="str">
            <v>000000000009011207</v>
          </cell>
          <cell r="C266">
            <v>1</v>
          </cell>
          <cell r="D266">
            <v>59.85</v>
          </cell>
          <cell r="F266" t="str">
            <v>CATHETER 6F C2 0.038 65CM SUPER TORGUE  455671  DS 5 STK</v>
          </cell>
          <cell r="G266">
            <v>5</v>
          </cell>
          <cell r="H266" t="str">
            <v>LAAG</v>
          </cell>
          <cell r="I266">
            <v>59.85</v>
          </cell>
          <cell r="J266">
            <v>5</v>
          </cell>
        </row>
        <row r="267">
          <cell r="A267">
            <v>9011209</v>
          </cell>
          <cell r="B267" t="str">
            <v>000000000009011209</v>
          </cell>
          <cell r="C267">
            <v>3</v>
          </cell>
          <cell r="D267">
            <v>293.28000000000003</v>
          </cell>
          <cell r="F267" t="str">
            <v>CATHETER FLEXIMA JJ 8F 20CM  M001274000  STK</v>
          </cell>
          <cell r="G267">
            <v>1</v>
          </cell>
          <cell r="H267" t="str">
            <v>LAAG</v>
          </cell>
          <cell r="I267">
            <v>97.76</v>
          </cell>
          <cell r="J267">
            <v>3</v>
          </cell>
        </row>
        <row r="268">
          <cell r="A268">
            <v>9011210</v>
          </cell>
          <cell r="B268" t="str">
            <v>000000000009011210</v>
          </cell>
          <cell r="C268">
            <v>2</v>
          </cell>
          <cell r="D268">
            <v>92.5</v>
          </cell>
          <cell r="F268" t="str">
            <v>CATHETER IMAGER CONTRA 4F 100CM  M001315271  DS A 5 STK</v>
          </cell>
          <cell r="G268">
            <v>5</v>
          </cell>
          <cell r="H268" t="str">
            <v>LAAG</v>
          </cell>
          <cell r="I268">
            <v>46.25</v>
          </cell>
          <cell r="J268">
            <v>10</v>
          </cell>
        </row>
        <row r="269">
          <cell r="A269">
            <v>9011211</v>
          </cell>
          <cell r="B269" t="str">
            <v>000000000009011211</v>
          </cell>
          <cell r="C269">
            <v>5</v>
          </cell>
          <cell r="D269">
            <v>231.25</v>
          </cell>
          <cell r="F269" t="str">
            <v>CATHETER IMAGER CONTRA 4F 65CM  M001315251  DS A 5 STK</v>
          </cell>
          <cell r="G269">
            <v>5</v>
          </cell>
          <cell r="H269" t="str">
            <v>LAAG</v>
          </cell>
          <cell r="I269">
            <v>46.25</v>
          </cell>
          <cell r="J269">
            <v>25</v>
          </cell>
        </row>
        <row r="270">
          <cell r="A270">
            <v>9011213</v>
          </cell>
          <cell r="B270" t="str">
            <v>000000000009011213</v>
          </cell>
          <cell r="C270">
            <v>1</v>
          </cell>
          <cell r="D270">
            <v>119</v>
          </cell>
          <cell r="F270" t="str">
            <v>CATH MANI 5F 100CM 0.038  HNBR5.0-38-100-P-NS-MAN DS 5 STK</v>
          </cell>
          <cell r="G270">
            <v>5</v>
          </cell>
          <cell r="H270" t="str">
            <v>LAAG</v>
          </cell>
          <cell r="I270">
            <v>119</v>
          </cell>
          <cell r="J270">
            <v>5</v>
          </cell>
        </row>
        <row r="271">
          <cell r="A271">
            <v>9011215</v>
          </cell>
          <cell r="B271" t="str">
            <v>000000000009011215</v>
          </cell>
          <cell r="C271">
            <v>6</v>
          </cell>
          <cell r="D271">
            <v>756</v>
          </cell>
          <cell r="F271" t="str">
            <v>CATHETER THAL QUICK 12F  TQAS-1200-J  STK</v>
          </cell>
          <cell r="G271">
            <v>1</v>
          </cell>
          <cell r="H271" t="str">
            <v>HOOG</v>
          </cell>
          <cell r="I271">
            <v>126</v>
          </cell>
          <cell r="J271">
            <v>6</v>
          </cell>
        </row>
        <row r="272">
          <cell r="A272">
            <v>9011217</v>
          </cell>
          <cell r="B272" t="str">
            <v>000000000009011217</v>
          </cell>
          <cell r="C272">
            <v>8</v>
          </cell>
          <cell r="D272">
            <v>1152</v>
          </cell>
          <cell r="F272" t="str">
            <v>CEMENT VERTAPLEX 1/2 DOSE  0406422000  DS A 2 STK</v>
          </cell>
          <cell r="G272">
            <v>2</v>
          </cell>
          <cell r="H272" t="str">
            <v>LAAG</v>
          </cell>
          <cell r="I272">
            <v>144</v>
          </cell>
          <cell r="J272">
            <v>16</v>
          </cell>
        </row>
        <row r="273">
          <cell r="A273">
            <v>9011218</v>
          </cell>
          <cell r="B273" t="str">
            <v>000000000009011218</v>
          </cell>
          <cell r="C273">
            <v>17</v>
          </cell>
          <cell r="D273">
            <v>782</v>
          </cell>
          <cell r="F273" t="str">
            <v>NAALD INTRODUCTIE COAXIAAL 15GX11.7CM  MCXS1615BP DS 5 STK</v>
          </cell>
          <cell r="G273">
            <v>5</v>
          </cell>
          <cell r="H273" t="str">
            <v>HOOG</v>
          </cell>
          <cell r="I273">
            <v>46</v>
          </cell>
          <cell r="J273">
            <v>85</v>
          </cell>
        </row>
        <row r="274">
          <cell r="A274">
            <v>9011219</v>
          </cell>
          <cell r="B274" t="str">
            <v>000000000009011219</v>
          </cell>
          <cell r="C274">
            <v>24</v>
          </cell>
          <cell r="D274">
            <v>1104</v>
          </cell>
          <cell r="F274" t="str">
            <v>NAALD INTRODUCTIE COAXIAAL 17GX11.7CM  MCXS1815BP DS 5 STK</v>
          </cell>
          <cell r="G274">
            <v>5</v>
          </cell>
          <cell r="H274" t="str">
            <v>HOOG</v>
          </cell>
          <cell r="I274">
            <v>46</v>
          </cell>
          <cell r="J274">
            <v>120</v>
          </cell>
        </row>
        <row r="275">
          <cell r="A275">
            <v>9011229</v>
          </cell>
          <cell r="B275" t="str">
            <v>000000000009011229</v>
          </cell>
          <cell r="C275">
            <v>39</v>
          </cell>
          <cell r="D275">
            <v>3722.940000000001</v>
          </cell>
          <cell r="F275" t="str">
            <v>CATH GUIDING ENVOY XB MPD 6F 90CM 67025890B  STK</v>
          </cell>
          <cell r="G275">
            <v>1</v>
          </cell>
          <cell r="H275" t="str">
            <v>HOOG</v>
          </cell>
          <cell r="I275">
            <v>95.46</v>
          </cell>
          <cell r="J275">
            <v>39</v>
          </cell>
        </row>
        <row r="276">
          <cell r="A276">
            <v>9011230</v>
          </cell>
          <cell r="B276" t="str">
            <v>000000000009011230</v>
          </cell>
          <cell r="C276">
            <v>6</v>
          </cell>
          <cell r="D276">
            <v>540</v>
          </cell>
          <cell r="F276" t="str">
            <v>CATHETER GUIDING ENVOY SIMMONS 100CM  67025200B  STK</v>
          </cell>
          <cell r="G276">
            <v>1</v>
          </cell>
          <cell r="H276" t="str">
            <v>HOOG</v>
          </cell>
          <cell r="I276">
            <v>90</v>
          </cell>
          <cell r="J276">
            <v>6</v>
          </cell>
        </row>
        <row r="277">
          <cell r="A277">
            <v>9011235</v>
          </cell>
          <cell r="B277" t="str">
            <v>000000000009011235</v>
          </cell>
          <cell r="C277">
            <v>3</v>
          </cell>
          <cell r="D277">
            <v>801.08999999999992</v>
          </cell>
          <cell r="F277" t="str">
            <v>INTRODUCER CHECK FLO 20F 30CM XLCFW-20.0-38-30-ENDOSTENT STK</v>
          </cell>
          <cell r="G277">
            <v>1</v>
          </cell>
          <cell r="H277" t="str">
            <v>HOOG</v>
          </cell>
          <cell r="I277">
            <v>267.02999999999997</v>
          </cell>
          <cell r="J277">
            <v>3</v>
          </cell>
        </row>
        <row r="278">
          <cell r="A278">
            <v>9011236</v>
          </cell>
          <cell r="B278" t="str">
            <v>000000000009011236</v>
          </cell>
          <cell r="C278">
            <v>2</v>
          </cell>
          <cell r="D278">
            <v>341.7</v>
          </cell>
          <cell r="F278" t="str">
            <v>INTRODUCER FLEXOR TUOHY 6F 90CM KSAW-6.0-38-90-RB-SHTL-HC</v>
          </cell>
          <cell r="G278">
            <v>1</v>
          </cell>
          <cell r="H278" t="str">
            <v>HOOG</v>
          </cell>
          <cell r="I278">
            <v>170.85</v>
          </cell>
          <cell r="J278">
            <v>2</v>
          </cell>
        </row>
        <row r="279">
          <cell r="A279">
            <v>9011237</v>
          </cell>
          <cell r="B279" t="str">
            <v>000000000009011237</v>
          </cell>
          <cell r="C279">
            <v>6</v>
          </cell>
          <cell r="D279">
            <v>385.61999999999995</v>
          </cell>
          <cell r="F279" t="str">
            <v>INTRODUCER SHEATH 10F BRITE TIP 11CM  401011M DS 5 STK</v>
          </cell>
          <cell r="G279">
            <v>5</v>
          </cell>
          <cell r="H279" t="str">
            <v>HOOG</v>
          </cell>
          <cell r="I279">
            <v>64.27</v>
          </cell>
          <cell r="J279">
            <v>30</v>
          </cell>
        </row>
        <row r="280">
          <cell r="A280">
            <v>9011238</v>
          </cell>
          <cell r="B280" t="str">
            <v>000000000009011238</v>
          </cell>
          <cell r="C280">
            <v>35</v>
          </cell>
          <cell r="D280">
            <v>2249.4499999999998</v>
          </cell>
          <cell r="F280" t="str">
            <v>INTRODUCER SHEATH 8F BRITE TIP 11CM  401811M  DS 5 STK</v>
          </cell>
          <cell r="G280">
            <v>5</v>
          </cell>
          <cell r="H280" t="str">
            <v>HOOG</v>
          </cell>
          <cell r="I280">
            <v>64.27</v>
          </cell>
          <cell r="J280">
            <v>175</v>
          </cell>
        </row>
        <row r="281">
          <cell r="A281">
            <v>9011239</v>
          </cell>
          <cell r="B281" t="str">
            <v>000000000009011239</v>
          </cell>
          <cell r="C281">
            <v>13</v>
          </cell>
          <cell r="D281">
            <v>835.50999999999988</v>
          </cell>
          <cell r="F281" t="str">
            <v>INTRODUCER SHEATH 9F BRITE TIP 11CM  401911M  DS 5 STK</v>
          </cell>
          <cell r="G281">
            <v>5</v>
          </cell>
          <cell r="H281" t="str">
            <v>HOOG</v>
          </cell>
          <cell r="I281">
            <v>64.27</v>
          </cell>
          <cell r="J281">
            <v>65</v>
          </cell>
        </row>
        <row r="282">
          <cell r="A282">
            <v>9011240</v>
          </cell>
          <cell r="B282" t="str">
            <v>000000000009011240</v>
          </cell>
          <cell r="C282">
            <v>3</v>
          </cell>
          <cell r="D282">
            <v>931.5</v>
          </cell>
          <cell r="F282" t="str">
            <v>LUNDERQUIST EXTRA STIFF WIRE 300CM TSCMG-35-300-E-LESDC DS</v>
          </cell>
          <cell r="G282">
            <v>1</v>
          </cell>
          <cell r="H282" t="str">
            <v>HOOG</v>
          </cell>
          <cell r="I282">
            <v>261.5</v>
          </cell>
          <cell r="J282">
            <v>3</v>
          </cell>
        </row>
        <row r="283">
          <cell r="A283">
            <v>9011241</v>
          </cell>
          <cell r="B283" t="str">
            <v>000000000009011241</v>
          </cell>
          <cell r="C283">
            <v>5</v>
          </cell>
          <cell r="D283">
            <v>1925</v>
          </cell>
          <cell r="F283" t="str">
            <v>MICROCATHETER MARATHON 1.5F 2.7F  105-5055  STK</v>
          </cell>
          <cell r="G283">
            <v>1</v>
          </cell>
          <cell r="H283" t="str">
            <v>LAAG</v>
          </cell>
          <cell r="I283">
            <v>385</v>
          </cell>
          <cell r="J283">
            <v>5</v>
          </cell>
        </row>
        <row r="284">
          <cell r="A284">
            <v>9011242</v>
          </cell>
          <cell r="B284" t="str">
            <v>000000000009011242</v>
          </cell>
          <cell r="C284">
            <v>4</v>
          </cell>
          <cell r="D284">
            <v>1100</v>
          </cell>
          <cell r="F284" t="str">
            <v>MICROCATH MERIT MAESTRO SWAN NECK 2.8F 150CM 28MC28150SN STK</v>
          </cell>
          <cell r="G284">
            <v>1</v>
          </cell>
          <cell r="H284" t="str">
            <v>HOOG</v>
          </cell>
          <cell r="I284">
            <v>275</v>
          </cell>
          <cell r="J284">
            <v>4</v>
          </cell>
        </row>
        <row r="285">
          <cell r="A285">
            <v>9011243</v>
          </cell>
          <cell r="B285" t="str">
            <v>000000000009011243</v>
          </cell>
          <cell r="C285">
            <v>45</v>
          </cell>
          <cell r="D285">
            <v>2353.8999999999996</v>
          </cell>
          <cell r="F285" t="str">
            <v>MICROPUNCTURE INTRODUCER SET  MPIS-402-NT-U-SST  STK</v>
          </cell>
          <cell r="G285">
            <v>1</v>
          </cell>
          <cell r="H285" t="str">
            <v>HOOG</v>
          </cell>
          <cell r="I285">
            <v>54.4</v>
          </cell>
          <cell r="J285">
            <v>45</v>
          </cell>
        </row>
        <row r="286">
          <cell r="A286">
            <v>9011244</v>
          </cell>
          <cell r="B286" t="str">
            <v>000000000009011244</v>
          </cell>
          <cell r="C286">
            <v>3</v>
          </cell>
          <cell r="D286">
            <v>450</v>
          </cell>
          <cell r="F286" t="str">
            <v>ADAPTER SCIFA ONYX  103-1207  DS A 20 STK</v>
          </cell>
          <cell r="G286">
            <v>20</v>
          </cell>
          <cell r="H286" t="str">
            <v>LAAG</v>
          </cell>
          <cell r="I286">
            <v>150</v>
          </cell>
          <cell r="J286">
            <v>60</v>
          </cell>
        </row>
        <row r="287">
          <cell r="A287">
            <v>9011246</v>
          </cell>
          <cell r="B287" t="str">
            <v>000000000009011246</v>
          </cell>
          <cell r="C287">
            <v>11</v>
          </cell>
          <cell r="D287">
            <v>3850</v>
          </cell>
          <cell r="F287" t="str">
            <v>MICROCATHETER REBAR-18 SINGLE MARKER 160CM  105-5083-153 STK</v>
          </cell>
          <cell r="G287">
            <v>1</v>
          </cell>
          <cell r="H287" t="str">
            <v>LAAG</v>
          </cell>
          <cell r="I287">
            <v>350</v>
          </cell>
          <cell r="J287">
            <v>11</v>
          </cell>
        </row>
        <row r="288">
          <cell r="A288">
            <v>9011247</v>
          </cell>
          <cell r="B288" t="str">
            <v>000000000009011247</v>
          </cell>
          <cell r="C288">
            <v>8</v>
          </cell>
          <cell r="D288">
            <v>2600</v>
          </cell>
          <cell r="F288" t="str">
            <v>REEKROSS PTA CATHETER 5.0X40MM 75CM  37715040  STK</v>
          </cell>
          <cell r="G288">
            <v>1</v>
          </cell>
          <cell r="H288" t="str">
            <v>LAAG</v>
          </cell>
          <cell r="I288">
            <v>325</v>
          </cell>
          <cell r="J288">
            <v>8</v>
          </cell>
        </row>
        <row r="289">
          <cell r="A289">
            <v>9011248</v>
          </cell>
          <cell r="B289" t="str">
            <v>000000000009011248</v>
          </cell>
          <cell r="C289">
            <v>3</v>
          </cell>
          <cell r="D289">
            <v>385.62</v>
          </cell>
          <cell r="F289" t="str">
            <v>INTRODUCER SHEATH 9F BRITE TIP 23CM  401923M  DS 5 STK</v>
          </cell>
          <cell r="G289">
            <v>5</v>
          </cell>
          <cell r="H289" t="str">
            <v>HOOG</v>
          </cell>
          <cell r="I289">
            <v>128.54</v>
          </cell>
          <cell r="J289">
            <v>15</v>
          </cell>
        </row>
        <row r="290">
          <cell r="A290">
            <v>9011249</v>
          </cell>
          <cell r="B290" t="str">
            <v>000000000009011249</v>
          </cell>
          <cell r="C290">
            <v>5</v>
          </cell>
          <cell r="D290">
            <v>2125</v>
          </cell>
          <cell r="F290" t="str">
            <v>GUIDEWIRE SPARTACORE 0.014 190CM 5CM FLEXTIP 1005202 DS 5 ST</v>
          </cell>
          <cell r="G290">
            <v>5</v>
          </cell>
          <cell r="H290" t="str">
            <v>LAAG</v>
          </cell>
          <cell r="I290">
            <v>425</v>
          </cell>
          <cell r="J290">
            <v>25</v>
          </cell>
        </row>
        <row r="291">
          <cell r="A291">
            <v>9011251</v>
          </cell>
          <cell r="B291" t="str">
            <v>000000000009011251</v>
          </cell>
          <cell r="C291">
            <v>3</v>
          </cell>
          <cell r="D291">
            <v>479.25</v>
          </cell>
          <cell r="F291" t="str">
            <v>STATLOCK CV ULTRA STABILISATIE HULPMIDDEL  CV0321  DS 25 STK</v>
          </cell>
          <cell r="G291">
            <v>25</v>
          </cell>
          <cell r="H291" t="str">
            <v>LAAG</v>
          </cell>
          <cell r="I291">
            <v>159.75</v>
          </cell>
          <cell r="J291">
            <v>75</v>
          </cell>
        </row>
        <row r="292">
          <cell r="A292">
            <v>9011253</v>
          </cell>
          <cell r="B292" t="str">
            <v>000000000009011253</v>
          </cell>
          <cell r="C292">
            <v>29</v>
          </cell>
          <cell r="D292">
            <v>8889.66</v>
          </cell>
          <cell r="F292" t="str">
            <v>SYNCHRO2 VOERDRAAD STANDARD WIRE 0.014 200CM  M00326410  STK</v>
          </cell>
          <cell r="G292">
            <v>1</v>
          </cell>
          <cell r="H292" t="str">
            <v>HOOG</v>
          </cell>
          <cell r="I292">
            <v>306.54000000000002</v>
          </cell>
          <cell r="J292">
            <v>29</v>
          </cell>
        </row>
        <row r="293">
          <cell r="A293">
            <v>9011255</v>
          </cell>
          <cell r="B293" t="str">
            <v>000000000009011255</v>
          </cell>
          <cell r="C293">
            <v>1</v>
          </cell>
          <cell r="D293">
            <v>237.6</v>
          </cell>
          <cell r="F293" t="str">
            <v>NAALD BIOPSIE BEENMERG TRAPLOK 11G  DBMNJ1104TL  DS 10 STK</v>
          </cell>
          <cell r="G293">
            <v>10</v>
          </cell>
          <cell r="H293" t="str">
            <v>HOOG</v>
          </cell>
          <cell r="I293">
            <v>237.6</v>
          </cell>
          <cell r="J293">
            <v>10</v>
          </cell>
        </row>
        <row r="294">
          <cell r="A294">
            <v>9011256</v>
          </cell>
          <cell r="B294" t="str">
            <v>000000000009011256</v>
          </cell>
          <cell r="C294">
            <v>30</v>
          </cell>
          <cell r="D294">
            <v>13500</v>
          </cell>
          <cell r="F294" t="str">
            <v>ULTRA PRO II NEEDLE GUIDE 17.8X147CM  610-917  DS A 24 STK</v>
          </cell>
          <cell r="G294">
            <v>24</v>
          </cell>
          <cell r="H294" t="str">
            <v>HOOG</v>
          </cell>
          <cell r="I294">
            <v>450</v>
          </cell>
          <cell r="J294">
            <v>720</v>
          </cell>
        </row>
        <row r="295">
          <cell r="A295">
            <v>9011258</v>
          </cell>
          <cell r="B295" t="str">
            <v>000000000009011258</v>
          </cell>
          <cell r="C295">
            <v>3</v>
          </cell>
          <cell r="D295">
            <v>717.12</v>
          </cell>
          <cell r="F295" t="str">
            <v>NAALD PVP 10G BEVEL TIP  0306101000  DS  6 STK</v>
          </cell>
          <cell r="G295">
            <v>6</v>
          </cell>
          <cell r="H295" t="str">
            <v>HOOG</v>
          </cell>
          <cell r="I295">
            <v>239.04</v>
          </cell>
          <cell r="J295">
            <v>18</v>
          </cell>
        </row>
        <row r="296">
          <cell r="A296">
            <v>9011259</v>
          </cell>
          <cell r="B296" t="str">
            <v>000000000009011259</v>
          </cell>
          <cell r="C296">
            <v>7</v>
          </cell>
          <cell r="D296">
            <v>700</v>
          </cell>
          <cell r="F296" t="str">
            <v>VOERDRAAD 145CM 4CM AMPLATZ SUPER STIFF M001465241 DS 5 STK</v>
          </cell>
          <cell r="G296">
            <v>5</v>
          </cell>
          <cell r="H296" t="str">
            <v>LAAG</v>
          </cell>
          <cell r="I296">
            <v>100</v>
          </cell>
          <cell r="J296">
            <v>35</v>
          </cell>
        </row>
        <row r="297">
          <cell r="A297">
            <v>9011260</v>
          </cell>
          <cell r="B297" t="str">
            <v>000000000009011260</v>
          </cell>
          <cell r="C297">
            <v>5</v>
          </cell>
          <cell r="D297">
            <v>171.75</v>
          </cell>
          <cell r="F297" t="str">
            <v>VOERDR EMERALD 0.035 150CM MOVABLE CORE 502571 DS 5 STK</v>
          </cell>
          <cell r="G297">
            <v>5</v>
          </cell>
          <cell r="H297" t="str">
            <v>HOOG</v>
          </cell>
          <cell r="I297">
            <v>34.35</v>
          </cell>
          <cell r="J297">
            <v>25</v>
          </cell>
        </row>
        <row r="298">
          <cell r="A298">
            <v>9011262</v>
          </cell>
          <cell r="B298" t="str">
            <v>000000000009011262</v>
          </cell>
          <cell r="C298">
            <v>12</v>
          </cell>
          <cell r="D298">
            <v>3840</v>
          </cell>
          <cell r="F298" t="str">
            <v>VOERDRAAD HYBRID 0.007 210CM  HYBRID007D  STK</v>
          </cell>
          <cell r="G298">
            <v>1</v>
          </cell>
          <cell r="H298" t="str">
            <v>LAAG</v>
          </cell>
          <cell r="I298">
            <v>320</v>
          </cell>
          <cell r="J298">
            <v>12</v>
          </cell>
        </row>
        <row r="299">
          <cell r="A299">
            <v>9011263</v>
          </cell>
          <cell r="B299" t="str">
            <v>000000000009011263</v>
          </cell>
          <cell r="C299">
            <v>34</v>
          </cell>
          <cell r="D299">
            <v>9520</v>
          </cell>
          <cell r="F299" t="str">
            <v>VOERDRAAD HYBRID 0.014 200CM  HYBRID1214D  STK</v>
          </cell>
          <cell r="G299">
            <v>1</v>
          </cell>
          <cell r="H299" t="str">
            <v>LAAG</v>
          </cell>
          <cell r="I299">
            <v>280</v>
          </cell>
          <cell r="J299">
            <v>34</v>
          </cell>
        </row>
        <row r="300">
          <cell r="A300">
            <v>9011264</v>
          </cell>
          <cell r="B300" t="str">
            <v>000000000009011264</v>
          </cell>
          <cell r="C300">
            <v>2</v>
          </cell>
          <cell r="D300">
            <v>400</v>
          </cell>
          <cell r="F300" t="str">
            <v>VOERDRAAD MERIT MAK 0.018 60CM  MAK001N-60  DS 10 STK</v>
          </cell>
          <cell r="G300">
            <v>10</v>
          </cell>
          <cell r="H300" t="str">
            <v>HOOG</v>
          </cell>
          <cell r="I300">
            <v>200</v>
          </cell>
          <cell r="J300">
            <v>20</v>
          </cell>
        </row>
        <row r="301">
          <cell r="A301">
            <v>9011265</v>
          </cell>
          <cell r="B301" t="str">
            <v>000000000009011265</v>
          </cell>
          <cell r="C301">
            <v>32</v>
          </cell>
          <cell r="D301">
            <v>2480</v>
          </cell>
          <cell r="F301" t="str">
            <v>VOERDRAAD V-18 0.018 200CM  M001468520  STK</v>
          </cell>
          <cell r="G301">
            <v>1</v>
          </cell>
          <cell r="H301" t="str">
            <v>LAAG</v>
          </cell>
          <cell r="I301">
            <v>77.5</v>
          </cell>
          <cell r="J301">
            <v>32</v>
          </cell>
        </row>
        <row r="302">
          <cell r="A302">
            <v>9011266</v>
          </cell>
          <cell r="B302" t="str">
            <v>000000000009011266</v>
          </cell>
          <cell r="C302">
            <v>19</v>
          </cell>
          <cell r="D302">
            <v>1472.5</v>
          </cell>
          <cell r="F302" t="str">
            <v>VOERDRAAD V-18 0.018 300CM  M001468540  STK</v>
          </cell>
          <cell r="G302">
            <v>1</v>
          </cell>
          <cell r="H302" t="str">
            <v>LAAG</v>
          </cell>
          <cell r="I302">
            <v>77.5</v>
          </cell>
          <cell r="J302">
            <v>19</v>
          </cell>
        </row>
        <row r="303">
          <cell r="A303">
            <v>9011267</v>
          </cell>
          <cell r="B303" t="str">
            <v>000000000009011267</v>
          </cell>
          <cell r="C303">
            <v>2</v>
          </cell>
          <cell r="D303">
            <v>440</v>
          </cell>
          <cell r="F303" t="str">
            <v>BEADBLOCK EMBOLISCHE MICRO SPHEREN 100-300 2ML  EB2S103</v>
          </cell>
          <cell r="G303">
            <v>1</v>
          </cell>
          <cell r="H303" t="str">
            <v>NUL</v>
          </cell>
          <cell r="I303">
            <v>220</v>
          </cell>
          <cell r="J303">
            <v>2</v>
          </cell>
        </row>
        <row r="304">
          <cell r="A304">
            <v>9011268</v>
          </cell>
          <cell r="B304" t="str">
            <v>000000000009011268</v>
          </cell>
          <cell r="C304">
            <v>16</v>
          </cell>
          <cell r="D304">
            <v>2610</v>
          </cell>
          <cell r="F304" t="str">
            <v>BEADBLOCK EMBOLISCHE MICRO SPHEREN 300-500 2ML  EB2S305</v>
          </cell>
          <cell r="G304">
            <v>1</v>
          </cell>
          <cell r="H304" t="str">
            <v>NUL</v>
          </cell>
          <cell r="I304">
            <v>220</v>
          </cell>
          <cell r="J304">
            <v>16</v>
          </cell>
        </row>
        <row r="305">
          <cell r="A305">
            <v>9011269</v>
          </cell>
          <cell r="B305" t="str">
            <v>000000000009011269</v>
          </cell>
          <cell r="C305">
            <v>14</v>
          </cell>
          <cell r="D305">
            <v>2730</v>
          </cell>
          <cell r="F305" t="str">
            <v>BEADBLOCK EMBOLISCHE MICRO SPHEREN 500-700 2ML  EB2S507</v>
          </cell>
          <cell r="G305">
            <v>1</v>
          </cell>
          <cell r="H305" t="str">
            <v>NUL</v>
          </cell>
          <cell r="I305">
            <v>220</v>
          </cell>
          <cell r="J305">
            <v>14</v>
          </cell>
        </row>
        <row r="306">
          <cell r="A306">
            <v>9011270</v>
          </cell>
          <cell r="B306" t="str">
            <v>000000000009011270</v>
          </cell>
          <cell r="C306">
            <v>5</v>
          </cell>
          <cell r="D306">
            <v>960</v>
          </cell>
          <cell r="F306" t="str">
            <v>BEADBLOCK EMBOLISCHE MICRO SPHEREN 700-900 2ML  EB2S709</v>
          </cell>
          <cell r="G306">
            <v>1</v>
          </cell>
          <cell r="H306" t="str">
            <v>NUL</v>
          </cell>
          <cell r="I306">
            <v>220</v>
          </cell>
          <cell r="J306">
            <v>5</v>
          </cell>
        </row>
        <row r="307">
          <cell r="A307">
            <v>9011272</v>
          </cell>
          <cell r="B307" t="str">
            <v>000000000009011272</v>
          </cell>
          <cell r="C307">
            <v>11</v>
          </cell>
          <cell r="D307">
            <v>3245</v>
          </cell>
          <cell r="F307" t="str">
            <v>HIGHFLOW PROGREAT 2.8F 130CM  MC-PE28131ZB  STK</v>
          </cell>
          <cell r="G307">
            <v>1</v>
          </cell>
          <cell r="H307" t="str">
            <v>NUL</v>
          </cell>
          <cell r="I307">
            <v>295</v>
          </cell>
          <cell r="J307">
            <v>11</v>
          </cell>
        </row>
        <row r="308">
          <cell r="A308">
            <v>9011274</v>
          </cell>
          <cell r="B308" t="str">
            <v>000000000009011274</v>
          </cell>
          <cell r="C308">
            <v>9</v>
          </cell>
          <cell r="D308">
            <v>900</v>
          </cell>
          <cell r="F308" t="str">
            <v>PRELUDE SHORT SHEATH 7F 4CM  PSS-7F-4-038MT  DS A 5 STK</v>
          </cell>
          <cell r="G308">
            <v>5</v>
          </cell>
          <cell r="H308" t="str">
            <v>HOOG</v>
          </cell>
          <cell r="I308">
            <v>100</v>
          </cell>
          <cell r="J308">
            <v>45</v>
          </cell>
        </row>
        <row r="309">
          <cell r="A309">
            <v>9011276</v>
          </cell>
          <cell r="B309" t="str">
            <v>000000000009011276</v>
          </cell>
          <cell r="C309">
            <v>37</v>
          </cell>
          <cell r="D309">
            <v>3564.2099999999991</v>
          </cell>
          <cell r="F309" t="str">
            <v>VOERDRAAD 180CM ANGLED TIP  RF*GA35183M  DS A 5 STK</v>
          </cell>
          <cell r="G309">
            <v>5</v>
          </cell>
          <cell r="H309" t="str">
            <v>NUL</v>
          </cell>
          <cell r="I309">
            <v>96.33</v>
          </cell>
          <cell r="J309">
            <v>185</v>
          </cell>
        </row>
        <row r="310">
          <cell r="A310">
            <v>9011378</v>
          </cell>
          <cell r="B310" t="str">
            <v>000000000009011378</v>
          </cell>
          <cell r="C310">
            <v>38</v>
          </cell>
          <cell r="D310">
            <v>1001.3</v>
          </cell>
          <cell r="F310" t="str">
            <v>GUIDE WIRE HEAVY DUTY ROSEN 260CM THSCF-35-260-1.5-ROSEN STK</v>
          </cell>
          <cell r="G310">
            <v>1</v>
          </cell>
          <cell r="H310" t="str">
            <v>LAAG</v>
          </cell>
          <cell r="I310">
            <v>26.35</v>
          </cell>
          <cell r="J310">
            <v>38</v>
          </cell>
        </row>
        <row r="311">
          <cell r="A311">
            <v>9011407</v>
          </cell>
          <cell r="B311" t="str">
            <v>000000000009011407</v>
          </cell>
          <cell r="C311">
            <v>5</v>
          </cell>
          <cell r="D311">
            <v>775</v>
          </cell>
          <cell r="F311" t="str">
            <v>CATH CRAGG-McNAMARA VALVED INFUSION 4FR 135/5CM  41040-01 ST</v>
          </cell>
          <cell r="G311">
            <v>1</v>
          </cell>
          <cell r="H311" t="str">
            <v>LAAG</v>
          </cell>
          <cell r="I311">
            <v>155</v>
          </cell>
          <cell r="J311">
            <v>5</v>
          </cell>
        </row>
        <row r="312">
          <cell r="A312">
            <v>9011408</v>
          </cell>
          <cell r="B312" t="str">
            <v>000000000009011408</v>
          </cell>
          <cell r="C312">
            <v>5</v>
          </cell>
          <cell r="D312">
            <v>775</v>
          </cell>
          <cell r="F312" t="str">
            <v>CATH CRAGG-MCNAMARA VALVED INFUSION 4FR 135/10CM 41041-01</v>
          </cell>
          <cell r="G312">
            <v>1</v>
          </cell>
          <cell r="H312" t="str">
            <v>LAAG</v>
          </cell>
          <cell r="I312">
            <v>155</v>
          </cell>
          <cell r="J312">
            <v>5</v>
          </cell>
        </row>
        <row r="313">
          <cell r="A313">
            <v>9011409</v>
          </cell>
          <cell r="B313" t="str">
            <v>000000000009011409</v>
          </cell>
          <cell r="C313">
            <v>4</v>
          </cell>
          <cell r="D313">
            <v>514.16</v>
          </cell>
          <cell r="F313" t="str">
            <v>INTRODUCER SHEATH 7F BRITE TIP 23CM  401723M DS 5 STK</v>
          </cell>
          <cell r="G313">
            <v>5</v>
          </cell>
          <cell r="H313" t="str">
            <v>HOOG</v>
          </cell>
          <cell r="I313">
            <v>128.54</v>
          </cell>
          <cell r="J313">
            <v>20</v>
          </cell>
        </row>
        <row r="314">
          <cell r="A314">
            <v>9011411</v>
          </cell>
          <cell r="B314" t="str">
            <v>000000000009011411</v>
          </cell>
          <cell r="C314">
            <v>1</v>
          </cell>
          <cell r="D314">
            <v>495</v>
          </cell>
          <cell r="F314" t="str">
            <v>SNARE EXPRO ELITE 035 5MM 150CM  6600-005  STK</v>
          </cell>
          <cell r="G314">
            <v>1</v>
          </cell>
          <cell r="H314" t="str">
            <v>HOOG</v>
          </cell>
          <cell r="I314">
            <v>495</v>
          </cell>
          <cell r="J314">
            <v>1</v>
          </cell>
        </row>
        <row r="315">
          <cell r="A315">
            <v>9011414</v>
          </cell>
          <cell r="B315" t="str">
            <v>000000000009011414</v>
          </cell>
          <cell r="C315">
            <v>1</v>
          </cell>
          <cell r="D315">
            <v>495</v>
          </cell>
          <cell r="F315" t="str">
            <v>SNARE QUATTRO ELITE 035 10MM 150CM  6800-010  STK</v>
          </cell>
          <cell r="G315">
            <v>1</v>
          </cell>
          <cell r="H315" t="str">
            <v>HOOG</v>
          </cell>
          <cell r="I315">
            <v>495</v>
          </cell>
          <cell r="J315">
            <v>1</v>
          </cell>
        </row>
        <row r="316">
          <cell r="A316">
            <v>9011415</v>
          </cell>
          <cell r="B316" t="str">
            <v>000000000009011415</v>
          </cell>
          <cell r="C316">
            <v>1</v>
          </cell>
          <cell r="D316">
            <v>495</v>
          </cell>
          <cell r="F316" t="str">
            <v>SNARE QUATTRO ELITE 035 15MM 150CM  6800-015  STK</v>
          </cell>
          <cell r="G316">
            <v>1</v>
          </cell>
          <cell r="H316" t="str">
            <v>HOOG</v>
          </cell>
          <cell r="I316">
            <v>495</v>
          </cell>
          <cell r="J316">
            <v>1</v>
          </cell>
        </row>
        <row r="317">
          <cell r="A317">
            <v>9011416</v>
          </cell>
          <cell r="B317" t="str">
            <v>000000000009011416</v>
          </cell>
          <cell r="C317">
            <v>3</v>
          </cell>
          <cell r="D317">
            <v>1485</v>
          </cell>
          <cell r="F317" t="str">
            <v>SNARE QUATTRO ELITE 035 25MM 150CM  6800-025  STK</v>
          </cell>
          <cell r="G317">
            <v>1</v>
          </cell>
          <cell r="H317" t="str">
            <v>HOOG</v>
          </cell>
          <cell r="I317">
            <v>495</v>
          </cell>
          <cell r="J317">
            <v>3</v>
          </cell>
        </row>
        <row r="318">
          <cell r="A318">
            <v>9011417</v>
          </cell>
          <cell r="B318" t="str">
            <v>000000000009011417</v>
          </cell>
          <cell r="C318">
            <v>3</v>
          </cell>
          <cell r="D318">
            <v>3750</v>
          </cell>
          <cell r="F318" t="str">
            <v>SNARE MICRO ELITE 014 2MM 180CM  6500-002  STK</v>
          </cell>
          <cell r="G318">
            <v>1</v>
          </cell>
          <cell r="H318" t="str">
            <v>HOOG</v>
          </cell>
          <cell r="I318">
            <v>1250</v>
          </cell>
          <cell r="J318">
            <v>3</v>
          </cell>
        </row>
        <row r="319">
          <cell r="A319">
            <v>9011418</v>
          </cell>
          <cell r="B319" t="str">
            <v>000000000009011418</v>
          </cell>
          <cell r="C319">
            <v>1</v>
          </cell>
          <cell r="D319">
            <v>1250</v>
          </cell>
          <cell r="F319" t="str">
            <v>SNARE MICRO ELITE 014 4MM 180CM  6500-004  STK</v>
          </cell>
          <cell r="G319">
            <v>1</v>
          </cell>
          <cell r="H319" t="str">
            <v>HOOG</v>
          </cell>
          <cell r="I319">
            <v>1250</v>
          </cell>
          <cell r="J319">
            <v>1</v>
          </cell>
        </row>
        <row r="320">
          <cell r="A320">
            <v>9011427</v>
          </cell>
          <cell r="B320" t="str">
            <v>000000000009011427</v>
          </cell>
          <cell r="C320">
            <v>4</v>
          </cell>
          <cell r="D320">
            <v>2132</v>
          </cell>
          <cell r="F320" t="str">
            <v>TRANSJUGULAIR LIVER ACCESS AND BIOPSY SET  LABS-100  STK</v>
          </cell>
          <cell r="G320">
            <v>1</v>
          </cell>
          <cell r="H320" t="str">
            <v>HOOG</v>
          </cell>
          <cell r="I320">
            <v>533</v>
          </cell>
          <cell r="J320">
            <v>4</v>
          </cell>
        </row>
        <row r="321">
          <cell r="A321">
            <v>9011429</v>
          </cell>
          <cell r="B321" t="str">
            <v>000000000009011429</v>
          </cell>
          <cell r="C321">
            <v>4</v>
          </cell>
          <cell r="D321">
            <v>2680.32</v>
          </cell>
          <cell r="F321" t="str">
            <v>CEMENT AUTOPLEX W/0 NDL INTL  0605887000 DS 2 STK</v>
          </cell>
          <cell r="G321">
            <v>2</v>
          </cell>
          <cell r="H321" t="str">
            <v>LAAG</v>
          </cell>
          <cell r="I321">
            <v>670.08</v>
          </cell>
          <cell r="J321">
            <v>8</v>
          </cell>
        </row>
        <row r="322">
          <cell r="A322">
            <v>9011430</v>
          </cell>
          <cell r="B322" t="str">
            <v>000000000009011430</v>
          </cell>
          <cell r="C322">
            <v>1</v>
          </cell>
          <cell r="D322">
            <v>239.04</v>
          </cell>
          <cell r="F322" t="str">
            <v>VERTEBROPLASTIEK NAALD 13G BEVEL TIP  0306131000 DS 6 STK</v>
          </cell>
          <cell r="G322">
            <v>6</v>
          </cell>
          <cell r="H322" t="str">
            <v>HOOG</v>
          </cell>
          <cell r="I322">
            <v>239.04</v>
          </cell>
          <cell r="J322">
            <v>6</v>
          </cell>
        </row>
        <row r="323">
          <cell r="A323">
            <v>9011431</v>
          </cell>
          <cell r="B323" t="str">
            <v>000000000009011431</v>
          </cell>
          <cell r="C323">
            <v>4</v>
          </cell>
          <cell r="D323">
            <v>635.20000000000005</v>
          </cell>
          <cell r="F323" t="str">
            <v>FULL CORE BIOPSIE INSTRUMENT 18G 20CM 360-2080-01 DS 5 STK</v>
          </cell>
          <cell r="G323">
            <v>5</v>
          </cell>
          <cell r="H323" t="str">
            <v>HOOG</v>
          </cell>
          <cell r="I323">
            <v>158.80000000000001</v>
          </cell>
          <cell r="J323">
            <v>20</v>
          </cell>
        </row>
        <row r="324">
          <cell r="A324">
            <v>9011454</v>
          </cell>
          <cell r="B324" t="str">
            <v>000000000009011454</v>
          </cell>
          <cell r="C324">
            <v>2</v>
          </cell>
          <cell r="D324">
            <v>92</v>
          </cell>
          <cell r="F324" t="str">
            <v>INTRODUCEERNAALD COAXIAAL 17G 16.8CM  MCXS1820BP DS 5 STK</v>
          </cell>
          <cell r="G324">
            <v>5</v>
          </cell>
          <cell r="H324" t="str">
            <v>HOOG</v>
          </cell>
          <cell r="I324">
            <v>46</v>
          </cell>
          <cell r="J324">
            <v>10</v>
          </cell>
        </row>
        <row r="325">
          <cell r="A325">
            <v>9011455</v>
          </cell>
          <cell r="B325" t="str">
            <v>000000000009011455</v>
          </cell>
          <cell r="C325">
            <v>3</v>
          </cell>
          <cell r="D325">
            <v>3952.5</v>
          </cell>
          <cell r="F325" t="str">
            <v>CATH OUTBACK ELITE 6F 120CM  OTB59120A  STK</v>
          </cell>
          <cell r="G325">
            <v>1</v>
          </cell>
          <cell r="H325" t="str">
            <v>LAAG</v>
          </cell>
          <cell r="I325">
            <v>1317.5</v>
          </cell>
          <cell r="J325">
            <v>3</v>
          </cell>
        </row>
        <row r="326">
          <cell r="A326">
            <v>9011457</v>
          </cell>
          <cell r="B326" t="str">
            <v>000000000009011457</v>
          </cell>
          <cell r="C326">
            <v>2</v>
          </cell>
          <cell r="D326">
            <v>173.9</v>
          </cell>
          <cell r="F326" t="str">
            <v>BALLON PTA PWRFLX P3  3X80MM 110CM  4400308X       STUK</v>
          </cell>
          <cell r="G326">
            <v>1</v>
          </cell>
          <cell r="H326" t="str">
            <v>LAAG</v>
          </cell>
          <cell r="I326">
            <v>86.95</v>
          </cell>
          <cell r="J326">
            <v>2</v>
          </cell>
        </row>
        <row r="327">
          <cell r="A327">
            <v>9011518</v>
          </cell>
          <cell r="B327" t="str">
            <v>000000000009011518</v>
          </cell>
          <cell r="C327">
            <v>8</v>
          </cell>
          <cell r="D327">
            <v>1000</v>
          </cell>
          <cell r="F327" t="str">
            <v>GUIDE WIRE AMPLATZ SS 035X180  M001465251          DS 5ST</v>
          </cell>
          <cell r="G327">
            <v>5</v>
          </cell>
          <cell r="H327" t="str">
            <v>LAAG</v>
          </cell>
          <cell r="I327">
            <v>125</v>
          </cell>
          <cell r="J327">
            <v>40</v>
          </cell>
        </row>
        <row r="328">
          <cell r="A328">
            <v>9011533</v>
          </cell>
          <cell r="B328" t="str">
            <v>000000000009011533</v>
          </cell>
          <cell r="C328">
            <v>54</v>
          </cell>
          <cell r="D328">
            <v>8964</v>
          </cell>
          <cell r="F328" t="str">
            <v>VOERDRAAD TRANSEND 0.014 182CM  M001468050  STK</v>
          </cell>
          <cell r="G328">
            <v>1</v>
          </cell>
          <cell r="H328" t="str">
            <v>LAAG</v>
          </cell>
          <cell r="I328">
            <v>166</v>
          </cell>
          <cell r="J328">
            <v>54</v>
          </cell>
        </row>
        <row r="329">
          <cell r="A329">
            <v>9011536</v>
          </cell>
          <cell r="B329" t="str">
            <v>000000000009011536</v>
          </cell>
          <cell r="C329">
            <v>4</v>
          </cell>
          <cell r="D329">
            <v>554.4</v>
          </cell>
          <cell r="F329" t="str">
            <v>AVIATOR PTA CATHETER 0.014 5X20X142  4245020W  STK</v>
          </cell>
          <cell r="G329">
            <v>1</v>
          </cell>
          <cell r="H329" t="str">
            <v>LAAG</v>
          </cell>
          <cell r="I329">
            <v>138.6</v>
          </cell>
          <cell r="J329">
            <v>4</v>
          </cell>
        </row>
        <row r="330">
          <cell r="A330">
            <v>9011537</v>
          </cell>
          <cell r="B330" t="str">
            <v>000000000009011537</v>
          </cell>
          <cell r="C330">
            <v>3</v>
          </cell>
          <cell r="D330">
            <v>415.79999999999995</v>
          </cell>
          <cell r="F330" t="str">
            <v>AVIATOR PTA CATHETER 0.014 6X40X142  4246040W  STK</v>
          </cell>
          <cell r="G330">
            <v>1</v>
          </cell>
          <cell r="H330" t="str">
            <v>LAAG</v>
          </cell>
          <cell r="I330">
            <v>138.6</v>
          </cell>
          <cell r="J330">
            <v>3</v>
          </cell>
        </row>
        <row r="331">
          <cell r="A331">
            <v>9011538</v>
          </cell>
          <cell r="B331" t="str">
            <v>000000000009011538</v>
          </cell>
          <cell r="C331">
            <v>7</v>
          </cell>
          <cell r="D331">
            <v>1190</v>
          </cell>
          <cell r="F331" t="str">
            <v>BEADBLOCK EMBOLISCHE MICRO SPHEREN 900-1200 2ML EB2S912</v>
          </cell>
          <cell r="G331">
            <v>1</v>
          </cell>
          <cell r="H331" t="str">
            <v>NUL</v>
          </cell>
          <cell r="I331">
            <v>220</v>
          </cell>
          <cell r="J331">
            <v>7</v>
          </cell>
        </row>
        <row r="332">
          <cell r="A332">
            <v>9011539</v>
          </cell>
          <cell r="B332" t="str">
            <v>000000000009011539</v>
          </cell>
          <cell r="C332">
            <v>2</v>
          </cell>
          <cell r="D332">
            <v>650</v>
          </cell>
          <cell r="F332" t="str">
            <v>REEKROSS PTA CATHETER 2.0X80MM 130CM  37920080  STK</v>
          </cell>
          <cell r="G332">
            <v>1</v>
          </cell>
          <cell r="H332" t="str">
            <v>LAAG</v>
          </cell>
          <cell r="I332">
            <v>325</v>
          </cell>
          <cell r="J332">
            <v>2</v>
          </cell>
        </row>
        <row r="333">
          <cell r="A333">
            <v>9011540</v>
          </cell>
          <cell r="B333" t="str">
            <v>000000000009011540</v>
          </cell>
          <cell r="C333">
            <v>5</v>
          </cell>
          <cell r="D333">
            <v>3750</v>
          </cell>
          <cell r="F333" t="str">
            <v>BALLON PTA DRUG-ELUTING 7X40 80CM  SBI 070 040 08P  STK</v>
          </cell>
          <cell r="G333">
            <v>1</v>
          </cell>
          <cell r="H333" t="str">
            <v>LAAG</v>
          </cell>
          <cell r="I333">
            <v>750</v>
          </cell>
          <cell r="J333">
            <v>5</v>
          </cell>
        </row>
        <row r="334">
          <cell r="A334">
            <v>9011541</v>
          </cell>
          <cell r="B334" t="str">
            <v>000000000009011541</v>
          </cell>
          <cell r="C334">
            <v>1</v>
          </cell>
          <cell r="D334">
            <v>130</v>
          </cell>
          <cell r="F334" t="str">
            <v>BALLON PTA SABER 3MMX2CMX150CM  48003002X  STK</v>
          </cell>
          <cell r="G334">
            <v>1</v>
          </cell>
          <cell r="H334" t="str">
            <v>LAAG</v>
          </cell>
          <cell r="I334">
            <v>130</v>
          </cell>
          <cell r="J334">
            <v>1</v>
          </cell>
        </row>
        <row r="335">
          <cell r="A335">
            <v>9011542</v>
          </cell>
          <cell r="B335" t="str">
            <v>000000000009011542</v>
          </cell>
          <cell r="C335">
            <v>13</v>
          </cell>
          <cell r="D335">
            <v>3705</v>
          </cell>
          <cell r="F335" t="str">
            <v>COIL INTERLOCK F-IDC 2D 12MMX30CM  M001361620  STUK</v>
          </cell>
          <cell r="G335">
            <v>1</v>
          </cell>
          <cell r="H335" t="str">
            <v>LAAG</v>
          </cell>
          <cell r="I335">
            <v>285</v>
          </cell>
          <cell r="J335">
            <v>13</v>
          </cell>
        </row>
        <row r="336">
          <cell r="A336">
            <v>9011543</v>
          </cell>
          <cell r="B336" t="str">
            <v>000000000009011543</v>
          </cell>
          <cell r="C336">
            <v>17</v>
          </cell>
          <cell r="D336">
            <v>4845</v>
          </cell>
          <cell r="F336" t="str">
            <v>COIL INTERLOCK F-IDC 2D 14MMX30CM  M001361640  STK</v>
          </cell>
          <cell r="G336">
            <v>1</v>
          </cell>
          <cell r="H336" t="str">
            <v>LAAG</v>
          </cell>
          <cell r="I336">
            <v>285</v>
          </cell>
          <cell r="J336">
            <v>17</v>
          </cell>
        </row>
        <row r="337">
          <cell r="A337">
            <v>9011545</v>
          </cell>
          <cell r="B337" t="str">
            <v>000000000009011545</v>
          </cell>
          <cell r="C337">
            <v>4</v>
          </cell>
          <cell r="D337">
            <v>720.8</v>
          </cell>
          <cell r="F337" t="str">
            <v>CATH CXI SUPPORT ANGLED 2.6F 90CM CXI-2.6-18-90-P-NS-ANG STK</v>
          </cell>
          <cell r="G337">
            <v>1</v>
          </cell>
          <cell r="H337" t="str">
            <v>LAAG</v>
          </cell>
          <cell r="I337">
            <v>180.2</v>
          </cell>
          <cell r="J337">
            <v>4</v>
          </cell>
        </row>
        <row r="338">
          <cell r="A338">
            <v>9011546</v>
          </cell>
          <cell r="B338" t="str">
            <v>000000000009011546</v>
          </cell>
          <cell r="C338">
            <v>1</v>
          </cell>
          <cell r="D338">
            <v>450</v>
          </cell>
          <cell r="F338" t="str">
            <v>SUPPORT CATH TRAIL BLAZER 5F 65CM  SC-035-065  DS 5STK</v>
          </cell>
          <cell r="G338">
            <v>5</v>
          </cell>
          <cell r="H338" t="str">
            <v>LAAG</v>
          </cell>
          <cell r="I338">
            <v>450</v>
          </cell>
          <cell r="J338">
            <v>5</v>
          </cell>
        </row>
        <row r="339">
          <cell r="A339">
            <v>9011547</v>
          </cell>
          <cell r="B339" t="str">
            <v>000000000009011547</v>
          </cell>
          <cell r="C339">
            <v>24</v>
          </cell>
          <cell r="D339">
            <v>2595.1200000000008</v>
          </cell>
          <cell r="F339" t="str">
            <v>CATH COBRA TERUMO 5FR 65CM  RF-DB2500GM  DS A 5 STK</v>
          </cell>
          <cell r="G339">
            <v>5</v>
          </cell>
          <cell r="H339" t="str">
            <v>LAAG</v>
          </cell>
          <cell r="I339">
            <v>108.13</v>
          </cell>
          <cell r="J339">
            <v>120</v>
          </cell>
        </row>
        <row r="340">
          <cell r="A340">
            <v>9011549</v>
          </cell>
          <cell r="B340" t="str">
            <v>000000000009011549</v>
          </cell>
          <cell r="C340">
            <v>1</v>
          </cell>
          <cell r="D340">
            <v>535.42999999999995</v>
          </cell>
          <cell r="F340" t="str">
            <v>STENT GENESIS OPTA PRO 8X29MM 135CM  PG2980PPX  STUK</v>
          </cell>
          <cell r="G340">
            <v>1</v>
          </cell>
          <cell r="H340" t="str">
            <v>LAAG</v>
          </cell>
          <cell r="I340">
            <v>535.42999999999995</v>
          </cell>
          <cell r="J340">
            <v>1</v>
          </cell>
        </row>
        <row r="341">
          <cell r="A341">
            <v>9011551</v>
          </cell>
          <cell r="B341" t="str">
            <v>000000000009011551</v>
          </cell>
          <cell r="C341">
            <v>6</v>
          </cell>
          <cell r="D341">
            <v>3212.58</v>
          </cell>
          <cell r="F341" t="str">
            <v>STENT GENESIS OPTA PRO 8X39MM 80CM  PG3980PPS STK</v>
          </cell>
          <cell r="G341">
            <v>1</v>
          </cell>
          <cell r="H341" t="str">
            <v>LAAG</v>
          </cell>
          <cell r="I341">
            <v>535.42999999999995</v>
          </cell>
          <cell r="J341">
            <v>6</v>
          </cell>
        </row>
        <row r="342">
          <cell r="A342">
            <v>9011552</v>
          </cell>
          <cell r="B342" t="str">
            <v>000000000009011552</v>
          </cell>
          <cell r="C342">
            <v>1</v>
          </cell>
          <cell r="D342">
            <v>535.42999999999995</v>
          </cell>
          <cell r="F342" t="str">
            <v>STENT GENESIS OPTA PRO 9X39MM 80CM  PG3990PPS STK</v>
          </cell>
          <cell r="G342">
            <v>1</v>
          </cell>
          <cell r="H342" t="str">
            <v>LAAG</v>
          </cell>
          <cell r="I342">
            <v>535.42999999999995</v>
          </cell>
          <cell r="J342">
            <v>1</v>
          </cell>
        </row>
        <row r="343">
          <cell r="A343">
            <v>9011553</v>
          </cell>
          <cell r="B343" t="str">
            <v>000000000009011553</v>
          </cell>
          <cell r="C343">
            <v>3</v>
          </cell>
          <cell r="D343">
            <v>1606.29</v>
          </cell>
          <cell r="F343" t="str">
            <v>STENT GENESIS OPTA PRO 10X39MM 135CM  PG3910PPX  STK</v>
          </cell>
          <cell r="G343">
            <v>1</v>
          </cell>
          <cell r="H343" t="str">
            <v>LAAG</v>
          </cell>
          <cell r="I343">
            <v>535.42999999999995</v>
          </cell>
          <cell r="J343">
            <v>3</v>
          </cell>
        </row>
        <row r="344">
          <cell r="A344">
            <v>9011554</v>
          </cell>
          <cell r="B344" t="str">
            <v>000000000009011554</v>
          </cell>
          <cell r="C344">
            <v>3</v>
          </cell>
          <cell r="D344">
            <v>1606.29</v>
          </cell>
          <cell r="F344" t="str">
            <v>STENT GENESIS OPTA PRO 10X39MM 80CM  PG3910PPS STK</v>
          </cell>
          <cell r="G344">
            <v>1</v>
          </cell>
          <cell r="H344" t="str">
            <v>LAAG</v>
          </cell>
          <cell r="I344">
            <v>535.42999999999995</v>
          </cell>
          <cell r="J344">
            <v>3</v>
          </cell>
        </row>
        <row r="345">
          <cell r="A345">
            <v>9011558</v>
          </cell>
          <cell r="B345" t="str">
            <v>000000000009011558</v>
          </cell>
          <cell r="C345">
            <v>2</v>
          </cell>
          <cell r="D345">
            <v>4111.74</v>
          </cell>
          <cell r="F345" t="str">
            <v>STENT FLUENCY PLUS 6X60MM 8F 120CM  FVL06060  STK</v>
          </cell>
          <cell r="G345">
            <v>1</v>
          </cell>
          <cell r="H345" t="str">
            <v>LAAG</v>
          </cell>
          <cell r="I345">
            <v>2055.87</v>
          </cell>
          <cell r="J345">
            <v>2</v>
          </cell>
        </row>
        <row r="346">
          <cell r="A346">
            <v>9011560</v>
          </cell>
          <cell r="B346" t="str">
            <v>000000000009011560</v>
          </cell>
          <cell r="C346">
            <v>1</v>
          </cell>
          <cell r="D346">
            <v>2034.71</v>
          </cell>
          <cell r="F346" t="str">
            <v>STENT FLUENCY PLUS 8X60MM 8F 120CM  FVL08060  STK</v>
          </cell>
          <cell r="G346">
            <v>1</v>
          </cell>
          <cell r="H346" t="str">
            <v>LAAG</v>
          </cell>
          <cell r="I346">
            <v>2034.71</v>
          </cell>
          <cell r="J346">
            <v>1</v>
          </cell>
        </row>
        <row r="347">
          <cell r="A347">
            <v>9011561</v>
          </cell>
          <cell r="B347" t="str">
            <v>000000000009011561</v>
          </cell>
          <cell r="C347">
            <v>1</v>
          </cell>
          <cell r="D347">
            <v>0</v>
          </cell>
          <cell r="F347" t="str">
            <v>STENT FLUENCY PLUS 10X40MM 8F 120CM  FVL10040  STK</v>
          </cell>
          <cell r="G347">
            <v>1</v>
          </cell>
          <cell r="H347" t="str">
            <v>LAAG</v>
          </cell>
          <cell r="I347">
            <v>0</v>
          </cell>
          <cell r="J347">
            <v>1</v>
          </cell>
        </row>
        <row r="348">
          <cell r="A348">
            <v>9011562</v>
          </cell>
          <cell r="B348" t="str">
            <v>000000000009011562</v>
          </cell>
          <cell r="C348">
            <v>2</v>
          </cell>
          <cell r="D348">
            <v>2055.87</v>
          </cell>
          <cell r="F348" t="str">
            <v>STENT FLUENCY PLUS 10X60MM 8F 120CM  FVL10060  STK</v>
          </cell>
          <cell r="G348">
            <v>1</v>
          </cell>
          <cell r="H348" t="str">
            <v>LAAG</v>
          </cell>
          <cell r="I348">
            <v>0</v>
          </cell>
          <cell r="J348">
            <v>2</v>
          </cell>
        </row>
        <row r="349">
          <cell r="A349">
            <v>9011633</v>
          </cell>
          <cell r="B349" t="str">
            <v>000000000009011633</v>
          </cell>
          <cell r="C349">
            <v>2</v>
          </cell>
          <cell r="D349">
            <v>1196.5999999999999</v>
          </cell>
          <cell r="F349" t="str">
            <v>STENT PALMAZ BLUE  5X24MM        PB2450PPX           STUK</v>
          </cell>
          <cell r="G349">
            <v>1</v>
          </cell>
          <cell r="H349" t="str">
            <v>LAAG</v>
          </cell>
          <cell r="I349">
            <v>598.29999999999995</v>
          </cell>
          <cell r="J349">
            <v>2</v>
          </cell>
        </row>
        <row r="350">
          <cell r="A350">
            <v>9011634</v>
          </cell>
          <cell r="B350" t="str">
            <v>000000000009011634</v>
          </cell>
          <cell r="C350">
            <v>4</v>
          </cell>
          <cell r="D350">
            <v>2393.1999999999998</v>
          </cell>
          <cell r="F350" t="str">
            <v>STENT PALMAZ BLUE  7X24MM  PB2470PPX  STK</v>
          </cell>
          <cell r="G350">
            <v>1</v>
          </cell>
          <cell r="H350" t="str">
            <v>LAAG</v>
          </cell>
          <cell r="I350">
            <v>598.29999999999995</v>
          </cell>
          <cell r="J350">
            <v>4</v>
          </cell>
        </row>
        <row r="351">
          <cell r="A351">
            <v>9011655</v>
          </cell>
          <cell r="B351" t="str">
            <v>000000000009011655</v>
          </cell>
          <cell r="C351">
            <v>2</v>
          </cell>
          <cell r="D351">
            <v>1134</v>
          </cell>
          <cell r="F351" t="str">
            <v>COIL MICROSPHERE XL10 PLATINUM 2MMX2.5CM  SRR10022530 STK</v>
          </cell>
          <cell r="G351">
            <v>1</v>
          </cell>
          <cell r="H351" t="str">
            <v>LAAG</v>
          </cell>
          <cell r="I351">
            <v>567</v>
          </cell>
          <cell r="J351">
            <v>2</v>
          </cell>
        </row>
        <row r="352">
          <cell r="A352">
            <v>9011656</v>
          </cell>
          <cell r="B352" t="str">
            <v>000000000009011656</v>
          </cell>
          <cell r="C352">
            <v>4</v>
          </cell>
          <cell r="D352">
            <v>2268</v>
          </cell>
          <cell r="F352" t="str">
            <v>COIL MICROSPHERE XL10 PLATINUM 2.5MMX3.0CM SSR10025320 STK</v>
          </cell>
          <cell r="G352">
            <v>1</v>
          </cell>
          <cell r="H352" t="str">
            <v>LAAG</v>
          </cell>
          <cell r="I352">
            <v>567</v>
          </cell>
          <cell r="J352">
            <v>4</v>
          </cell>
        </row>
        <row r="353">
          <cell r="A353">
            <v>9011657</v>
          </cell>
          <cell r="B353" t="str">
            <v>000000000009011657</v>
          </cell>
          <cell r="C353">
            <v>1</v>
          </cell>
          <cell r="D353">
            <v>567</v>
          </cell>
          <cell r="F353" t="str">
            <v>COIL MICROSPHERE XL10 PLATINUM 3MMX5.0CM  SSR10030520 STK</v>
          </cell>
          <cell r="G353">
            <v>1</v>
          </cell>
          <cell r="H353" t="str">
            <v>LAAG</v>
          </cell>
          <cell r="I353">
            <v>567</v>
          </cell>
          <cell r="J353">
            <v>1</v>
          </cell>
        </row>
        <row r="354">
          <cell r="A354">
            <v>9011659</v>
          </cell>
          <cell r="B354" t="str">
            <v>000000000009011659</v>
          </cell>
          <cell r="C354">
            <v>12</v>
          </cell>
          <cell r="D354">
            <v>4670.28</v>
          </cell>
          <cell r="F354" t="str">
            <v>CABLE ENPOWER DETACHMENT  ECB00018200  STK</v>
          </cell>
          <cell r="G354">
            <v>1</v>
          </cell>
          <cell r="H354" t="str">
            <v>HOOG</v>
          </cell>
          <cell r="I354">
            <v>389.19</v>
          </cell>
          <cell r="J354">
            <v>12</v>
          </cell>
        </row>
        <row r="355">
          <cell r="A355">
            <v>9011660</v>
          </cell>
          <cell r="B355" t="str">
            <v>000000000009011660</v>
          </cell>
          <cell r="C355">
            <v>10</v>
          </cell>
          <cell r="D355">
            <v>5950</v>
          </cell>
          <cell r="F355" t="str">
            <v>VOERDRAAD FARGOMINI 040 4.1F-3.9F FRGMIN4F135MP  STK</v>
          </cell>
          <cell r="G355">
            <v>1</v>
          </cell>
          <cell r="H355" t="str">
            <v>LAAG</v>
          </cell>
          <cell r="I355">
            <v>595</v>
          </cell>
          <cell r="J355">
            <v>10</v>
          </cell>
        </row>
        <row r="356">
          <cell r="A356">
            <v>9011662</v>
          </cell>
          <cell r="B356" t="str">
            <v>000000000009011662</v>
          </cell>
          <cell r="C356">
            <v>10</v>
          </cell>
          <cell r="D356">
            <v>4950</v>
          </cell>
          <cell r="F356" t="str">
            <v>CATH MICRO HEADWAY 17 2.4-1.7F 150CM  MC172150SX  STK</v>
          </cell>
          <cell r="G356">
            <v>1</v>
          </cell>
          <cell r="H356" t="str">
            <v>LAAG</v>
          </cell>
          <cell r="I356">
            <v>495</v>
          </cell>
          <cell r="J356">
            <v>10</v>
          </cell>
        </row>
        <row r="357">
          <cell r="A357">
            <v>9011663</v>
          </cell>
          <cell r="B357" t="str">
            <v>000000000009011663</v>
          </cell>
          <cell r="C357">
            <v>6</v>
          </cell>
          <cell r="D357">
            <v>2970</v>
          </cell>
          <cell r="F357" t="str">
            <v>CATH MICRO HEADWAY SOFT 17 2.4-1.7F 150CM MC172150S STK</v>
          </cell>
          <cell r="G357">
            <v>1</v>
          </cell>
          <cell r="H357" t="str">
            <v>LAAG</v>
          </cell>
          <cell r="I357">
            <v>495</v>
          </cell>
          <cell r="J357">
            <v>6</v>
          </cell>
        </row>
        <row r="358">
          <cell r="A358">
            <v>9011664</v>
          </cell>
          <cell r="B358" t="str">
            <v>000000000009011664</v>
          </cell>
          <cell r="C358">
            <v>4</v>
          </cell>
          <cell r="D358">
            <v>1580</v>
          </cell>
          <cell r="F358" t="str">
            <v>VOERDRAAD HYBRID 0.10 300CM  HYBRID10D300  STK</v>
          </cell>
          <cell r="G358">
            <v>1</v>
          </cell>
          <cell r="H358" t="str">
            <v>LAAG</v>
          </cell>
          <cell r="I358">
            <v>395</v>
          </cell>
          <cell r="J358">
            <v>4</v>
          </cell>
        </row>
        <row r="359">
          <cell r="A359">
            <v>9011665</v>
          </cell>
          <cell r="B359" t="str">
            <v>000000000009011665</v>
          </cell>
          <cell r="C359">
            <v>1</v>
          </cell>
          <cell r="D359">
            <v>98.72</v>
          </cell>
          <cell r="F359" t="str">
            <v>VOERDRAAD GEBOGEN 0.035 180CM  REGK35183M  STK</v>
          </cell>
          <cell r="G359">
            <v>1</v>
          </cell>
          <cell r="H359" t="str">
            <v>LAAG</v>
          </cell>
          <cell r="I359">
            <v>98.72</v>
          </cell>
          <cell r="J359">
            <v>1</v>
          </cell>
        </row>
        <row r="360">
          <cell r="A360">
            <v>9011666</v>
          </cell>
          <cell r="B360" t="str">
            <v>000000000009011666</v>
          </cell>
          <cell r="C360">
            <v>1</v>
          </cell>
          <cell r="D360">
            <v>995</v>
          </cell>
          <cell r="F360" t="str">
            <v>CATH BALLON COPERNIC 8MMX80MM 160CM COPERNIC8X80RC ST</v>
          </cell>
          <cell r="G360">
            <v>1</v>
          </cell>
          <cell r="H360" t="str">
            <v>LAAG</v>
          </cell>
          <cell r="I360">
            <v>995</v>
          </cell>
          <cell r="J360">
            <v>1</v>
          </cell>
        </row>
        <row r="361">
          <cell r="A361">
            <v>9011668</v>
          </cell>
          <cell r="B361" t="str">
            <v>000000000009011668</v>
          </cell>
          <cell r="C361">
            <v>22</v>
          </cell>
          <cell r="D361">
            <v>8312.92</v>
          </cell>
          <cell r="F361" t="str">
            <v>CATH MICRO PROWLER 0.021 2.3F-1.9F 150CM  606-S255X  ST</v>
          </cell>
          <cell r="G361">
            <v>1</v>
          </cell>
          <cell r="H361" t="str">
            <v>LAAG</v>
          </cell>
          <cell r="I361">
            <v>377.86</v>
          </cell>
          <cell r="J361">
            <v>22</v>
          </cell>
        </row>
        <row r="362">
          <cell r="A362">
            <v>9011669</v>
          </cell>
          <cell r="B362" t="str">
            <v>000000000009011669</v>
          </cell>
          <cell r="C362">
            <v>3</v>
          </cell>
          <cell r="D362">
            <v>10705.92</v>
          </cell>
          <cell r="F362" t="str">
            <v>REVIVE SE EMEA VERSION  FRS21452299  STK</v>
          </cell>
          <cell r="G362">
            <v>1</v>
          </cell>
          <cell r="H362" t="str">
            <v>LAAG</v>
          </cell>
          <cell r="I362">
            <v>3568.64</v>
          </cell>
          <cell r="J362">
            <v>3</v>
          </cell>
        </row>
        <row r="363">
          <cell r="A363">
            <v>9011670</v>
          </cell>
          <cell r="B363" t="str">
            <v>000000000009011670</v>
          </cell>
          <cell r="C363">
            <v>16</v>
          </cell>
          <cell r="D363">
            <v>50000</v>
          </cell>
          <cell r="F363" t="str">
            <v>REVASCULARIZATION DEVICE FR SOLITAIRE SRD-4-20  ST</v>
          </cell>
          <cell r="G363">
            <v>1</v>
          </cell>
          <cell r="H363" t="str">
            <v>LAAG</v>
          </cell>
          <cell r="I363">
            <v>2000</v>
          </cell>
          <cell r="J363">
            <v>16</v>
          </cell>
        </row>
        <row r="364">
          <cell r="A364">
            <v>9011673</v>
          </cell>
          <cell r="B364" t="str">
            <v>000000000009011673</v>
          </cell>
          <cell r="C364">
            <v>2</v>
          </cell>
          <cell r="D364">
            <v>4000</v>
          </cell>
          <cell r="F364" t="str">
            <v>RETRIEVAL DEVICE ALLIGATOR 4MM X 175CM  FA-88810-40 STK</v>
          </cell>
          <cell r="G364">
            <v>1</v>
          </cell>
          <cell r="H364" t="str">
            <v>LAAG</v>
          </cell>
          <cell r="I364">
            <v>2000</v>
          </cell>
          <cell r="J364">
            <v>2</v>
          </cell>
        </row>
        <row r="365">
          <cell r="A365">
            <v>9011674</v>
          </cell>
          <cell r="B365" t="str">
            <v>000000000009011674</v>
          </cell>
          <cell r="C365">
            <v>10</v>
          </cell>
          <cell r="D365">
            <v>5650</v>
          </cell>
          <cell r="F365" t="str">
            <v>GUIDE WIRE CONCENTRIC 8F BGC 95CM  90073  STK</v>
          </cell>
          <cell r="G365">
            <v>1</v>
          </cell>
          <cell r="H365" t="str">
            <v>LAAG</v>
          </cell>
          <cell r="I365">
            <v>565</v>
          </cell>
          <cell r="J365">
            <v>10</v>
          </cell>
        </row>
        <row r="366">
          <cell r="A366">
            <v>9011675</v>
          </cell>
          <cell r="B366" t="str">
            <v>000000000009011675</v>
          </cell>
          <cell r="C366">
            <v>11</v>
          </cell>
          <cell r="D366">
            <v>6215</v>
          </cell>
          <cell r="F366" t="str">
            <v>GUIDE WIRE CONCENTRIC 9F BGC 95CM  90074  STK</v>
          </cell>
          <cell r="G366">
            <v>1</v>
          </cell>
          <cell r="H366" t="str">
            <v>LAAG</v>
          </cell>
          <cell r="I366">
            <v>565</v>
          </cell>
          <cell r="J366">
            <v>11</v>
          </cell>
        </row>
        <row r="367">
          <cell r="A367">
            <v>9011677</v>
          </cell>
          <cell r="B367" t="str">
            <v>000000000009011677</v>
          </cell>
          <cell r="C367">
            <v>3</v>
          </cell>
          <cell r="D367">
            <v>3000</v>
          </cell>
          <cell r="F367" t="str">
            <v>CATH BALLON OCCLUSION SCEPTER 4MMX11MM  BC0411XC ST</v>
          </cell>
          <cell r="G367">
            <v>1</v>
          </cell>
          <cell r="H367" t="str">
            <v>HOOG</v>
          </cell>
          <cell r="I367">
            <v>1000</v>
          </cell>
          <cell r="J367">
            <v>3</v>
          </cell>
        </row>
        <row r="368">
          <cell r="A368">
            <v>9011691</v>
          </cell>
          <cell r="B368" t="str">
            <v>000000000009011691</v>
          </cell>
          <cell r="C368">
            <v>3</v>
          </cell>
          <cell r="D368">
            <v>780</v>
          </cell>
          <cell r="F368" t="str">
            <v>VOERDRAAD DOCK WIRE VERLENGSTK 100CM  GW14100EX  STK</v>
          </cell>
          <cell r="G368">
            <v>1</v>
          </cell>
          <cell r="H368" t="str">
            <v>LAAG</v>
          </cell>
          <cell r="I368">
            <v>260</v>
          </cell>
          <cell r="J368">
            <v>3</v>
          </cell>
        </row>
        <row r="369">
          <cell r="A369">
            <v>9011771</v>
          </cell>
          <cell r="B369" t="str">
            <v>000000000009011771</v>
          </cell>
          <cell r="C369">
            <v>7</v>
          </cell>
          <cell r="D369">
            <v>729.75</v>
          </cell>
          <cell r="F369" t="str">
            <v>CATH GUIDING CHAPERON 6F GC695M2VT 90220  STK</v>
          </cell>
          <cell r="G369">
            <v>1</v>
          </cell>
          <cell r="H369" t="str">
            <v>LAAG</v>
          </cell>
          <cell r="I369">
            <v>120</v>
          </cell>
          <cell r="J369">
            <v>7</v>
          </cell>
        </row>
        <row r="370">
          <cell r="A370">
            <v>9011772</v>
          </cell>
          <cell r="B370" t="str">
            <v>000000000009011772</v>
          </cell>
          <cell r="C370">
            <v>2</v>
          </cell>
          <cell r="D370">
            <v>240</v>
          </cell>
          <cell r="F370" t="str">
            <v>CATH GUIDING SYSTEM CHAPERON 6F MP2/SIM  GC695M2SI  STK</v>
          </cell>
          <cell r="G370">
            <v>1</v>
          </cell>
          <cell r="H370" t="str">
            <v>LAAG</v>
          </cell>
          <cell r="I370">
            <v>120</v>
          </cell>
          <cell r="J370">
            <v>2</v>
          </cell>
        </row>
        <row r="371">
          <cell r="A371">
            <v>9011773</v>
          </cell>
          <cell r="B371" t="str">
            <v>000000000009011773</v>
          </cell>
          <cell r="C371">
            <v>1</v>
          </cell>
          <cell r="D371">
            <v>57</v>
          </cell>
          <cell r="F371" t="str">
            <v>INTRODUCER SHEATH BRITE TIP 5F 35CM  401535M  DS A 2 STK</v>
          </cell>
          <cell r="G371">
            <v>2</v>
          </cell>
          <cell r="H371" t="str">
            <v>HOOG</v>
          </cell>
          <cell r="I371">
            <v>57</v>
          </cell>
          <cell r="J371">
            <v>2</v>
          </cell>
        </row>
        <row r="372">
          <cell r="A372">
            <v>9011775</v>
          </cell>
          <cell r="B372" t="str">
            <v>000000000009011775</v>
          </cell>
          <cell r="C372">
            <v>2</v>
          </cell>
          <cell r="D372">
            <v>3300</v>
          </cell>
          <cell r="F372" t="str">
            <v>CATH GUIDING FARGO M 6F 115CM X 8CM FARGOMAX6F-115-8 DS 5 ST</v>
          </cell>
          <cell r="G372">
            <v>5</v>
          </cell>
          <cell r="H372" t="str">
            <v>LAAG</v>
          </cell>
          <cell r="I372">
            <v>1650</v>
          </cell>
          <cell r="J372">
            <v>10</v>
          </cell>
        </row>
        <row r="373">
          <cell r="A373">
            <v>9011776</v>
          </cell>
          <cell r="B373" t="str">
            <v>000000000009011776</v>
          </cell>
          <cell r="C373">
            <v>2</v>
          </cell>
          <cell r="D373">
            <v>1190</v>
          </cell>
          <cell r="F373" t="str">
            <v>CATH GUIDING 8F CORAIL TEMP OCCL CORAIL8F  DS A 2 STK</v>
          </cell>
          <cell r="G373">
            <v>2</v>
          </cell>
          <cell r="H373" t="str">
            <v>LAAG</v>
          </cell>
          <cell r="I373">
            <v>595</v>
          </cell>
          <cell r="J373">
            <v>4</v>
          </cell>
        </row>
        <row r="374">
          <cell r="A374">
            <v>9011777</v>
          </cell>
          <cell r="B374" t="str">
            <v>000000000009011777</v>
          </cell>
          <cell r="C374">
            <v>2</v>
          </cell>
          <cell r="D374">
            <v>360</v>
          </cell>
          <cell r="F374" t="str">
            <v>CATH VALVE INTRODUCER 6F IVA6F80  DS A 3 STK</v>
          </cell>
          <cell r="G374">
            <v>3</v>
          </cell>
          <cell r="H374" t="str">
            <v>LAAG</v>
          </cell>
          <cell r="I374">
            <v>180</v>
          </cell>
          <cell r="J374">
            <v>6</v>
          </cell>
        </row>
        <row r="375">
          <cell r="A375">
            <v>9011796</v>
          </cell>
          <cell r="B375" t="str">
            <v>000000000009011796</v>
          </cell>
          <cell r="C375">
            <v>17</v>
          </cell>
          <cell r="D375">
            <v>1903.2300000000002</v>
          </cell>
          <cell r="F375" t="str">
            <v>BALLON PTA PWRFLX EXTREME 6X40MM 40CM   4156040T  STK</v>
          </cell>
          <cell r="G375">
            <v>1</v>
          </cell>
          <cell r="H375" t="str">
            <v>LAAG</v>
          </cell>
          <cell r="I375">
            <v>111.95</v>
          </cell>
          <cell r="J375">
            <v>17</v>
          </cell>
        </row>
        <row r="376">
          <cell r="A376">
            <v>9011797</v>
          </cell>
          <cell r="B376" t="str">
            <v>000000000009011797</v>
          </cell>
          <cell r="C376">
            <v>8</v>
          </cell>
          <cell r="D376">
            <v>895.64</v>
          </cell>
          <cell r="F376" t="str">
            <v>BALLON PTA PWRFLX EXTREME 7X40MM 40CM   4157040T  STK</v>
          </cell>
          <cell r="G376">
            <v>1</v>
          </cell>
          <cell r="H376" t="str">
            <v>LAAG</v>
          </cell>
          <cell r="I376">
            <v>111.955</v>
          </cell>
          <cell r="J376">
            <v>8</v>
          </cell>
        </row>
        <row r="377">
          <cell r="A377">
            <v>9011805</v>
          </cell>
          <cell r="B377" t="str">
            <v>000000000009011805</v>
          </cell>
          <cell r="C377">
            <v>1</v>
          </cell>
          <cell r="D377">
            <v>1440</v>
          </cell>
          <cell r="F377" t="str">
            <v>CATH BALLON CRISTAL 9F 30X60MM 110CM  CBV30X60-110  DS 2 ST</v>
          </cell>
          <cell r="G377">
            <v>2</v>
          </cell>
          <cell r="H377" t="str">
            <v>LAAG</v>
          </cell>
          <cell r="I377">
            <v>1440</v>
          </cell>
          <cell r="J377">
            <v>2</v>
          </cell>
        </row>
        <row r="378">
          <cell r="A378">
            <v>9011853</v>
          </cell>
          <cell r="B378" t="str">
            <v>000000000009011853</v>
          </cell>
          <cell r="C378">
            <v>307</v>
          </cell>
          <cell r="D378">
            <v>9191.58</v>
          </cell>
          <cell r="F378" t="str">
            <v>COPILOT BLEEDBACK CONTROL VALVE  1003331  STK</v>
          </cell>
          <cell r="G378">
            <v>1</v>
          </cell>
          <cell r="H378" t="str">
            <v>HOOG</v>
          </cell>
          <cell r="I378">
            <v>29.94</v>
          </cell>
          <cell r="J378">
            <v>307</v>
          </cell>
        </row>
        <row r="379">
          <cell r="A379">
            <v>9011862</v>
          </cell>
          <cell r="B379" t="str">
            <v>000000000009011862</v>
          </cell>
          <cell r="C379">
            <v>9</v>
          </cell>
          <cell r="D379">
            <v>570.6</v>
          </cell>
          <cell r="F379" t="str">
            <v>CATH THRU-LUMEN 5.5F 11MM X 80CM  12TLW805F35  STK</v>
          </cell>
          <cell r="G379">
            <v>1</v>
          </cell>
          <cell r="H379" t="str">
            <v>LAAG</v>
          </cell>
          <cell r="I379">
            <v>63.4</v>
          </cell>
          <cell r="J379">
            <v>9</v>
          </cell>
        </row>
        <row r="380">
          <cell r="A380">
            <v>9011975</v>
          </cell>
          <cell r="B380" t="str">
            <v>000000000009011975</v>
          </cell>
          <cell r="C380">
            <v>6</v>
          </cell>
          <cell r="D380">
            <v>1593.8</v>
          </cell>
          <cell r="F380" t="str">
            <v>BIOPSIE SYST COAXIAL SABD 18G 20CM 701218200 DS 10 STK</v>
          </cell>
          <cell r="G380">
            <v>10</v>
          </cell>
          <cell r="H380" t="str">
            <v>HOOG</v>
          </cell>
          <cell r="I380">
            <v>226.9</v>
          </cell>
          <cell r="J380">
            <v>60</v>
          </cell>
        </row>
        <row r="381">
          <cell r="A381">
            <v>9011977</v>
          </cell>
          <cell r="B381" t="str">
            <v>000000000009011977</v>
          </cell>
          <cell r="C381">
            <v>14</v>
          </cell>
          <cell r="D381">
            <v>3575.2</v>
          </cell>
          <cell r="F381" t="str">
            <v>BIOPSIE SYST COAXIAL SABD 14G 15CM 701214150 DS 10 STK</v>
          </cell>
          <cell r="G381">
            <v>10</v>
          </cell>
          <cell r="H381" t="str">
            <v>HOOG</v>
          </cell>
          <cell r="I381">
            <v>226.9</v>
          </cell>
          <cell r="J381">
            <v>140</v>
          </cell>
        </row>
        <row r="382">
          <cell r="A382">
            <v>9012303</v>
          </cell>
          <cell r="B382" t="str">
            <v>000000000009012303</v>
          </cell>
          <cell r="C382">
            <v>15</v>
          </cell>
          <cell r="D382">
            <v>940.49999999999989</v>
          </cell>
          <cell r="F382" t="str">
            <v>CATHETER 4F BERII 65CM TEMPO  451415V0  DS A 5 STK</v>
          </cell>
          <cell r="G382">
            <v>5</v>
          </cell>
          <cell r="H382" t="str">
            <v>LAAG</v>
          </cell>
          <cell r="I382">
            <v>62.7</v>
          </cell>
          <cell r="J382">
            <v>75</v>
          </cell>
        </row>
        <row r="383">
          <cell r="A383">
            <v>9012306</v>
          </cell>
          <cell r="B383" t="str">
            <v>000000000009012306</v>
          </cell>
          <cell r="C383">
            <v>8</v>
          </cell>
          <cell r="D383">
            <v>1477.44</v>
          </cell>
          <cell r="F383" t="str">
            <v>CATH CXI SUPPORT ANGLED 2.6F 150CM CXI-2.6-18-150-P-NS-ANG</v>
          </cell>
          <cell r="G383">
            <v>1</v>
          </cell>
          <cell r="H383" t="str">
            <v>LAAG</v>
          </cell>
          <cell r="I383">
            <v>184.68</v>
          </cell>
          <cell r="J383">
            <v>8</v>
          </cell>
        </row>
        <row r="384">
          <cell r="A384">
            <v>9012404</v>
          </cell>
          <cell r="B384" t="str">
            <v>000000000009012404</v>
          </cell>
          <cell r="C384">
            <v>25</v>
          </cell>
          <cell r="D384">
            <v>9378.75</v>
          </cell>
          <cell r="F384" t="str">
            <v>CATH DRAINAGE SKATER 6F 25CM  7565 06 025         DS 5ST</v>
          </cell>
          <cell r="G384">
            <v>5</v>
          </cell>
          <cell r="H384" t="str">
            <v>HOOG</v>
          </cell>
          <cell r="I384">
            <v>375.15</v>
          </cell>
          <cell r="J384">
            <v>125</v>
          </cell>
        </row>
        <row r="385">
          <cell r="A385">
            <v>9012503</v>
          </cell>
          <cell r="B385" t="str">
            <v>000000000009012503</v>
          </cell>
          <cell r="C385">
            <v>9</v>
          </cell>
          <cell r="D385">
            <v>4422.6000000000004</v>
          </cell>
          <cell r="F385" t="str">
            <v>STENT SMART FLEX 6X40  80CM  SF06040SV  STK</v>
          </cell>
          <cell r="G385">
            <v>1</v>
          </cell>
          <cell r="H385" t="str">
            <v>LAAG</v>
          </cell>
          <cell r="I385">
            <v>491.4</v>
          </cell>
          <cell r="J385">
            <v>9</v>
          </cell>
        </row>
        <row r="386">
          <cell r="A386">
            <v>9012505</v>
          </cell>
          <cell r="B386" t="str">
            <v>000000000009012505</v>
          </cell>
          <cell r="C386">
            <v>3</v>
          </cell>
          <cell r="D386">
            <v>1474.1999999999998</v>
          </cell>
          <cell r="F386" t="str">
            <v>STENT SMART FLEX 6X120  80CM  SF06120SV  STK</v>
          </cell>
          <cell r="G386">
            <v>1</v>
          </cell>
          <cell r="H386" t="str">
            <v>LAAG</v>
          </cell>
          <cell r="I386">
            <v>491.4</v>
          </cell>
          <cell r="J386">
            <v>3</v>
          </cell>
        </row>
        <row r="387">
          <cell r="A387">
            <v>9012506</v>
          </cell>
          <cell r="B387" t="str">
            <v>000000000009012506</v>
          </cell>
          <cell r="C387">
            <v>3</v>
          </cell>
          <cell r="D387">
            <v>1474.1999999999998</v>
          </cell>
          <cell r="F387" t="str">
            <v>STENT SMART FLEX 6X150  80CM  SF06150SV  STK</v>
          </cell>
          <cell r="G387">
            <v>1</v>
          </cell>
          <cell r="H387" t="str">
            <v>LAAG</v>
          </cell>
          <cell r="I387">
            <v>491.4</v>
          </cell>
          <cell r="J387">
            <v>3</v>
          </cell>
        </row>
        <row r="388">
          <cell r="A388">
            <v>9012507</v>
          </cell>
          <cell r="B388" t="str">
            <v>000000000009012507</v>
          </cell>
          <cell r="C388">
            <v>3</v>
          </cell>
          <cell r="D388">
            <v>1474.1999999999998</v>
          </cell>
          <cell r="F388" t="str">
            <v>STENT SMART FLEX 6X200 120CM  SF06200MV  STK</v>
          </cell>
          <cell r="G388">
            <v>1</v>
          </cell>
          <cell r="H388" t="str">
            <v>LAAG</v>
          </cell>
          <cell r="I388">
            <v>491.4</v>
          </cell>
          <cell r="J388">
            <v>3</v>
          </cell>
        </row>
        <row r="389">
          <cell r="A389">
            <v>9012508</v>
          </cell>
          <cell r="B389" t="str">
            <v>000000000009012508</v>
          </cell>
          <cell r="C389">
            <v>7</v>
          </cell>
          <cell r="D389">
            <v>3439.8</v>
          </cell>
          <cell r="F389" t="str">
            <v>STENT SMART FLEX 6X40 120CM  SF06040MV  STK</v>
          </cell>
          <cell r="G389">
            <v>1</v>
          </cell>
          <cell r="H389" t="str">
            <v>LAAG</v>
          </cell>
          <cell r="I389">
            <v>491.4</v>
          </cell>
          <cell r="J389">
            <v>7</v>
          </cell>
        </row>
        <row r="390">
          <cell r="A390">
            <v>9012509</v>
          </cell>
          <cell r="B390" t="str">
            <v>000000000009012509</v>
          </cell>
          <cell r="C390">
            <v>5</v>
          </cell>
          <cell r="D390">
            <v>2457</v>
          </cell>
          <cell r="F390" t="str">
            <v>STENT SMART FLEX 6X80 120CM  SF06080MV  STK</v>
          </cell>
          <cell r="G390">
            <v>1</v>
          </cell>
          <cell r="H390" t="str">
            <v>LAAG</v>
          </cell>
          <cell r="I390">
            <v>491.4</v>
          </cell>
          <cell r="J390">
            <v>5</v>
          </cell>
        </row>
        <row r="391">
          <cell r="A391">
            <v>9012510</v>
          </cell>
          <cell r="B391" t="str">
            <v>000000000009012510</v>
          </cell>
          <cell r="C391">
            <v>2</v>
          </cell>
          <cell r="D391">
            <v>982.8</v>
          </cell>
          <cell r="F391" t="str">
            <v>STENT SMART FLEX 6X150 120CM  SF06150MV  STK</v>
          </cell>
          <cell r="G391">
            <v>1</v>
          </cell>
          <cell r="H391" t="str">
            <v>LAAG</v>
          </cell>
          <cell r="I391">
            <v>491.4</v>
          </cell>
          <cell r="J391">
            <v>2</v>
          </cell>
        </row>
        <row r="392">
          <cell r="A392">
            <v>9012511</v>
          </cell>
          <cell r="B392" t="str">
            <v>000000000009012511</v>
          </cell>
          <cell r="C392">
            <v>2</v>
          </cell>
          <cell r="D392">
            <v>1322.76</v>
          </cell>
          <cell r="F392" t="str">
            <v>STENT SMART CONTROL 12X40 80CM  C12040MV  STK</v>
          </cell>
          <cell r="G392">
            <v>1</v>
          </cell>
          <cell r="H392" t="str">
            <v>LAAG</v>
          </cell>
          <cell r="I392">
            <v>661.38</v>
          </cell>
          <cell r="J392">
            <v>2</v>
          </cell>
        </row>
        <row r="393">
          <cell r="A393">
            <v>9012621</v>
          </cell>
          <cell r="B393" t="str">
            <v>000000000009012621</v>
          </cell>
          <cell r="C393">
            <v>5</v>
          </cell>
          <cell r="D393">
            <v>2475</v>
          </cell>
          <cell r="F393" t="str">
            <v>COIL HYPERSOFT 10 SR 4MMX6CM  100406HS-V  STK</v>
          </cell>
          <cell r="G393">
            <v>1</v>
          </cell>
          <cell r="H393" t="str">
            <v>LAAG</v>
          </cell>
          <cell r="I393">
            <v>495</v>
          </cell>
          <cell r="J393">
            <v>5</v>
          </cell>
        </row>
        <row r="394">
          <cell r="A394">
            <v>9012622</v>
          </cell>
          <cell r="B394" t="str">
            <v>000000000009012622</v>
          </cell>
          <cell r="C394">
            <v>13</v>
          </cell>
          <cell r="D394">
            <v>6435</v>
          </cell>
          <cell r="F394" t="str">
            <v>COIL HYPERSOFT 10 SR 4MMX8CM  100408HS-V  STK</v>
          </cell>
          <cell r="G394">
            <v>1</v>
          </cell>
          <cell r="H394" t="str">
            <v>LAAG</v>
          </cell>
          <cell r="I394">
            <v>495</v>
          </cell>
          <cell r="J394">
            <v>13</v>
          </cell>
        </row>
        <row r="395">
          <cell r="A395">
            <v>9012623</v>
          </cell>
          <cell r="B395" t="str">
            <v>000000000009012623</v>
          </cell>
          <cell r="C395">
            <v>1</v>
          </cell>
          <cell r="D395">
            <v>495</v>
          </cell>
          <cell r="F395" t="str">
            <v>COIL HYPERSOFT 10 SR 5MMX6CM  100506HS-V  STK</v>
          </cell>
          <cell r="G395">
            <v>1</v>
          </cell>
          <cell r="H395" t="str">
            <v>LAAG</v>
          </cell>
          <cell r="I395">
            <v>495</v>
          </cell>
          <cell r="J395">
            <v>1</v>
          </cell>
        </row>
        <row r="396">
          <cell r="A396">
            <v>9012624</v>
          </cell>
          <cell r="B396" t="str">
            <v>000000000009012624</v>
          </cell>
          <cell r="C396">
            <v>3</v>
          </cell>
          <cell r="D396">
            <v>1485</v>
          </cell>
          <cell r="F396" t="str">
            <v>COIL HYPERSOFT 10 SR 5MMX8CM  100508HS-V STK</v>
          </cell>
          <cell r="G396">
            <v>1</v>
          </cell>
          <cell r="H396" t="str">
            <v>LAAG</v>
          </cell>
          <cell r="I396">
            <v>495</v>
          </cell>
          <cell r="J396">
            <v>3</v>
          </cell>
        </row>
        <row r="397">
          <cell r="A397">
            <v>9012643</v>
          </cell>
          <cell r="B397" t="str">
            <v>000000000009012643</v>
          </cell>
          <cell r="C397">
            <v>2</v>
          </cell>
          <cell r="D397">
            <v>1196.5999999999999</v>
          </cell>
          <cell r="F397" t="str">
            <v>STENT PALMAZ BLUE 6X15MM 142CM  PB1560PPX  STK</v>
          </cell>
          <cell r="G397">
            <v>1</v>
          </cell>
          <cell r="H397" t="str">
            <v>LAAG</v>
          </cell>
          <cell r="I397">
            <v>598.29999999999995</v>
          </cell>
          <cell r="J397">
            <v>2</v>
          </cell>
        </row>
        <row r="398">
          <cell r="A398">
            <v>9012644</v>
          </cell>
          <cell r="B398" t="str">
            <v>000000000009012644</v>
          </cell>
          <cell r="C398">
            <v>3</v>
          </cell>
          <cell r="D398">
            <v>1794.8999999999999</v>
          </cell>
          <cell r="F398" t="str">
            <v>STENT PALMAZ BLUE 7X15MM 142CM  PB1570PPX  STK</v>
          </cell>
          <cell r="G398">
            <v>1</v>
          </cell>
          <cell r="H398" t="str">
            <v>LAAG</v>
          </cell>
          <cell r="I398">
            <v>598.29999999999995</v>
          </cell>
          <cell r="J398">
            <v>3</v>
          </cell>
        </row>
        <row r="399">
          <cell r="A399">
            <v>9012645</v>
          </cell>
          <cell r="B399" t="str">
            <v>000000000009012645</v>
          </cell>
          <cell r="C399">
            <v>2</v>
          </cell>
          <cell r="D399">
            <v>1196.5999999999999</v>
          </cell>
          <cell r="F399" t="str">
            <v>STENT PALMAZ BLUE 4X15MM 142CM  PB1540PPX  STK</v>
          </cell>
          <cell r="G399">
            <v>1</v>
          </cell>
          <cell r="H399" t="str">
            <v>LAAG</v>
          </cell>
          <cell r="I399">
            <v>598.29999999999995</v>
          </cell>
          <cell r="J399">
            <v>2</v>
          </cell>
        </row>
        <row r="400">
          <cell r="A400">
            <v>9012646</v>
          </cell>
          <cell r="B400" t="str">
            <v>000000000009012646</v>
          </cell>
          <cell r="C400">
            <v>2</v>
          </cell>
          <cell r="D400">
            <v>1196.5999999999999</v>
          </cell>
          <cell r="F400" t="str">
            <v>STENT PALMAZ BLUE 6X24MM 142CM  PB2460PPX  STK</v>
          </cell>
          <cell r="G400">
            <v>1</v>
          </cell>
          <cell r="H400" t="str">
            <v>LAAG</v>
          </cell>
          <cell r="I400">
            <v>598.29999999999995</v>
          </cell>
          <cell r="J400">
            <v>2</v>
          </cell>
        </row>
        <row r="401">
          <cell r="A401">
            <v>9012653</v>
          </cell>
          <cell r="B401" t="str">
            <v>000000000009012653</v>
          </cell>
          <cell r="C401">
            <v>2</v>
          </cell>
          <cell r="D401">
            <v>2990</v>
          </cell>
          <cell r="F401" t="str">
            <v>STENT ATRIUM V12 RX 5X24MMX140CM  85280  STK</v>
          </cell>
          <cell r="G401">
            <v>1</v>
          </cell>
          <cell r="H401" t="str">
            <v>LAAG</v>
          </cell>
          <cell r="I401">
            <v>1495</v>
          </cell>
          <cell r="J401">
            <v>2</v>
          </cell>
        </row>
        <row r="402">
          <cell r="A402">
            <v>9012654</v>
          </cell>
          <cell r="B402" t="str">
            <v>000000000009012654</v>
          </cell>
          <cell r="C402">
            <v>2</v>
          </cell>
          <cell r="D402">
            <v>2990</v>
          </cell>
          <cell r="F402" t="str">
            <v>STENT ATRIUM V12 RX 6X24MMX140CM  85287  STK</v>
          </cell>
          <cell r="G402">
            <v>1</v>
          </cell>
          <cell r="H402" t="str">
            <v>LAAG</v>
          </cell>
          <cell r="I402">
            <v>1495</v>
          </cell>
          <cell r="J402">
            <v>2</v>
          </cell>
        </row>
        <row r="403">
          <cell r="A403">
            <v>9012656</v>
          </cell>
          <cell r="B403" t="str">
            <v>000000000009012656</v>
          </cell>
          <cell r="C403">
            <v>1</v>
          </cell>
          <cell r="D403">
            <v>1395</v>
          </cell>
          <cell r="F403" t="str">
            <v>STENT ADVANTA V12 6X38MMX120CM  85332  STK</v>
          </cell>
          <cell r="G403">
            <v>1</v>
          </cell>
          <cell r="H403" t="str">
            <v>LAAG</v>
          </cell>
          <cell r="I403">
            <v>1395</v>
          </cell>
          <cell r="J403">
            <v>1</v>
          </cell>
        </row>
        <row r="404">
          <cell r="A404">
            <v>9012657</v>
          </cell>
          <cell r="B404" t="str">
            <v>000000000009012657</v>
          </cell>
          <cell r="C404">
            <v>1</v>
          </cell>
          <cell r="D404">
            <v>1395</v>
          </cell>
          <cell r="F404" t="str">
            <v>STENT ADVANTA V12 6X59MMX120CM  85333  STK</v>
          </cell>
          <cell r="G404">
            <v>1</v>
          </cell>
          <cell r="H404" t="str">
            <v>LAAG</v>
          </cell>
          <cell r="I404">
            <v>1395</v>
          </cell>
          <cell r="J404">
            <v>1</v>
          </cell>
        </row>
        <row r="405">
          <cell r="A405">
            <v>9012658</v>
          </cell>
          <cell r="B405" t="str">
            <v>000000000009012658</v>
          </cell>
          <cell r="C405">
            <v>4</v>
          </cell>
          <cell r="D405">
            <v>5580</v>
          </cell>
          <cell r="F405" t="str">
            <v>STENT ADVANTA V12 8X38MMX120CM  85336  STK</v>
          </cell>
          <cell r="G405">
            <v>1</v>
          </cell>
          <cell r="H405" t="str">
            <v>LAAG</v>
          </cell>
          <cell r="I405">
            <v>1395</v>
          </cell>
          <cell r="J405">
            <v>4</v>
          </cell>
        </row>
        <row r="406">
          <cell r="A406">
            <v>9012659</v>
          </cell>
          <cell r="B406" t="str">
            <v>000000000009012659</v>
          </cell>
          <cell r="C406">
            <v>3</v>
          </cell>
          <cell r="D406">
            <v>4185</v>
          </cell>
          <cell r="F406" t="str">
            <v>STENT ADVANTA V12 8X59MMX120CM  85337  STK</v>
          </cell>
          <cell r="G406">
            <v>1</v>
          </cell>
          <cell r="H406" t="str">
            <v>LAAG</v>
          </cell>
          <cell r="I406">
            <v>1395</v>
          </cell>
          <cell r="J406">
            <v>3</v>
          </cell>
        </row>
        <row r="407">
          <cell r="A407">
            <v>9012660</v>
          </cell>
          <cell r="B407" t="str">
            <v>000000000009012660</v>
          </cell>
          <cell r="C407">
            <v>2</v>
          </cell>
          <cell r="D407">
            <v>2790</v>
          </cell>
          <cell r="F407" t="str">
            <v>STENT ADVANTA V12 10X38MMX120CM  85364  STK</v>
          </cell>
          <cell r="G407">
            <v>1</v>
          </cell>
          <cell r="H407" t="str">
            <v>LAAG</v>
          </cell>
          <cell r="I407">
            <v>1395</v>
          </cell>
          <cell r="J407">
            <v>2</v>
          </cell>
        </row>
        <row r="408">
          <cell r="A408">
            <v>9012661</v>
          </cell>
          <cell r="B408" t="str">
            <v>000000000009012661</v>
          </cell>
          <cell r="C408">
            <v>3</v>
          </cell>
          <cell r="D408">
            <v>4185</v>
          </cell>
          <cell r="F408" t="str">
            <v>STENT ADVANTA V12 10X59MMX120CM  85365  STK</v>
          </cell>
          <cell r="G408">
            <v>1</v>
          </cell>
          <cell r="H408" t="str">
            <v>LAAG</v>
          </cell>
          <cell r="I408">
            <v>1395</v>
          </cell>
          <cell r="J408">
            <v>3</v>
          </cell>
        </row>
        <row r="409">
          <cell r="A409">
            <v>9012662</v>
          </cell>
          <cell r="B409" t="str">
            <v>000000000009012662</v>
          </cell>
          <cell r="C409">
            <v>1</v>
          </cell>
          <cell r="D409">
            <v>1995</v>
          </cell>
          <cell r="F409" t="str">
            <v>STENT ADVANTA V12 12X41MMX120CM  85380  STK</v>
          </cell>
          <cell r="G409">
            <v>1</v>
          </cell>
          <cell r="H409" t="str">
            <v>LAAG</v>
          </cell>
          <cell r="I409">
            <v>1995</v>
          </cell>
          <cell r="J409">
            <v>1</v>
          </cell>
        </row>
        <row r="410">
          <cell r="A410">
            <v>9012671</v>
          </cell>
          <cell r="B410" t="str">
            <v>000000000009012671</v>
          </cell>
          <cell r="C410">
            <v>2</v>
          </cell>
          <cell r="D410">
            <v>173.9</v>
          </cell>
          <cell r="F410" t="str">
            <v>BALLON PTA PWRFLX PRO F5 7X40MM 135CM  4400704X  STK</v>
          </cell>
          <cell r="G410">
            <v>1</v>
          </cell>
          <cell r="H410" t="str">
            <v>LAAG</v>
          </cell>
          <cell r="I410">
            <v>86.95</v>
          </cell>
          <cell r="J410">
            <v>2</v>
          </cell>
        </row>
        <row r="411">
          <cell r="A411">
            <v>9012681</v>
          </cell>
          <cell r="B411" t="str">
            <v>000000000009012681</v>
          </cell>
          <cell r="C411">
            <v>38</v>
          </cell>
          <cell r="D411">
            <v>10830</v>
          </cell>
          <cell r="F411" t="str">
            <v>COIL INTERLOCK F-IDC 2D 3MMX6CM  M001361500  STUK</v>
          </cell>
          <cell r="G411">
            <v>1</v>
          </cell>
          <cell r="H411" t="str">
            <v>LAAG</v>
          </cell>
          <cell r="I411">
            <v>285</v>
          </cell>
          <cell r="J411">
            <v>38</v>
          </cell>
        </row>
        <row r="412">
          <cell r="A412">
            <v>9012694</v>
          </cell>
          <cell r="B412" t="str">
            <v>000000000009012694</v>
          </cell>
          <cell r="C412">
            <v>7</v>
          </cell>
          <cell r="D412">
            <v>6991.25</v>
          </cell>
          <cell r="F412" t="str">
            <v>BALLON CATH OCCLUSION 4MMX7MM  M003ESC04070  STK</v>
          </cell>
          <cell r="G412">
            <v>1</v>
          </cell>
          <cell r="H412" t="str">
            <v>LAAG</v>
          </cell>
          <cell r="I412">
            <v>998.75</v>
          </cell>
          <cell r="J412">
            <v>7</v>
          </cell>
        </row>
        <row r="413">
          <cell r="A413">
            <v>9012711</v>
          </cell>
          <cell r="B413" t="str">
            <v>000000000009012711</v>
          </cell>
          <cell r="C413">
            <v>5</v>
          </cell>
          <cell r="D413">
            <v>689.5</v>
          </cell>
          <cell r="F413" t="str">
            <v>GUIDING SHEATH 6FRX90CM MULTIPURPOSE SHAPE  RSC07  STK</v>
          </cell>
          <cell r="G413">
            <v>1</v>
          </cell>
          <cell r="H413" t="str">
            <v>LAAG</v>
          </cell>
          <cell r="I413">
            <v>137.9</v>
          </cell>
          <cell r="J413">
            <v>5</v>
          </cell>
        </row>
        <row r="414">
          <cell r="A414">
            <v>9012712</v>
          </cell>
          <cell r="B414" t="str">
            <v>000000000009012712</v>
          </cell>
          <cell r="C414">
            <v>10</v>
          </cell>
          <cell r="D414">
            <v>965.1</v>
          </cell>
          <cell r="F414" t="str">
            <v>GUIDING SHEATH 6FRX45CM MULTIPURPOSE SHAPE  RSR03  STK</v>
          </cell>
          <cell r="G414">
            <v>1</v>
          </cell>
          <cell r="H414" t="str">
            <v>LAAG</v>
          </cell>
          <cell r="I414">
            <v>96.51</v>
          </cell>
          <cell r="J414">
            <v>10</v>
          </cell>
        </row>
        <row r="415">
          <cell r="A415">
            <v>9012713</v>
          </cell>
          <cell r="B415" t="str">
            <v>000000000009012713</v>
          </cell>
          <cell r="C415">
            <v>15</v>
          </cell>
          <cell r="D415">
            <v>1447.65</v>
          </cell>
          <cell r="F415" t="str">
            <v>GUIDING SHEATH 6FRX45CM RDC  RSR13  STK</v>
          </cell>
          <cell r="G415">
            <v>1</v>
          </cell>
          <cell r="H415" t="str">
            <v>LAAG</v>
          </cell>
          <cell r="I415">
            <v>96.51</v>
          </cell>
          <cell r="J415">
            <v>15</v>
          </cell>
        </row>
        <row r="416">
          <cell r="A416">
            <v>9012803</v>
          </cell>
          <cell r="B416" t="str">
            <v>000000000009012803</v>
          </cell>
          <cell r="C416">
            <v>15</v>
          </cell>
          <cell r="D416">
            <v>3915</v>
          </cell>
          <cell r="F416" t="str">
            <v>CATH DRAINAGE PLEURAL PERITONEAL ROCKET IPC  R5400-16-40 STK</v>
          </cell>
          <cell r="G416">
            <v>1</v>
          </cell>
          <cell r="H416" t="str">
            <v>HOOG</v>
          </cell>
          <cell r="I416">
            <v>261</v>
          </cell>
          <cell r="J416">
            <v>15</v>
          </cell>
        </row>
        <row r="417">
          <cell r="A417">
            <v>9012818</v>
          </cell>
          <cell r="B417" t="str">
            <v>000000000009012818</v>
          </cell>
          <cell r="C417">
            <v>38</v>
          </cell>
          <cell r="D417">
            <v>78213.090000000011</v>
          </cell>
          <cell r="F417" t="str">
            <v>RFA KIT ELECTRODE 25CM MULTIPLE TIP 3CM  RFA25303  STK</v>
          </cell>
          <cell r="G417">
            <v>1</v>
          </cell>
          <cell r="H417" t="str">
            <v>HOOG</v>
          </cell>
          <cell r="I417">
            <v>2000</v>
          </cell>
          <cell r="J417">
            <v>38</v>
          </cell>
        </row>
        <row r="418">
          <cell r="A418">
            <v>9012819</v>
          </cell>
          <cell r="B418" t="str">
            <v>000000000009012819</v>
          </cell>
          <cell r="C418">
            <v>21</v>
          </cell>
          <cell r="D418">
            <v>21937.56</v>
          </cell>
          <cell r="F418" t="str">
            <v>RFA KIT ELECTRODE 20CM SGL TIP 3CM  RFA2030  STK</v>
          </cell>
          <cell r="G418">
            <v>1</v>
          </cell>
          <cell r="H418" t="str">
            <v>HOOG</v>
          </cell>
          <cell r="I418">
            <v>1000</v>
          </cell>
          <cell r="J418">
            <v>21</v>
          </cell>
        </row>
        <row r="419">
          <cell r="A419">
            <v>9012820</v>
          </cell>
          <cell r="B419" t="str">
            <v>000000000009012820</v>
          </cell>
          <cell r="C419">
            <v>7</v>
          </cell>
          <cell r="D419">
            <v>7078.13</v>
          </cell>
          <cell r="F419" t="str">
            <v>RFA KIT ELECTRODE 14.5CM SGL TIP 7MM  RFA1507  STK</v>
          </cell>
          <cell r="G419">
            <v>1</v>
          </cell>
          <cell r="H419" t="str">
            <v>HOOG</v>
          </cell>
          <cell r="I419">
            <v>1000</v>
          </cell>
          <cell r="J419">
            <v>7</v>
          </cell>
        </row>
        <row r="420">
          <cell r="A420">
            <v>9012821</v>
          </cell>
          <cell r="B420" t="str">
            <v>000000000009012821</v>
          </cell>
          <cell r="C420">
            <v>6</v>
          </cell>
          <cell r="D420">
            <v>1710</v>
          </cell>
          <cell r="F420" t="str">
            <v>COIL INTERLOCK F-IDC 2D 4MMX15CM  M001361530  STK</v>
          </cell>
          <cell r="G420">
            <v>1</v>
          </cell>
          <cell r="H420" t="str">
            <v>LAAG</v>
          </cell>
          <cell r="I420">
            <v>285</v>
          </cell>
          <cell r="J420">
            <v>6</v>
          </cell>
        </row>
        <row r="421">
          <cell r="A421">
            <v>9012822</v>
          </cell>
          <cell r="B421" t="str">
            <v>000000000009012822</v>
          </cell>
          <cell r="C421">
            <v>13</v>
          </cell>
          <cell r="D421">
            <v>3705</v>
          </cell>
          <cell r="F421" t="str">
            <v>COIL INTERLOCK F-IDC 2D 4MMX8CM  M001361520  STK</v>
          </cell>
          <cell r="G421">
            <v>1</v>
          </cell>
          <cell r="H421" t="str">
            <v>LAAG</v>
          </cell>
          <cell r="I421">
            <v>285</v>
          </cell>
          <cell r="J421">
            <v>13</v>
          </cell>
        </row>
        <row r="422">
          <cell r="A422">
            <v>9012823</v>
          </cell>
          <cell r="B422" t="str">
            <v>000000000009012823</v>
          </cell>
          <cell r="C422">
            <v>9</v>
          </cell>
          <cell r="D422">
            <v>2702.97</v>
          </cell>
          <cell r="F422" t="str">
            <v>COIL FIGURE 8-18  M0013120211  DS 5 STK</v>
          </cell>
          <cell r="G422">
            <v>5</v>
          </cell>
          <cell r="H422" t="str">
            <v>LAAG</v>
          </cell>
          <cell r="I422">
            <v>300.33</v>
          </cell>
          <cell r="J422">
            <v>45</v>
          </cell>
        </row>
        <row r="423">
          <cell r="A423">
            <v>9012832</v>
          </cell>
          <cell r="B423" t="str">
            <v>000000000009012832</v>
          </cell>
          <cell r="C423">
            <v>8</v>
          </cell>
          <cell r="D423">
            <v>714.4</v>
          </cell>
          <cell r="F423" t="str">
            <v>SHEATH SENTRANT 14F 28CM  SENSH1428W  STK</v>
          </cell>
          <cell r="G423">
            <v>1</v>
          </cell>
          <cell r="H423" t="str">
            <v>HOOG</v>
          </cell>
          <cell r="I423">
            <v>89.3</v>
          </cell>
          <cell r="J423">
            <v>8</v>
          </cell>
        </row>
        <row r="424">
          <cell r="A424">
            <v>9012833</v>
          </cell>
          <cell r="B424" t="str">
            <v>000000000009012833</v>
          </cell>
          <cell r="C424">
            <v>17</v>
          </cell>
          <cell r="D424">
            <v>1837.7</v>
          </cell>
          <cell r="F424" t="str">
            <v>SHEATH SENTRANT 16F 28CM  SENSH1628W  STK</v>
          </cell>
          <cell r="G424">
            <v>1</v>
          </cell>
          <cell r="H424" t="str">
            <v>HOOG</v>
          </cell>
          <cell r="I424">
            <v>108.1</v>
          </cell>
          <cell r="J424">
            <v>17</v>
          </cell>
        </row>
        <row r="425">
          <cell r="A425">
            <v>9012834</v>
          </cell>
          <cell r="B425" t="str">
            <v>000000000009012834</v>
          </cell>
          <cell r="C425">
            <v>8</v>
          </cell>
          <cell r="D425">
            <v>634.5</v>
          </cell>
          <cell r="F425" t="str">
            <v>SHEATH SENTRANT 18F 28CM  SENSH1828W  STK</v>
          </cell>
          <cell r="G425">
            <v>1</v>
          </cell>
          <cell r="H425" t="str">
            <v>HOOG</v>
          </cell>
          <cell r="I425">
            <v>0</v>
          </cell>
          <cell r="J425">
            <v>8</v>
          </cell>
        </row>
        <row r="426">
          <cell r="A426">
            <v>9012835</v>
          </cell>
          <cell r="B426" t="str">
            <v>000000000009012835</v>
          </cell>
          <cell r="C426">
            <v>6</v>
          </cell>
          <cell r="D426">
            <v>874.19999999999993</v>
          </cell>
          <cell r="F426" t="str">
            <v>SHEATH SENTRANT 20F 28CM  SENSH2028W  STK</v>
          </cell>
          <cell r="G426">
            <v>1</v>
          </cell>
          <cell r="H426" t="str">
            <v>HOOG</v>
          </cell>
          <cell r="I426">
            <v>145.69999999999999</v>
          </cell>
          <cell r="J426">
            <v>6</v>
          </cell>
        </row>
        <row r="427">
          <cell r="A427">
            <v>9012863</v>
          </cell>
          <cell r="B427" t="str">
            <v>000000000009012863</v>
          </cell>
          <cell r="C427">
            <v>9</v>
          </cell>
          <cell r="D427">
            <v>4685</v>
          </cell>
          <cell r="F427" t="str">
            <v>PENETRATION SET BONOPTY 12G 10CM  12-1272  DS 5 STK</v>
          </cell>
          <cell r="G427">
            <v>5</v>
          </cell>
          <cell r="H427" t="str">
            <v>HOOG</v>
          </cell>
          <cell r="I427">
            <v>460</v>
          </cell>
          <cell r="J427">
            <v>45</v>
          </cell>
        </row>
        <row r="428">
          <cell r="A428">
            <v>9012864</v>
          </cell>
          <cell r="B428" t="str">
            <v>000000000009012864</v>
          </cell>
          <cell r="C428">
            <v>9</v>
          </cell>
          <cell r="D428">
            <v>3750</v>
          </cell>
          <cell r="F428" t="str">
            <v>BIOPSY SET BONOPTY 13G 16.5CM  12-1273  DS 5 STK</v>
          </cell>
          <cell r="G428">
            <v>5</v>
          </cell>
          <cell r="H428" t="str">
            <v>HOOG</v>
          </cell>
          <cell r="I428">
            <v>325</v>
          </cell>
          <cell r="J428">
            <v>45</v>
          </cell>
        </row>
        <row r="429">
          <cell r="A429">
            <v>9012868</v>
          </cell>
          <cell r="B429" t="str">
            <v>000000000009012868</v>
          </cell>
          <cell r="C429">
            <v>5</v>
          </cell>
          <cell r="D429">
            <v>1425</v>
          </cell>
          <cell r="F429" t="str">
            <v>COIL INTERLOCK F-IDC 2D 6MMX10CM  M001361560  STK</v>
          </cell>
          <cell r="G429">
            <v>1</v>
          </cell>
          <cell r="H429" t="str">
            <v>LAAG</v>
          </cell>
          <cell r="I429">
            <v>285</v>
          </cell>
          <cell r="J429">
            <v>5</v>
          </cell>
        </row>
        <row r="430">
          <cell r="A430">
            <v>9012940</v>
          </cell>
          <cell r="B430" t="str">
            <v>000000000009012940</v>
          </cell>
          <cell r="C430">
            <v>1</v>
          </cell>
          <cell r="D430">
            <v>567</v>
          </cell>
          <cell r="F430" t="str">
            <v>COIL MICRUSPHERE XL 10 PLATINUM 4MMX8.0CM  SSR10040820  STK</v>
          </cell>
          <cell r="G430">
            <v>1</v>
          </cell>
          <cell r="H430" t="str">
            <v>LAAG</v>
          </cell>
          <cell r="I430">
            <v>567</v>
          </cell>
          <cell r="J430">
            <v>1</v>
          </cell>
        </row>
        <row r="431">
          <cell r="A431">
            <v>9013008</v>
          </cell>
          <cell r="B431" t="str">
            <v>000000000009013008</v>
          </cell>
          <cell r="C431">
            <v>2</v>
          </cell>
          <cell r="D431">
            <v>260</v>
          </cell>
          <cell r="F431" t="str">
            <v>BALLON PTA SABER 2MMX6CMX150CM  48002006X  STK</v>
          </cell>
          <cell r="G431">
            <v>1</v>
          </cell>
          <cell r="H431" t="str">
            <v>LAAG</v>
          </cell>
          <cell r="I431">
            <v>130</v>
          </cell>
          <cell r="J431">
            <v>2</v>
          </cell>
        </row>
        <row r="432">
          <cell r="A432">
            <v>9013009</v>
          </cell>
          <cell r="B432" t="str">
            <v>000000000009013009</v>
          </cell>
          <cell r="C432">
            <v>2</v>
          </cell>
          <cell r="D432">
            <v>260</v>
          </cell>
          <cell r="F432" t="str">
            <v>BALLON PTA SABER 3MMX6CMX150CM  48003006X  STK</v>
          </cell>
          <cell r="G432">
            <v>1</v>
          </cell>
          <cell r="H432" t="str">
            <v>LAAG</v>
          </cell>
          <cell r="I432">
            <v>130</v>
          </cell>
          <cell r="J432">
            <v>2</v>
          </cell>
        </row>
        <row r="433">
          <cell r="A433">
            <v>9013010</v>
          </cell>
          <cell r="B433" t="str">
            <v>000000000009013010</v>
          </cell>
          <cell r="C433">
            <v>5</v>
          </cell>
          <cell r="D433">
            <v>629.57999999999993</v>
          </cell>
          <cell r="F433" t="str">
            <v>BALLON PTA SABER 3MMX10CMX150CM  48003010X  STK</v>
          </cell>
          <cell r="G433">
            <v>1</v>
          </cell>
          <cell r="H433" t="str">
            <v>LAAG</v>
          </cell>
          <cell r="I433">
            <v>109.58</v>
          </cell>
          <cell r="J433">
            <v>5</v>
          </cell>
        </row>
        <row r="434">
          <cell r="A434">
            <v>9013013</v>
          </cell>
          <cell r="B434" t="str">
            <v>000000000009013013</v>
          </cell>
          <cell r="C434">
            <v>18</v>
          </cell>
          <cell r="D434">
            <v>18781.300000000003</v>
          </cell>
          <cell r="F434" t="str">
            <v>RFA KIT ELECTRODE 25CM SINGLE TIP 3CM  RFA2530  STK</v>
          </cell>
          <cell r="G434">
            <v>1</v>
          </cell>
          <cell r="H434" t="str">
            <v>HOOG</v>
          </cell>
          <cell r="I434">
            <v>1000</v>
          </cell>
          <cell r="J434">
            <v>18</v>
          </cell>
        </row>
        <row r="435">
          <cell r="A435">
            <v>9013014</v>
          </cell>
          <cell r="B435" t="str">
            <v>000000000009013014</v>
          </cell>
          <cell r="C435">
            <v>11</v>
          </cell>
          <cell r="D435">
            <v>23005.95</v>
          </cell>
          <cell r="F435" t="str">
            <v>RFA KIT ELECTRODE 25CM MULTIPLE TIP 4CM  RFA25403  STK</v>
          </cell>
          <cell r="G435">
            <v>1</v>
          </cell>
          <cell r="H435" t="str">
            <v>HOOG</v>
          </cell>
          <cell r="I435">
            <v>2000</v>
          </cell>
          <cell r="J435">
            <v>11</v>
          </cell>
        </row>
        <row r="436">
          <cell r="A436">
            <v>9013046</v>
          </cell>
          <cell r="B436" t="str">
            <v>000000000009013046</v>
          </cell>
          <cell r="C436">
            <v>7</v>
          </cell>
          <cell r="D436">
            <v>761.59999999999991</v>
          </cell>
          <cell r="F436" t="str">
            <v>BALLON SLEEK OTW 2X120MM 150CM  4262012X  STK</v>
          </cell>
          <cell r="G436">
            <v>1</v>
          </cell>
          <cell r="H436" t="str">
            <v>LAAG</v>
          </cell>
          <cell r="I436">
            <v>108.8</v>
          </cell>
          <cell r="J436">
            <v>7</v>
          </cell>
        </row>
        <row r="437">
          <cell r="A437">
            <v>9013092</v>
          </cell>
          <cell r="B437" t="str">
            <v>000000000009013092</v>
          </cell>
          <cell r="C437">
            <v>12</v>
          </cell>
          <cell r="D437">
            <v>1804.2</v>
          </cell>
          <cell r="F437" t="str">
            <v>NAALD BIOPSIE MAXCORE 14G 16CM  MC1416  DS 5 STK</v>
          </cell>
          <cell r="G437">
            <v>5</v>
          </cell>
          <cell r="H437" t="str">
            <v>HOOG</v>
          </cell>
          <cell r="I437">
            <v>150.35</v>
          </cell>
          <cell r="J437">
            <v>60</v>
          </cell>
        </row>
        <row r="438">
          <cell r="A438">
            <v>9013132</v>
          </cell>
          <cell r="B438" t="str">
            <v>000000000009013132</v>
          </cell>
          <cell r="C438">
            <v>27</v>
          </cell>
          <cell r="D438">
            <v>27937.560000000005</v>
          </cell>
          <cell r="F438" t="str">
            <v>RFA KIT ELECTRODE 15CM SGL TIP 1CM  RFA1510  STK</v>
          </cell>
          <cell r="G438">
            <v>1</v>
          </cell>
          <cell r="H438" t="str">
            <v>HOOG</v>
          </cell>
          <cell r="I438">
            <v>1000</v>
          </cell>
          <cell r="J438">
            <v>27</v>
          </cell>
        </row>
        <row r="439">
          <cell r="A439">
            <v>9013134</v>
          </cell>
          <cell r="B439" t="str">
            <v>000000000009013134</v>
          </cell>
          <cell r="C439">
            <v>11</v>
          </cell>
          <cell r="D439">
            <v>3135</v>
          </cell>
          <cell r="F439" t="str">
            <v>COIL INTERLOCK F-IDC 2D 5MMX8CM  M001361540  STK</v>
          </cell>
          <cell r="G439">
            <v>1</v>
          </cell>
          <cell r="H439" t="str">
            <v>LAAG</v>
          </cell>
          <cell r="I439">
            <v>285</v>
          </cell>
          <cell r="J439">
            <v>11</v>
          </cell>
        </row>
        <row r="440">
          <cell r="A440">
            <v>9013144</v>
          </cell>
          <cell r="B440" t="str">
            <v>000000000009013144</v>
          </cell>
          <cell r="C440">
            <v>6</v>
          </cell>
          <cell r="D440">
            <v>521.70000000000005</v>
          </cell>
          <cell r="F440" t="str">
            <v>BALLON PTA POWERFLEX PRO  F5X40MM 135CM  440-0504X  STK</v>
          </cell>
          <cell r="G440">
            <v>1</v>
          </cell>
          <cell r="H440" t="str">
            <v>LAAG</v>
          </cell>
          <cell r="I440">
            <v>86.95</v>
          </cell>
          <cell r="J440">
            <v>6</v>
          </cell>
        </row>
        <row r="441">
          <cell r="A441">
            <v>9013178</v>
          </cell>
          <cell r="B441" t="str">
            <v>000000000009013178</v>
          </cell>
          <cell r="C441">
            <v>1</v>
          </cell>
          <cell r="D441">
            <v>238</v>
          </cell>
          <cell r="F441" t="str">
            <v>TANG BIOPTIE RADIAL JAW 4 240CM  M00513402  DS 4 STK</v>
          </cell>
          <cell r="G441">
            <v>4</v>
          </cell>
          <cell r="H441" t="str">
            <v>LAAG</v>
          </cell>
          <cell r="I441">
            <v>238</v>
          </cell>
          <cell r="J441">
            <v>4</v>
          </cell>
        </row>
        <row r="442">
          <cell r="A442">
            <v>9013187</v>
          </cell>
          <cell r="B442" t="str">
            <v>000000000009013187</v>
          </cell>
          <cell r="C442">
            <v>12</v>
          </cell>
          <cell r="D442">
            <v>3420</v>
          </cell>
          <cell r="F442" t="str">
            <v>COIL INTERLOCK F-IDC 2D 6MMX20CM  M001361570  STK</v>
          </cell>
          <cell r="G442">
            <v>1</v>
          </cell>
          <cell r="H442" t="str">
            <v>LAAG</v>
          </cell>
          <cell r="I442">
            <v>285</v>
          </cell>
          <cell r="J442">
            <v>12</v>
          </cell>
        </row>
        <row r="443">
          <cell r="A443">
            <v>9013195</v>
          </cell>
          <cell r="B443" t="str">
            <v>000000000009013195</v>
          </cell>
          <cell r="C443">
            <v>3</v>
          </cell>
          <cell r="D443">
            <v>1950</v>
          </cell>
          <cell r="F443" t="str">
            <v>GUIDE WIRE HT COMMAND ES 0.014 300CM  2078175  DS 5 STK</v>
          </cell>
          <cell r="G443">
            <v>5</v>
          </cell>
          <cell r="H443" t="str">
            <v>LAAG</v>
          </cell>
          <cell r="I443">
            <v>650</v>
          </cell>
          <cell r="J443">
            <v>15</v>
          </cell>
        </row>
        <row r="444">
          <cell r="A444">
            <v>9013204</v>
          </cell>
          <cell r="B444" t="str">
            <v>000000000009013204</v>
          </cell>
          <cell r="C444">
            <v>2</v>
          </cell>
          <cell r="D444">
            <v>366</v>
          </cell>
          <cell r="F444" t="str">
            <v>TRANSDUCER COVER CIV-FLEX 14X91.5CM 610-542  DS A 24 STK</v>
          </cell>
          <cell r="G444">
            <v>24</v>
          </cell>
          <cell r="H444" t="str">
            <v>HOOG</v>
          </cell>
          <cell r="I444">
            <v>183</v>
          </cell>
          <cell r="J444">
            <v>48</v>
          </cell>
        </row>
        <row r="445">
          <cell r="A445">
            <v>9013224</v>
          </cell>
          <cell r="B445" t="str">
            <v>000000000009013224</v>
          </cell>
          <cell r="C445">
            <v>10</v>
          </cell>
          <cell r="D445">
            <v>6500</v>
          </cell>
          <cell r="F445" t="str">
            <v>DENALI VENA CAVA FILTER FEMORAL DL950F  STK</v>
          </cell>
          <cell r="G445">
            <v>1</v>
          </cell>
          <cell r="H445" t="str">
            <v>HOOG</v>
          </cell>
          <cell r="I445">
            <v>650</v>
          </cell>
          <cell r="J445">
            <v>10</v>
          </cell>
        </row>
        <row r="446">
          <cell r="A446">
            <v>9013225</v>
          </cell>
          <cell r="B446" t="str">
            <v>000000000009013225</v>
          </cell>
          <cell r="C446">
            <v>8</v>
          </cell>
          <cell r="D446">
            <v>2360</v>
          </cell>
          <cell r="F446" t="str">
            <v>DENALI DUAL SHEATH SNARE RETRIEVAL KIT  SRK35  STK</v>
          </cell>
          <cell r="G446">
            <v>1</v>
          </cell>
          <cell r="H446" t="str">
            <v>HOOG</v>
          </cell>
          <cell r="I446">
            <v>295</v>
          </cell>
          <cell r="J446">
            <v>8</v>
          </cell>
        </row>
        <row r="447">
          <cell r="A447">
            <v>9013228</v>
          </cell>
          <cell r="B447" t="str">
            <v>000000000009013228</v>
          </cell>
          <cell r="C447">
            <v>11</v>
          </cell>
          <cell r="D447">
            <v>956.44999999999993</v>
          </cell>
          <cell r="F447" t="str">
            <v>BALLON PTA POWERFLEX PRO F5X220MM 80CM  440-522S  STK</v>
          </cell>
          <cell r="G447">
            <v>1</v>
          </cell>
          <cell r="H447" t="str">
            <v>LAAG</v>
          </cell>
          <cell r="I447">
            <v>86.95</v>
          </cell>
          <cell r="J447">
            <v>11</v>
          </cell>
        </row>
        <row r="448">
          <cell r="A448">
            <v>9013252</v>
          </cell>
          <cell r="B448" t="str">
            <v>000000000009013252</v>
          </cell>
          <cell r="C448">
            <v>19</v>
          </cell>
          <cell r="D448">
            <v>22610</v>
          </cell>
          <cell r="F448" t="str">
            <v>CLOSURE DEVICE EXOSEAL 5 FR  EX500CE  DS 10 STK</v>
          </cell>
          <cell r="G448">
            <v>10</v>
          </cell>
          <cell r="H448" t="str">
            <v>LAAG</v>
          </cell>
          <cell r="I448">
            <v>1190</v>
          </cell>
          <cell r="J448">
            <v>190</v>
          </cell>
        </row>
        <row r="449">
          <cell r="A449">
            <v>9013253</v>
          </cell>
          <cell r="B449" t="str">
            <v>000000000009013253</v>
          </cell>
          <cell r="C449">
            <v>11</v>
          </cell>
          <cell r="D449">
            <v>13090</v>
          </cell>
          <cell r="F449" t="str">
            <v>CLOSURE DEVICE EXOSEAL 6 FR  EX600CE  DS 10 STK</v>
          </cell>
          <cell r="G449">
            <v>10</v>
          </cell>
          <cell r="H449" t="str">
            <v>LAAG</v>
          </cell>
          <cell r="I449">
            <v>1190</v>
          </cell>
          <cell r="J449">
            <v>110</v>
          </cell>
        </row>
        <row r="450">
          <cell r="A450">
            <v>9013254</v>
          </cell>
          <cell r="B450" t="str">
            <v>000000000009013254</v>
          </cell>
          <cell r="C450">
            <v>3</v>
          </cell>
          <cell r="D450">
            <v>3570</v>
          </cell>
          <cell r="F450" t="str">
            <v>CLOSURE DEVICE EXOSEAL 7 FR  EX700CE  DS 10 STK</v>
          </cell>
          <cell r="G450">
            <v>10</v>
          </cell>
          <cell r="H450" t="str">
            <v>LAAG</v>
          </cell>
          <cell r="I450">
            <v>1190</v>
          </cell>
          <cell r="J450">
            <v>30</v>
          </cell>
        </row>
        <row r="451">
          <cell r="A451">
            <v>9013512</v>
          </cell>
          <cell r="B451" t="str">
            <v>000000000009013512</v>
          </cell>
          <cell r="C451">
            <v>10</v>
          </cell>
          <cell r="D451">
            <v>550</v>
          </cell>
          <cell r="F451" t="str">
            <v>INFUUSNAALD NEXIVA DIFFUSICS 20G ROZE 383693  DS 20 STK</v>
          </cell>
          <cell r="G451">
            <v>20</v>
          </cell>
          <cell r="H451" t="str">
            <v>LAAG</v>
          </cell>
          <cell r="I451">
            <v>55</v>
          </cell>
          <cell r="J451">
            <v>200</v>
          </cell>
        </row>
        <row r="452">
          <cell r="A452">
            <v>9013532</v>
          </cell>
          <cell r="B452" t="str">
            <v>000000000009013532</v>
          </cell>
          <cell r="C452">
            <v>5</v>
          </cell>
          <cell r="D452">
            <v>5234.3900000000003</v>
          </cell>
          <cell r="F452" t="str">
            <v>RFA KIT ELECTRODE 20CM SGL TIP 2CM  RFA2020  STK</v>
          </cell>
          <cell r="G452">
            <v>1</v>
          </cell>
          <cell r="H452" t="str">
            <v>HOOG</v>
          </cell>
          <cell r="I452">
            <v>1000</v>
          </cell>
          <cell r="J452">
            <v>5</v>
          </cell>
        </row>
        <row r="453">
          <cell r="A453">
            <v>9013811</v>
          </cell>
          <cell r="B453" t="str">
            <v>000000000009013811</v>
          </cell>
          <cell r="C453">
            <v>1</v>
          </cell>
          <cell r="D453">
            <v>149</v>
          </cell>
          <cell r="F453" t="str">
            <v>GUIDEWIRE WINN 80 0.014 300CM STRAIGHT  1012469  DS 5 STK</v>
          </cell>
          <cell r="G453">
            <v>5</v>
          </cell>
          <cell r="H453" t="str">
            <v>LAAG</v>
          </cell>
          <cell r="I453">
            <v>149</v>
          </cell>
          <cell r="J453">
            <v>5</v>
          </cell>
        </row>
        <row r="454">
          <cell r="A454">
            <v>9013814</v>
          </cell>
          <cell r="B454" t="str">
            <v>000000000009013814</v>
          </cell>
          <cell r="C454">
            <v>2</v>
          </cell>
          <cell r="D454">
            <v>780</v>
          </cell>
          <cell r="F454" t="str">
            <v>GUIDEWIRE COMMAND ES 0.014 190CM  2078174  DS 5 STK</v>
          </cell>
          <cell r="G454">
            <v>5</v>
          </cell>
          <cell r="H454" t="str">
            <v>LAAG</v>
          </cell>
          <cell r="I454">
            <v>130</v>
          </cell>
          <cell r="J454">
            <v>10</v>
          </cell>
        </row>
        <row r="455">
          <cell r="A455">
            <v>9013933</v>
          </cell>
          <cell r="B455" t="str">
            <v>000000000009013933</v>
          </cell>
          <cell r="C455">
            <v>41</v>
          </cell>
          <cell r="D455">
            <v>11685</v>
          </cell>
          <cell r="F455" t="str">
            <v>COIL INTERLOCK F-IDC 2D 2MMX40CM  M001361480  STK</v>
          </cell>
          <cell r="G455">
            <v>1</v>
          </cell>
          <cell r="H455" t="str">
            <v>LAAG</v>
          </cell>
          <cell r="I455">
            <v>285</v>
          </cell>
          <cell r="J455">
            <v>41</v>
          </cell>
        </row>
        <row r="456">
          <cell r="A456">
            <v>9013935</v>
          </cell>
          <cell r="B456" t="str">
            <v>000000000009013935</v>
          </cell>
          <cell r="C456">
            <v>18</v>
          </cell>
          <cell r="D456">
            <v>1128.5999999999999</v>
          </cell>
          <cell r="F456" t="str">
            <v>CATH TEMPO-5 COBRA C2 5FR .038 65CM  451-543V0  DS 5 STK</v>
          </cell>
          <cell r="G456">
            <v>5</v>
          </cell>
          <cell r="H456" t="str">
            <v>LAAG</v>
          </cell>
          <cell r="I456">
            <v>62.7</v>
          </cell>
          <cell r="J456">
            <v>90</v>
          </cell>
        </row>
        <row r="457">
          <cell r="A457">
            <v>9013999</v>
          </cell>
          <cell r="B457" t="str">
            <v>000000000009013999</v>
          </cell>
          <cell r="C457">
            <v>28</v>
          </cell>
          <cell r="D457">
            <v>457.52000000000004</v>
          </cell>
          <cell r="F457" t="str">
            <v>CATH TEMPO F5 PIER SAVONIO 65CM  SRD6658  STK</v>
          </cell>
          <cell r="G457">
            <v>1</v>
          </cell>
          <cell r="H457" t="str">
            <v>LAAG</v>
          </cell>
          <cell r="I457">
            <v>16.34</v>
          </cell>
          <cell r="J457">
            <v>28</v>
          </cell>
        </row>
        <row r="458">
          <cell r="A458">
            <v>9014046</v>
          </cell>
          <cell r="B458" t="str">
            <v>000000000009014046</v>
          </cell>
          <cell r="C458">
            <v>5</v>
          </cell>
          <cell r="D458">
            <v>313.5</v>
          </cell>
          <cell r="F458" t="str">
            <v>CATH TEMPO -4 4F .038 65CM SHK-0.8 451-449V0  DS 5 STK</v>
          </cell>
          <cell r="G458">
            <v>5</v>
          </cell>
          <cell r="H458" t="str">
            <v>LAAG</v>
          </cell>
          <cell r="I458">
            <v>62.7</v>
          </cell>
          <cell r="J458">
            <v>25</v>
          </cell>
        </row>
        <row r="459">
          <cell r="A459">
            <v>9014070</v>
          </cell>
          <cell r="B459" t="str">
            <v>000000000009014070</v>
          </cell>
          <cell r="C459">
            <v>12</v>
          </cell>
          <cell r="D459">
            <v>1152.5999999999999</v>
          </cell>
          <cell r="F459" t="str">
            <v>INTRODUCER CHECK-FLOW TM  KCFW-6.0-18/38-45-RB-ANL1-HC STK</v>
          </cell>
          <cell r="G459">
            <v>1</v>
          </cell>
          <cell r="H459" t="str">
            <v>HOOG</v>
          </cell>
          <cell r="I459">
            <v>96.05</v>
          </cell>
          <cell r="J459">
            <v>12</v>
          </cell>
        </row>
        <row r="460">
          <cell r="A460">
            <v>9014071</v>
          </cell>
          <cell r="B460" t="str">
            <v>000000000009014071</v>
          </cell>
          <cell r="C460">
            <v>3</v>
          </cell>
          <cell r="D460">
            <v>288.14999999999998</v>
          </cell>
          <cell r="F460" t="str">
            <v>INTRODUCER CHECK-FLOW TM  KCFW-7.0-18/38-45-RB-ANL1-HC STK</v>
          </cell>
          <cell r="G460">
            <v>1</v>
          </cell>
          <cell r="H460" t="str">
            <v>HOOG</v>
          </cell>
          <cell r="I460">
            <v>96.049999999999983</v>
          </cell>
          <cell r="J460">
            <v>3</v>
          </cell>
        </row>
        <row r="461">
          <cell r="A461">
            <v>9014269</v>
          </cell>
          <cell r="B461" t="str">
            <v>000000000009014269</v>
          </cell>
          <cell r="C461">
            <v>1</v>
          </cell>
          <cell r="D461">
            <v>227.5</v>
          </cell>
          <cell r="F461" t="str">
            <v>M-BIOPSIE SYST SABD COAXIAL 14GAX160MM  *VERVALLEN*</v>
          </cell>
          <cell r="G461">
            <v>1</v>
          </cell>
          <cell r="H461" t="str">
            <v>HOOG</v>
          </cell>
          <cell r="I461">
            <v>227.5</v>
          </cell>
          <cell r="J461">
            <v>1</v>
          </cell>
        </row>
        <row r="462">
          <cell r="A462">
            <v>9014270</v>
          </cell>
          <cell r="B462" t="str">
            <v>000000000009014270</v>
          </cell>
          <cell r="C462">
            <v>1</v>
          </cell>
          <cell r="D462">
            <v>227.5</v>
          </cell>
          <cell r="F462" t="str">
            <v>M-BIOPSIE SYST SABD COAXIAL 16GAX160MM  *VERVALLEN*</v>
          </cell>
          <cell r="G462">
            <v>1</v>
          </cell>
          <cell r="H462" t="str">
            <v>HOOG</v>
          </cell>
          <cell r="I462">
            <v>227.5</v>
          </cell>
          <cell r="J462">
            <v>1</v>
          </cell>
        </row>
        <row r="463">
          <cell r="A463">
            <v>9014271</v>
          </cell>
          <cell r="B463" t="str">
            <v>000000000009014271</v>
          </cell>
          <cell r="C463">
            <v>1</v>
          </cell>
          <cell r="D463">
            <v>227.5</v>
          </cell>
          <cell r="F463" t="str">
            <v>M-BIOPSIE SYST SABD COAXIAL 18GAX160MM  *VERVALLEN*</v>
          </cell>
          <cell r="G463">
            <v>1</v>
          </cell>
          <cell r="H463" t="str">
            <v>HOOG</v>
          </cell>
          <cell r="I463">
            <v>227.5</v>
          </cell>
          <cell r="J463">
            <v>1</v>
          </cell>
        </row>
        <row r="464">
          <cell r="A464">
            <v>9014272</v>
          </cell>
          <cell r="B464" t="str">
            <v>000000000009014272</v>
          </cell>
          <cell r="C464">
            <v>1</v>
          </cell>
          <cell r="D464">
            <v>227.5</v>
          </cell>
          <cell r="F464" t="str">
            <v>M-BIOPSIE SYST SABD COAXIAL 18GAX200MM  *VERVALLEN*</v>
          </cell>
          <cell r="G464">
            <v>1</v>
          </cell>
          <cell r="H464" t="str">
            <v>HOOG</v>
          </cell>
          <cell r="I464">
            <v>227.5</v>
          </cell>
          <cell r="J464">
            <v>1</v>
          </cell>
        </row>
        <row r="465">
          <cell r="A465">
            <v>9014332</v>
          </cell>
          <cell r="B465" t="str">
            <v>000000000009014332</v>
          </cell>
          <cell r="C465">
            <v>3</v>
          </cell>
          <cell r="D465">
            <v>260.85000000000002</v>
          </cell>
          <cell r="F465" t="str">
            <v>CATH DILATATIE POWERFLEX PRO 10X20MM 80CM  440-1002S  STK</v>
          </cell>
          <cell r="G465">
            <v>1</v>
          </cell>
          <cell r="H465" t="str">
            <v>LAAG</v>
          </cell>
          <cell r="I465">
            <v>86.95</v>
          </cell>
          <cell r="J465">
            <v>3</v>
          </cell>
        </row>
        <row r="466">
          <cell r="A466">
            <v>9014344</v>
          </cell>
          <cell r="B466" t="str">
            <v>000000000009014344</v>
          </cell>
          <cell r="C466">
            <v>2</v>
          </cell>
          <cell r="D466">
            <v>260</v>
          </cell>
          <cell r="F466" t="str">
            <v>ARROW FLEX SHEATH INTRODUCER 8F 80CM CL-07880 DS 2 STK</v>
          </cell>
          <cell r="G466">
            <v>2</v>
          </cell>
          <cell r="H466" t="str">
            <v>LAAG</v>
          </cell>
          <cell r="I466">
            <v>130</v>
          </cell>
          <cell r="J466">
            <v>4</v>
          </cell>
        </row>
        <row r="467">
          <cell r="A467">
            <v>9014383</v>
          </cell>
          <cell r="B467" t="str">
            <v>000000000009014383</v>
          </cell>
          <cell r="C467">
            <v>3</v>
          </cell>
          <cell r="D467">
            <v>832.2</v>
          </cell>
          <cell r="F467" t="str">
            <v>BIOPSIE SYST COAXIAL SABD 16G 15CM 701216150 DS 10 STK</v>
          </cell>
          <cell r="G467">
            <v>10</v>
          </cell>
          <cell r="H467" t="str">
            <v>HOOG</v>
          </cell>
          <cell r="I467">
            <v>262.2</v>
          </cell>
          <cell r="J467">
            <v>30</v>
          </cell>
        </row>
        <row r="468">
          <cell r="A468">
            <v>9014403</v>
          </cell>
          <cell r="B468" t="str">
            <v>000000000009014403</v>
          </cell>
          <cell r="C468">
            <v>15</v>
          </cell>
          <cell r="D468">
            <v>4275</v>
          </cell>
          <cell r="F468" t="str">
            <v>COIL INTERLOCK F-IDC 2D 10MMX20CM  M001361590  STK</v>
          </cell>
          <cell r="G468">
            <v>1</v>
          </cell>
          <cell r="H468" t="str">
            <v>LAAG</v>
          </cell>
          <cell r="I468">
            <v>285</v>
          </cell>
          <cell r="J468">
            <v>15</v>
          </cell>
        </row>
        <row r="469">
          <cell r="A469">
            <v>9014404</v>
          </cell>
          <cell r="B469" t="str">
            <v>000000000009014404</v>
          </cell>
          <cell r="C469">
            <v>21</v>
          </cell>
          <cell r="D469">
            <v>5985</v>
          </cell>
          <cell r="F469" t="str">
            <v>COIL INTERLOCK F-IDC 2D 8MMX20CM  M001361580  STK</v>
          </cell>
          <cell r="G469">
            <v>1</v>
          </cell>
          <cell r="H469" t="str">
            <v>LAAG</v>
          </cell>
          <cell r="I469">
            <v>285</v>
          </cell>
          <cell r="J469">
            <v>21</v>
          </cell>
        </row>
        <row r="470">
          <cell r="A470">
            <v>9014407</v>
          </cell>
          <cell r="B470" t="str">
            <v>000000000009014407</v>
          </cell>
          <cell r="C470">
            <v>3</v>
          </cell>
          <cell r="D470">
            <v>335.85</v>
          </cell>
          <cell r="F470" t="str">
            <v>CATH DILATATIE POWERFLEX EXTREME 5X4MM  415-5040T  STK</v>
          </cell>
          <cell r="G470">
            <v>1</v>
          </cell>
          <cell r="H470" t="str">
            <v>LAAG</v>
          </cell>
          <cell r="I470">
            <v>111.95</v>
          </cell>
          <cell r="J470">
            <v>3</v>
          </cell>
        </row>
        <row r="471">
          <cell r="A471">
            <v>9014453</v>
          </cell>
          <cell r="B471" t="str">
            <v>000000000009014453</v>
          </cell>
          <cell r="C471">
            <v>1</v>
          </cell>
          <cell r="D471">
            <v>841.75</v>
          </cell>
          <cell r="F471" t="str">
            <v>STENT SUPERA VERITAS 4X60MM 120CM  SE 04-060-120-6F  STK</v>
          </cell>
          <cell r="G471">
            <v>1</v>
          </cell>
          <cell r="H471" t="str">
            <v>LAAG</v>
          </cell>
          <cell r="I471">
            <v>841.75</v>
          </cell>
          <cell r="J471">
            <v>1</v>
          </cell>
        </row>
        <row r="472">
          <cell r="A472">
            <v>9014455</v>
          </cell>
          <cell r="B472" t="str">
            <v>000000000009014455</v>
          </cell>
          <cell r="C472">
            <v>1</v>
          </cell>
          <cell r="D472">
            <v>841.75</v>
          </cell>
          <cell r="F472" t="str">
            <v>STENT SUPERA VERITAS 5X100MM 120CM  SE 05-100-120-6F  STK</v>
          </cell>
          <cell r="G472">
            <v>1</v>
          </cell>
          <cell r="H472" t="str">
            <v>LAAG</v>
          </cell>
          <cell r="I472">
            <v>841.75</v>
          </cell>
          <cell r="J472">
            <v>1</v>
          </cell>
        </row>
        <row r="473">
          <cell r="A473">
            <v>9014457</v>
          </cell>
          <cell r="B473" t="str">
            <v>000000000009014457</v>
          </cell>
          <cell r="C473">
            <v>1</v>
          </cell>
          <cell r="D473">
            <v>1178.45</v>
          </cell>
          <cell r="F473" t="str">
            <v>STENT SUPERA VERITAS 5X150MM 120CM  SE 05-150-120-6F  STK</v>
          </cell>
          <cell r="G473">
            <v>1</v>
          </cell>
          <cell r="H473" t="str">
            <v>LAAG</v>
          </cell>
          <cell r="I473">
            <v>1178.45</v>
          </cell>
          <cell r="J473">
            <v>1</v>
          </cell>
        </row>
        <row r="474">
          <cell r="A474">
            <v>9014458</v>
          </cell>
          <cell r="B474" t="str">
            <v>000000000009014458</v>
          </cell>
          <cell r="C474">
            <v>1</v>
          </cell>
          <cell r="D474">
            <v>1360.45</v>
          </cell>
          <cell r="F474" t="str">
            <v>STENT SUPERA VERITAS 5X200MM 120CM  SE 05-200-120-6F  STK</v>
          </cell>
          <cell r="G474">
            <v>1</v>
          </cell>
          <cell r="H474" t="str">
            <v>LAAG</v>
          </cell>
          <cell r="I474">
            <v>1360.45</v>
          </cell>
          <cell r="J474">
            <v>1</v>
          </cell>
        </row>
        <row r="475">
          <cell r="A475">
            <v>9014488</v>
          </cell>
          <cell r="B475" t="str">
            <v>000000000009014488</v>
          </cell>
          <cell r="C475">
            <v>1</v>
          </cell>
          <cell r="D475">
            <v>264</v>
          </cell>
          <cell r="F475" t="str">
            <v>NAALD BIOPSIE TRAPLOK BONE 11G 6INCH  DBMNJ1106TL  DS 10 STK</v>
          </cell>
          <cell r="G475">
            <v>10</v>
          </cell>
          <cell r="H475" t="str">
            <v>HOOG</v>
          </cell>
          <cell r="I475">
            <v>264</v>
          </cell>
          <cell r="J475">
            <v>10</v>
          </cell>
        </row>
        <row r="476">
          <cell r="A476">
            <v>9015188</v>
          </cell>
          <cell r="B476" t="str">
            <v>000000000009015188</v>
          </cell>
          <cell r="C476">
            <v>1</v>
          </cell>
          <cell r="D476">
            <v>1100</v>
          </cell>
          <cell r="F476" t="str">
            <v>HANDPIECE PETITE 9GX13CMX20MM SUROS EVIVA 0913-20 DS 5 STK</v>
          </cell>
          <cell r="G476">
            <v>5</v>
          </cell>
          <cell r="H476">
            <v>0</v>
          </cell>
          <cell r="I476">
            <v>1100</v>
          </cell>
          <cell r="J476">
            <v>5</v>
          </cell>
        </row>
        <row r="477">
          <cell r="A477">
            <v>9015190</v>
          </cell>
          <cell r="B477" t="str">
            <v>000000000009015190</v>
          </cell>
          <cell r="C477">
            <v>1</v>
          </cell>
          <cell r="D477">
            <v>41</v>
          </cell>
          <cell r="F477" t="str">
            <v>NAALDGELEIDER 9G SUROS EVIVA NG09L  DS 5 STK</v>
          </cell>
          <cell r="G477">
            <v>5</v>
          </cell>
          <cell r="H477">
            <v>0</v>
          </cell>
          <cell r="I477">
            <v>41</v>
          </cell>
          <cell r="J477">
            <v>5</v>
          </cell>
        </row>
        <row r="478">
          <cell r="A478">
            <v>9015192</v>
          </cell>
          <cell r="B478" t="str">
            <v>000000000009015192</v>
          </cell>
          <cell r="C478">
            <v>1</v>
          </cell>
          <cell r="D478">
            <v>31</v>
          </cell>
          <cell r="F478" t="str">
            <v>TISSUE FILTER SUROS EVIVA TF-1  DS 5 STK</v>
          </cell>
          <cell r="G478">
            <v>5</v>
          </cell>
          <cell r="H478">
            <v>0</v>
          </cell>
          <cell r="I478">
            <v>31</v>
          </cell>
          <cell r="J478">
            <v>5</v>
          </cell>
        </row>
        <row r="479">
          <cell r="A479">
            <v>9015197</v>
          </cell>
          <cell r="B479" t="str">
            <v>000000000009015197</v>
          </cell>
          <cell r="C479">
            <v>1</v>
          </cell>
          <cell r="D479">
            <v>880</v>
          </cell>
          <cell r="F479" t="str">
            <v>HYDROMARKER SPIRAAL STRETCH 9G 4010-04-09-T3 DS 10 STK</v>
          </cell>
          <cell r="G479">
            <v>10</v>
          </cell>
          <cell r="H479" t="str">
            <v>HOOG</v>
          </cell>
          <cell r="I479">
            <v>880</v>
          </cell>
          <cell r="J479">
            <v>10</v>
          </cell>
        </row>
        <row r="480">
          <cell r="A480">
            <v>9015284</v>
          </cell>
          <cell r="B480" t="str">
            <v>000000000009015284</v>
          </cell>
          <cell r="C480">
            <v>1</v>
          </cell>
          <cell r="D480">
            <v>590</v>
          </cell>
          <cell r="F480" t="str">
            <v>SYSTEM BIOPSY ON CONTROL 11G 3X152MM  9411-EU-006  DS 6 STK</v>
          </cell>
          <cell r="G480">
            <v>6</v>
          </cell>
          <cell r="H480" t="str">
            <v>HOOG</v>
          </cell>
          <cell r="I480">
            <v>590</v>
          </cell>
          <cell r="J480">
            <v>6</v>
          </cell>
        </row>
        <row r="481">
          <cell r="A481">
            <v>9015345</v>
          </cell>
          <cell r="B481" t="str">
            <v>000000000009015345</v>
          </cell>
          <cell r="C481">
            <v>4</v>
          </cell>
          <cell r="D481">
            <v>3480</v>
          </cell>
          <cell r="F481" t="str">
            <v>CATH DISTAL ACCES SOFIA STRAIGHT 5F 125CM  DA5125ST  STK</v>
          </cell>
          <cell r="G481">
            <v>1</v>
          </cell>
          <cell r="H481" t="str">
            <v>LAAG</v>
          </cell>
          <cell r="I481">
            <v>870</v>
          </cell>
          <cell r="J481">
            <v>4</v>
          </cell>
        </row>
        <row r="482">
          <cell r="A482" t="e">
            <v>#VALUE!</v>
          </cell>
          <cell r="B482" t="str">
            <v>(blank)</v>
          </cell>
          <cell r="C482">
            <v>575</v>
          </cell>
          <cell r="D482">
            <v>384760.75000000012</v>
          </cell>
        </row>
        <row r="483">
          <cell r="A483" t="e">
            <v>#VALUE!</v>
          </cell>
          <cell r="B483" t="str">
            <v>Grand Total</v>
          </cell>
          <cell r="C483">
            <v>6819</v>
          </cell>
          <cell r="D483">
            <v>1787612.37</v>
          </cell>
        </row>
        <row r="489">
          <cell r="B489" t="str">
            <v>Row Labels</v>
          </cell>
          <cell r="C489" t="str">
            <v>Sum of IO-aa</v>
          </cell>
          <cell r="D489" t="str">
            <v>Sum of IO-be</v>
          </cell>
        </row>
        <row r="490">
          <cell r="B490" t="str">
            <v>00711652</v>
          </cell>
          <cell r="C490">
            <v>1</v>
          </cell>
          <cell r="D490">
            <v>431.07</v>
          </cell>
          <cell r="F490" t="str">
            <v>Infinity sampling device_x000D_
(brush)_x000D_
Art. nr. 00711652_x000D_
Doos a 5 stuks</v>
          </cell>
        </row>
        <row r="491">
          <cell r="B491" t="str">
            <v>1011711-38</v>
          </cell>
          <cell r="C491">
            <v>1</v>
          </cell>
          <cell r="D491">
            <v>385</v>
          </cell>
          <cell r="F491" t="str">
            <v>Xience prime_x000D_
4 x 38_x000D_
Art. nr. 1011711-38</v>
          </cell>
        </row>
        <row r="492">
          <cell r="B492" t="str">
            <v>1012650-38</v>
          </cell>
          <cell r="C492">
            <v>1</v>
          </cell>
          <cell r="D492">
            <v>950</v>
          </cell>
          <cell r="F492" t="str">
            <v>Xience Prime BTK_x000D_
Art. nr. 1012650-38</v>
          </cell>
        </row>
        <row r="493">
          <cell r="B493" t="str">
            <v>1012819-19</v>
          </cell>
          <cell r="C493">
            <v>1</v>
          </cell>
          <cell r="D493">
            <v>1900</v>
          </cell>
          <cell r="F493" t="str">
            <v>Graftmaster_x000D_
RX 4.0-19_x000D_
Art. nr. 1012819-19</v>
          </cell>
        </row>
        <row r="494">
          <cell r="B494" t="str">
            <v>105039-003</v>
          </cell>
          <cell r="C494">
            <v>1</v>
          </cell>
          <cell r="D494">
            <v>1485</v>
          </cell>
          <cell r="F494" t="str">
            <v>AVX Thrombectomy set_x000D_
Art. nr. 105039-003</v>
          </cell>
        </row>
        <row r="495">
          <cell r="B495" t="str">
            <v>107071-002</v>
          </cell>
          <cell r="C495">
            <v>1</v>
          </cell>
          <cell r="D495">
            <v>1965</v>
          </cell>
          <cell r="F495" t="str">
            <v>Catheter thrombectomy device _x000D_
PE 6F_x000D_
Art. nr. 107171-002</v>
          </cell>
        </row>
        <row r="496">
          <cell r="B496" t="str">
            <v>109681-002</v>
          </cell>
          <cell r="C496">
            <v>1</v>
          </cell>
          <cell r="D496">
            <v>1860</v>
          </cell>
          <cell r="F496" t="str">
            <v>Angiojet solent omni_x000D_
6F 120 cm_x000D_
Art. nr. 109681-002</v>
          </cell>
        </row>
        <row r="497">
          <cell r="B497" t="str">
            <v>11012-19</v>
          </cell>
          <cell r="C497">
            <v>1</v>
          </cell>
          <cell r="D497">
            <v>625</v>
          </cell>
          <cell r="F497" t="str">
            <v>Omni elite_x000D_
9 x 19_x000D_
135 cm shaft_x000D_
Art. nr. 11012-19</v>
          </cell>
        </row>
        <row r="498">
          <cell r="B498" t="str">
            <v>11720402</v>
          </cell>
          <cell r="C498">
            <v>1</v>
          </cell>
          <cell r="D498">
            <v>180</v>
          </cell>
          <cell r="F498" t="str">
            <v>Sos omni 0_x000D_
5 F 80 cm_x000D_
Art. nr. 11720402_x000D_
Doos a 5 stuks</v>
          </cell>
        </row>
        <row r="499">
          <cell r="B499" t="str">
            <v>11720407</v>
          </cell>
          <cell r="C499">
            <v>1</v>
          </cell>
          <cell r="D499">
            <v>180</v>
          </cell>
          <cell r="F499" t="str">
            <v>Sos omni 1_x000D_
5 F 80 cm_x000D_
Art. nr. 11720407_x000D_
Doos a 5 stuks</v>
          </cell>
        </row>
        <row r="500">
          <cell r="B500" t="str">
            <v>12322</v>
          </cell>
          <cell r="C500">
            <v>1</v>
          </cell>
          <cell r="D500">
            <v>745</v>
          </cell>
          <cell r="F500" t="str">
            <v>Hi Torque winne 80_x000D_
190 cm_x000D_
Art. nr. 12322</v>
          </cell>
        </row>
        <row r="501">
          <cell r="B501" t="str">
            <v>140430-002</v>
          </cell>
          <cell r="C501">
            <v>1</v>
          </cell>
          <cell r="D501">
            <v>3000</v>
          </cell>
          <cell r="F501" t="str">
            <v>Capture LP_x000D_
Art. nr. 140430-002_x000D_
Dit artikel is reeds in consignatie geleverd en gebruikt_x000D_
Op dit ordernummer kan de facturatie plaatsvinden_x000D_
Gaarne opnieuw in consignatie leveren</v>
          </cell>
        </row>
        <row r="502">
          <cell r="B502" t="str">
            <v>15020-S1</v>
          </cell>
          <cell r="C502">
            <v>5</v>
          </cell>
          <cell r="D502">
            <v>1300</v>
          </cell>
          <cell r="F502" t="str">
            <v>300-500 um 15020-S1</v>
          </cell>
        </row>
        <row r="503">
          <cell r="B503" t="str">
            <v>17020-S1</v>
          </cell>
          <cell r="C503">
            <v>2</v>
          </cell>
          <cell r="D503">
            <v>520</v>
          </cell>
          <cell r="F503" t="str">
            <v>500-700 um  17020- S1</v>
          </cell>
        </row>
        <row r="504">
          <cell r="B504" t="str">
            <v>1740-2604</v>
          </cell>
          <cell r="C504">
            <v>2</v>
          </cell>
          <cell r="D504">
            <v>0</v>
          </cell>
          <cell r="F504" t="str">
            <v>Zelos ballon_x000D_
Art. nr. 1740-2604_x000D_
Bestelling op zicht</v>
          </cell>
        </row>
        <row r="505">
          <cell r="B505" t="str">
            <v>19020-S1</v>
          </cell>
          <cell r="C505">
            <v>2</v>
          </cell>
          <cell r="D505">
            <v>520</v>
          </cell>
          <cell r="F505" t="str">
            <v>700-900 um 19020- S1</v>
          </cell>
        </row>
        <row r="506">
          <cell r="B506" t="str">
            <v>2078175</v>
          </cell>
          <cell r="C506">
            <v>1</v>
          </cell>
          <cell r="D506">
            <v>650</v>
          </cell>
          <cell r="F506" t="str">
            <v>HT Command ES_x000D_
300 cm_x000D_
0.014_x000D_
Art. nr. 2078175_x000D_
Doos a 5 stuks</v>
          </cell>
        </row>
        <row r="507">
          <cell r="B507" t="str">
            <v>25020- S1</v>
          </cell>
          <cell r="C507">
            <v>3</v>
          </cell>
          <cell r="D507">
            <v>780</v>
          </cell>
          <cell r="F507" t="str">
            <v>100-300 um  25020- S1</v>
          </cell>
        </row>
        <row r="508">
          <cell r="B508" t="str">
            <v>2820 PC</v>
          </cell>
          <cell r="C508">
            <v>20</v>
          </cell>
          <cell r="D508">
            <v>131</v>
          </cell>
          <cell r="F508" t="str">
            <v>Spatbrillen 3M_x000D_
2820 PC AS/AF</v>
          </cell>
        </row>
        <row r="509">
          <cell r="B509" t="str">
            <v>300011</v>
          </cell>
          <cell r="C509">
            <v>4</v>
          </cell>
          <cell r="D509">
            <v>12000</v>
          </cell>
          <cell r="F509" t="str">
            <v>Capture LP_x000D_
3 mm 15 mm_x000D_
Art. nr. 300011</v>
          </cell>
        </row>
        <row r="510">
          <cell r="B510" t="str">
            <v>300-910</v>
          </cell>
          <cell r="C510">
            <v>1</v>
          </cell>
          <cell r="D510">
            <v>410.59</v>
          </cell>
          <cell r="F510" t="str">
            <v>Schedelbakje met fixatieband_x000D_
Art. nr. 300-910</v>
          </cell>
        </row>
        <row r="511">
          <cell r="B511" t="str">
            <v>357462</v>
          </cell>
          <cell r="C511">
            <v>1</v>
          </cell>
          <cell r="D511">
            <v>275</v>
          </cell>
          <cell r="F511" t="str">
            <v>Passeo stent_x000D_
5/40/90_x000D_
Art. nr. 357462_x000D_
Reeds geleverd_x000D_
Op dit ordernummer kan de facturatie plaatsvinden</v>
          </cell>
        </row>
        <row r="512">
          <cell r="B512" t="str">
            <v>36-148</v>
          </cell>
          <cell r="C512">
            <v>8</v>
          </cell>
          <cell r="D512">
            <v>2280</v>
          </cell>
          <cell r="F512" t="str">
            <v>Interlock 2*4, 36-148</v>
          </cell>
        </row>
        <row r="513">
          <cell r="B513" t="str">
            <v>36-150</v>
          </cell>
          <cell r="C513">
            <v>2</v>
          </cell>
          <cell r="D513">
            <v>570</v>
          </cell>
          <cell r="F513" t="str">
            <v>interlock 3*6, 36-150</v>
          </cell>
        </row>
        <row r="514">
          <cell r="B514" t="str">
            <v>36-158</v>
          </cell>
          <cell r="C514">
            <v>1</v>
          </cell>
          <cell r="D514">
            <v>285</v>
          </cell>
          <cell r="F514" t="str">
            <v>Coil interlock_x000D_
8 mm x 20 cm_x000D_
Art. nr. 36158</v>
          </cell>
        </row>
        <row r="515">
          <cell r="B515" t="str">
            <v>36-159</v>
          </cell>
          <cell r="C515">
            <v>3</v>
          </cell>
          <cell r="D515">
            <v>855</v>
          </cell>
          <cell r="F515" t="str">
            <v>Coil interlock_x000D_
10 mm x 20 cm_x000D_
Art. nr. 36159</v>
          </cell>
        </row>
        <row r="516">
          <cell r="B516" t="str">
            <v>377469</v>
          </cell>
          <cell r="C516">
            <v>1</v>
          </cell>
          <cell r="D516">
            <v>850</v>
          </cell>
          <cell r="F516" t="str">
            <v>Passeo stent_x000D_
6/60/90_x000D_
Art. nr. 377469_x000D_
Reeds geleverd_x000D_
Op dit ordernummer kan de facturatie plaatsvinden</v>
          </cell>
        </row>
        <row r="517">
          <cell r="B517" t="str">
            <v>377648</v>
          </cell>
          <cell r="C517">
            <v>1</v>
          </cell>
          <cell r="D517">
            <v>850</v>
          </cell>
          <cell r="F517" t="str">
            <v>Passeo stent_x000D_
6/40/90_x000D_
Art. nr. 377648_x000D_
Reeds geleverd_x000D_
Op dit ordernummer kan de facturatie plaatsvinden</v>
          </cell>
        </row>
        <row r="518">
          <cell r="B518" t="str">
            <v>4100</v>
          </cell>
          <cell r="C518">
            <v>1</v>
          </cell>
          <cell r="D518">
            <v>0</v>
          </cell>
          <cell r="F518" t="str">
            <v>D-stat flowable_x000D_
Art. nr. 4100_x000D_
Doos a 5 stuks</v>
          </cell>
        </row>
        <row r="519">
          <cell r="B519" t="str">
            <v>4155040T</v>
          </cell>
          <cell r="C519">
            <v>1</v>
          </cell>
          <cell r="D519">
            <v>111.95</v>
          </cell>
          <cell r="F519" t="str">
            <v>Powerflex extreme_x000D_
5 x 4_x000D_
Art. nr. 415-5040T</v>
          </cell>
        </row>
        <row r="520">
          <cell r="B520" t="str">
            <v>415-5040T</v>
          </cell>
          <cell r="C520">
            <v>2</v>
          </cell>
          <cell r="D520">
            <v>223.9</v>
          </cell>
          <cell r="F520" t="str">
            <v>Powerflex extreme_x000D_
5 x 4_x000D_
Art. nr. 415-5040T</v>
          </cell>
        </row>
        <row r="521">
          <cell r="B521" t="str">
            <v>416-1460</v>
          </cell>
          <cell r="C521">
            <v>1</v>
          </cell>
          <cell r="D521">
            <v>176.53</v>
          </cell>
          <cell r="F521" t="str">
            <v>Ballon PTA maxi ld_x000D_
14 x 6 80 cm_x000D_
Art. nr. 416-1460S</v>
          </cell>
        </row>
        <row r="522">
          <cell r="B522" t="str">
            <v>416-460S</v>
          </cell>
          <cell r="C522">
            <v>2</v>
          </cell>
          <cell r="D522">
            <v>353.06</v>
          </cell>
          <cell r="F522" t="str">
            <v>Ballon PTA maxi ld_x000D_
14 x 6 80 cm_x000D_
Art. nr. 416-1460S_x000D_
Bestelling op zicht</v>
          </cell>
        </row>
        <row r="523">
          <cell r="B523" t="str">
            <v>419-0060S</v>
          </cell>
          <cell r="C523">
            <v>2</v>
          </cell>
          <cell r="D523">
            <v>173.9</v>
          </cell>
          <cell r="F523" t="str">
            <v>Ballon PTA Pro_x000D_
10 x 6 80 cm_x000D_
Art. nr. 440-1006S_x000D_
(voorheen: 419-0060S)_x000D_
Bestelling op zicht</v>
          </cell>
        </row>
        <row r="524">
          <cell r="B524" t="str">
            <v>4261504X</v>
          </cell>
          <cell r="C524">
            <v>1</v>
          </cell>
          <cell r="D524">
            <v>108.8</v>
          </cell>
          <cell r="F524" t="str">
            <v>Sleek ballon_x000D_
1.5 x 40 x 150_x000D_
Art. nr. 4261504X</v>
          </cell>
        </row>
        <row r="525">
          <cell r="B525" t="str">
            <v>4262002X</v>
          </cell>
          <cell r="C525">
            <v>1</v>
          </cell>
          <cell r="D525">
            <v>108.8</v>
          </cell>
          <cell r="F525" t="str">
            <v>Sleek ballon OTW_x000D_
2 x 20 x 150_x000D_
Art. nr. 4262002X</v>
          </cell>
        </row>
        <row r="526">
          <cell r="B526" t="str">
            <v>4262502X</v>
          </cell>
          <cell r="C526">
            <v>1</v>
          </cell>
          <cell r="D526">
            <v>108.8</v>
          </cell>
          <cell r="F526" t="str">
            <v>Sleek OTW_x000D_
2.5 x 200 x 150_x000D_
Art. nr. 4262502X</v>
          </cell>
        </row>
        <row r="527">
          <cell r="B527" t="str">
            <v>4262504X</v>
          </cell>
          <cell r="C527">
            <v>1</v>
          </cell>
          <cell r="D527">
            <v>108.8</v>
          </cell>
          <cell r="F527" t="str">
            <v>Sleek ballon_x000D_
2.5 mm x 40 mm x 150 cm_x000D_
Art. nr. 4262504X</v>
          </cell>
        </row>
        <row r="528">
          <cell r="B528" t="str">
            <v>4262508X</v>
          </cell>
          <cell r="C528">
            <v>1</v>
          </cell>
          <cell r="D528">
            <v>108.8</v>
          </cell>
          <cell r="F528" t="str">
            <v>Sleek ballon_x000D_
2.5 x 8 x 150_x000D_
Art. nr. 4262508X</v>
          </cell>
        </row>
        <row r="529">
          <cell r="B529" t="str">
            <v>426-2508X</v>
          </cell>
          <cell r="C529">
            <v>1</v>
          </cell>
          <cell r="D529">
            <v>108.8</v>
          </cell>
          <cell r="F529" t="str">
            <v>Sleek OTW_x000D_
Art. nr. 426-2508X</v>
          </cell>
        </row>
        <row r="530">
          <cell r="B530" t="str">
            <v>4262512X</v>
          </cell>
          <cell r="C530">
            <v>3</v>
          </cell>
          <cell r="D530">
            <v>326.39999999999998</v>
          </cell>
          <cell r="F530" t="str">
            <v>Sleek ballon_x000D_
2.5 x 120 x 150_x000D_
Art. nr. 4262512X</v>
          </cell>
        </row>
        <row r="531">
          <cell r="B531" t="str">
            <v>426-2512X</v>
          </cell>
          <cell r="C531">
            <v>1</v>
          </cell>
          <cell r="D531">
            <v>108.8</v>
          </cell>
          <cell r="F531" t="str">
            <v>Sleek OTW_x000D_
Art. nr. 426-2512X</v>
          </cell>
        </row>
        <row r="532">
          <cell r="B532" t="str">
            <v>4262522X</v>
          </cell>
          <cell r="C532">
            <v>1</v>
          </cell>
          <cell r="D532">
            <v>108.8</v>
          </cell>
          <cell r="F532" t="str">
            <v>Sleek ballon_x000D_
2.5 x 220 x 150_x000D_
Art. nr. 4262522X</v>
          </cell>
        </row>
        <row r="533">
          <cell r="B533" t="str">
            <v>4263004X</v>
          </cell>
          <cell r="C533">
            <v>1</v>
          </cell>
          <cell r="D533">
            <v>108.8</v>
          </cell>
          <cell r="F533" t="str">
            <v>Sleek ballon_x000D_
3 x 40 x 150_x000D_
Art. nr. 4263004X</v>
          </cell>
        </row>
        <row r="534">
          <cell r="B534" t="str">
            <v>426-3004X</v>
          </cell>
          <cell r="C534">
            <v>2</v>
          </cell>
          <cell r="D534">
            <v>217.6</v>
          </cell>
          <cell r="F534" t="str">
            <v>sleek 0TW 3*40 426-3004X</v>
          </cell>
        </row>
        <row r="535">
          <cell r="B535" t="str">
            <v>4263008X</v>
          </cell>
          <cell r="C535">
            <v>1</v>
          </cell>
          <cell r="D535">
            <v>108.8</v>
          </cell>
          <cell r="F535" t="str">
            <v>Sleek ballon OTW_x000D_
3 x 80 x 150_x000D_
Art. nr. 4263008X</v>
          </cell>
        </row>
        <row r="536">
          <cell r="B536" t="str">
            <v>4263012X</v>
          </cell>
          <cell r="C536">
            <v>2</v>
          </cell>
          <cell r="D536">
            <v>217.6</v>
          </cell>
          <cell r="F536" t="str">
            <v>Sleek ballon_x000D_
3 x 120 x 150_x000D_
Art. nr. 4263012X</v>
          </cell>
        </row>
        <row r="537">
          <cell r="B537" t="str">
            <v>4263022X</v>
          </cell>
          <cell r="C537">
            <v>1</v>
          </cell>
          <cell r="D537">
            <v>108.8</v>
          </cell>
          <cell r="F537" t="str">
            <v>Sleek ballon_x000D_
3 x 220 x 150_x000D_
Art. nr. 4263022X</v>
          </cell>
        </row>
        <row r="538">
          <cell r="B538" t="str">
            <v>4264004X</v>
          </cell>
          <cell r="C538">
            <v>2</v>
          </cell>
          <cell r="D538">
            <v>217.6</v>
          </cell>
          <cell r="F538" t="str">
            <v>Sleek 4 *40, 4264004X</v>
          </cell>
        </row>
        <row r="539">
          <cell r="B539" t="str">
            <v>426-4004X</v>
          </cell>
          <cell r="C539">
            <v>1</v>
          </cell>
          <cell r="D539">
            <v>108.8</v>
          </cell>
          <cell r="F539" t="str">
            <v>Sleek OTW_x000D_
Art. nr. 426-4004X</v>
          </cell>
        </row>
        <row r="540">
          <cell r="B540" t="str">
            <v>4264010X</v>
          </cell>
          <cell r="C540">
            <v>5</v>
          </cell>
          <cell r="D540">
            <v>544</v>
          </cell>
          <cell r="F540" t="str">
            <v>Sleek 4*100, 4264010X</v>
          </cell>
        </row>
        <row r="541">
          <cell r="B541" t="str">
            <v>426-4010X</v>
          </cell>
          <cell r="C541">
            <v>1</v>
          </cell>
          <cell r="D541">
            <v>108.8</v>
          </cell>
          <cell r="F541" t="str">
            <v>Sleek ballon_x000D_
4 x 100 x 150_x000D_
Art. nr. 4264010X</v>
          </cell>
        </row>
        <row r="542">
          <cell r="B542" t="str">
            <v>4387-26</v>
          </cell>
          <cell r="C542">
            <v>3</v>
          </cell>
          <cell r="D542">
            <v>12300</v>
          </cell>
          <cell r="F542" t="str">
            <v>Dubbel J cath heparius 7fr artnr: 4387-26 DS 10 STK</v>
          </cell>
        </row>
        <row r="543">
          <cell r="B543" t="str">
            <v>4400402S</v>
          </cell>
          <cell r="C543">
            <v>1</v>
          </cell>
          <cell r="D543">
            <v>86.95</v>
          </cell>
          <cell r="F543" t="str">
            <v>Powerflex_x000D_
4 x 2 x 80 cm_x000D_
Art. nr. 440-0402S</v>
          </cell>
        </row>
        <row r="544">
          <cell r="B544" t="str">
            <v>4400802X</v>
          </cell>
          <cell r="C544">
            <v>2</v>
          </cell>
          <cell r="D544">
            <v>173.9</v>
          </cell>
          <cell r="F544" t="str">
            <v>Powerflex_x000D_
8 x 2 x 135_x000D_
Art. nr. 4400802X</v>
          </cell>
        </row>
        <row r="545">
          <cell r="B545" t="str">
            <v>442-211</v>
          </cell>
          <cell r="C545">
            <v>1</v>
          </cell>
          <cell r="D545">
            <v>775</v>
          </cell>
          <cell r="F545" t="str">
            <v>C16D tracking bracket_x000D_
Art. nr. 442-211</v>
          </cell>
        </row>
        <row r="546">
          <cell r="B546" t="str">
            <v>442-213</v>
          </cell>
          <cell r="C546">
            <v>2</v>
          </cell>
          <cell r="D546">
            <v>1700</v>
          </cell>
          <cell r="F546" t="str">
            <v>C1-6-D multi angle bracket_x000D_
Art. nr. 442-213</v>
          </cell>
        </row>
        <row r="547">
          <cell r="B547" t="str">
            <v>451404F5</v>
          </cell>
          <cell r="C547">
            <v>2</v>
          </cell>
          <cell r="D547">
            <v>125.4</v>
          </cell>
          <cell r="F547" t="str">
            <v>Universal flush 4f 90cm artnr: 451404F5 DS 5 STK</v>
          </cell>
        </row>
        <row r="548">
          <cell r="B548" t="str">
            <v>451-449V0</v>
          </cell>
          <cell r="C548">
            <v>1</v>
          </cell>
          <cell r="D548">
            <v>62.7</v>
          </cell>
          <cell r="F548" t="str">
            <v>Shepherd hook_x000D_
4F 65 cm_x000D_
Art. nr. 451449V0_x000D_
Doos a 5 stuks</v>
          </cell>
        </row>
        <row r="549">
          <cell r="B549" t="str">
            <v>451-518S0</v>
          </cell>
          <cell r="C549">
            <v>1</v>
          </cell>
          <cell r="D549">
            <v>62.7</v>
          </cell>
          <cell r="F549" t="str">
            <v>Uniselect artnr: 451-518S0 DS 5 STK</v>
          </cell>
        </row>
        <row r="550">
          <cell r="B550" t="str">
            <v>451-524H0</v>
          </cell>
          <cell r="C550">
            <v>1</v>
          </cell>
          <cell r="D550">
            <v>62.7</v>
          </cell>
          <cell r="F550" t="str">
            <v>Bentston 2 artnr: 451-524H0 DS 5 STK</v>
          </cell>
        </row>
        <row r="551">
          <cell r="B551" t="str">
            <v>451-530H0</v>
          </cell>
          <cell r="C551">
            <v>1</v>
          </cell>
          <cell r="D551">
            <v>62.7</v>
          </cell>
          <cell r="F551" t="str">
            <v>Sidewinder artnr: 451-530H0 DS 5 STK</v>
          </cell>
        </row>
        <row r="552">
          <cell r="B552" t="str">
            <v>451-550V0</v>
          </cell>
          <cell r="C552">
            <v>1</v>
          </cell>
          <cell r="D552">
            <v>62.7</v>
          </cell>
          <cell r="F552" t="str">
            <v>Shepherd Hook artnr: 451-550V0 DS 5 STK</v>
          </cell>
        </row>
        <row r="553">
          <cell r="B553" t="str">
            <v>532-438</v>
          </cell>
          <cell r="C553">
            <v>1</v>
          </cell>
          <cell r="D553">
            <v>59.85</v>
          </cell>
          <cell r="F553" t="str">
            <v>Bentson 3 artnr: 532-438 DS 5 STK</v>
          </cell>
        </row>
        <row r="554">
          <cell r="B554" t="str">
            <v>602001</v>
          </cell>
          <cell r="C554">
            <v>8</v>
          </cell>
          <cell r="D554">
            <v>0</v>
          </cell>
          <cell r="F554" t="str">
            <v>Art. nr. 602001_x000D_
Perfusie kit_x000D_
50 mm_x000D_
Free of charge_x000D_
As agreed upon by Mr. C. Cronin</v>
          </cell>
        </row>
        <row r="555">
          <cell r="B555" t="str">
            <v>602002</v>
          </cell>
          <cell r="C555">
            <v>6</v>
          </cell>
          <cell r="D555">
            <v>0</v>
          </cell>
          <cell r="F555" t="str">
            <v>Art. nr. 602002_x000D_
Perfusie kit_x000D_
62 mm_x000D_
Almost expired kits_x000D_
As agreed upon by Mr. C. Cronin</v>
          </cell>
        </row>
        <row r="556">
          <cell r="B556" t="str">
            <v>700SYR</v>
          </cell>
          <cell r="C556">
            <v>1</v>
          </cell>
          <cell r="D556">
            <v>192.5</v>
          </cell>
          <cell r="F556" t="str">
            <v>Medrad Mark7 Arterion_x000D_
150 ml_x000D_
Art. nr. 700SYR_x000D_
Doos a 25 stuks</v>
          </cell>
        </row>
        <row r="557">
          <cell r="B557" t="str">
            <v>701214150</v>
          </cell>
          <cell r="C557">
            <v>3</v>
          </cell>
          <cell r="D557">
            <v>855</v>
          </cell>
          <cell r="F557" t="str">
            <v>SuperCore_x000D_
14G x 15 cm_x000D_
Art. nr. 701214150_x000D_
Doos a 10 stuks</v>
          </cell>
        </row>
        <row r="558">
          <cell r="B558" t="str">
            <v>701216150</v>
          </cell>
          <cell r="C558">
            <v>2</v>
          </cell>
          <cell r="D558">
            <v>570</v>
          </cell>
          <cell r="F558" t="str">
            <v>SuperCore_x000D_
16G x 15 cm_x000D_
Art. nr. 701216150_x000D_
Doos a 10 stuks</v>
          </cell>
        </row>
        <row r="559">
          <cell r="B559" t="str">
            <v>701218150</v>
          </cell>
          <cell r="C559">
            <v>2</v>
          </cell>
          <cell r="D559">
            <v>57</v>
          </cell>
          <cell r="F559" t="str">
            <v>SABD 18*15 artnr: 701218150 DS 10 STK</v>
          </cell>
        </row>
        <row r="560">
          <cell r="B560" t="str">
            <v>701218200</v>
          </cell>
          <cell r="C560">
            <v>1</v>
          </cell>
          <cell r="D560">
            <v>285</v>
          </cell>
          <cell r="F560" t="str">
            <v>SuperCore_x000D_
18G x 20 cm_x000D_
Art. nr. 701218200_x000D_
Doos a 10 stuks</v>
          </cell>
        </row>
        <row r="561">
          <cell r="B561" t="str">
            <v>7316-6060</v>
          </cell>
          <cell r="C561">
            <v>1</v>
          </cell>
          <cell r="D561">
            <v>1533.8</v>
          </cell>
          <cell r="F561" t="str">
            <v>Sinus XL stent_x000D_
16 x 60_x000D_
Art. nr. 7316-6060_x000D_
Bestelling op zicht</v>
          </cell>
        </row>
        <row r="562">
          <cell r="B562" t="str">
            <v>7467</v>
          </cell>
          <cell r="C562">
            <v>2</v>
          </cell>
          <cell r="D562">
            <v>2390</v>
          </cell>
          <cell r="F562" t="str">
            <v>Wallflex_x000D_
10 x 60_x000D_
Art. nr. M00574670_x000D_
Dit artikel is reeds geleverd en gebruikt_x000D_
Gaarne opnieuw in consignatie leveren</v>
          </cell>
        </row>
        <row r="563">
          <cell r="B563" t="str">
            <v>7468</v>
          </cell>
          <cell r="C563">
            <v>2</v>
          </cell>
          <cell r="D563">
            <v>0</v>
          </cell>
          <cell r="F563" t="str">
            <v>Stent wallflex uncovered_x000D_
10 mm x 80 mm_x000D_
Art. nr. M00574680_x000D_
Bestelling in consignatie</v>
          </cell>
        </row>
        <row r="564">
          <cell r="B564" t="str">
            <v>7469</v>
          </cell>
          <cell r="C564">
            <v>2</v>
          </cell>
          <cell r="D564">
            <v>1195</v>
          </cell>
          <cell r="F564" t="str">
            <v>Stent wallflex uncovered_x000D_
10 mm x 100 mm_x000D_
Art. nr. M00574690_x000D_
Bestelling in consignatie</v>
          </cell>
        </row>
        <row r="565">
          <cell r="B565" t="str">
            <v>7483</v>
          </cell>
          <cell r="C565">
            <v>2</v>
          </cell>
          <cell r="D565">
            <v>1325</v>
          </cell>
          <cell r="F565" t="str">
            <v>IN CONSIGNATIE : wallflex 10*60 ,7483</v>
          </cell>
        </row>
        <row r="566">
          <cell r="B566" t="str">
            <v>7554-6540</v>
          </cell>
          <cell r="C566">
            <v>1</v>
          </cell>
          <cell r="D566">
            <v>3200</v>
          </cell>
          <cell r="F566" t="str">
            <v>TIPS reductiestent 14mm 5mm artnr: 7554-6540 STK</v>
          </cell>
        </row>
        <row r="567">
          <cell r="B567" t="str">
            <v>80051</v>
          </cell>
          <cell r="C567">
            <v>4</v>
          </cell>
          <cell r="D567">
            <v>11590</v>
          </cell>
          <cell r="F567" t="str">
            <v>Trevo XP provue_x000D_
3 x 20_x000D_
Art. nr. 80051</v>
          </cell>
        </row>
        <row r="568">
          <cell r="B568" t="str">
            <v>80052</v>
          </cell>
          <cell r="C568">
            <v>6</v>
          </cell>
          <cell r="D568">
            <v>17202</v>
          </cell>
          <cell r="F568" t="str">
            <v>Trevo XP provue_x000D_
4 x 20_x000D_
Art. nr. 80052</v>
          </cell>
        </row>
        <row r="569">
          <cell r="B569" t="str">
            <v>8416-8100</v>
          </cell>
          <cell r="C569">
            <v>1</v>
          </cell>
          <cell r="D569">
            <v>2300</v>
          </cell>
          <cell r="F569" t="str">
            <v>Veneuze obliquus stent_x000D_
Art. nr. 8416-8100_x000D_
Bestelling op zicht</v>
          </cell>
        </row>
        <row r="570">
          <cell r="B570" t="str">
            <v>85334</v>
          </cell>
          <cell r="C570">
            <v>6</v>
          </cell>
          <cell r="D570">
            <v>4185</v>
          </cell>
          <cell r="F570" t="str">
            <v>Atrium stent_x000D_
7 * 38 lang shaft_x000D_
Art. nr. 85334_x000D_
Reeds op zicht geleverd_x000D_
Zie ook ons zichtordernummer:_x000D_
IEL01-0000544728_x000D_
Op dit nieuwe ordernummer kan de facturatie plaatsvinden</v>
          </cell>
        </row>
        <row r="571">
          <cell r="B571" t="str">
            <v>85343</v>
          </cell>
          <cell r="C571">
            <v>10</v>
          </cell>
          <cell r="D571">
            <v>5580</v>
          </cell>
          <cell r="F571" t="str">
            <v>Atrium stent_x000D_
6 x 22_x000D_
80 cm_x000D_
Art. nr. 85343_x000D_
Bestelling op zicht</v>
          </cell>
        </row>
        <row r="572">
          <cell r="B572" t="str">
            <v>85344</v>
          </cell>
          <cell r="C572">
            <v>3</v>
          </cell>
          <cell r="D572">
            <v>1395</v>
          </cell>
          <cell r="F572" t="str">
            <v>Atrium stent_x000D_
7 * 16 korte shaft_x000D_
Art. nr. 85344_x000D_
Bestelling op zicht</v>
          </cell>
        </row>
        <row r="573">
          <cell r="B573" t="str">
            <v>85345</v>
          </cell>
          <cell r="C573">
            <v>4</v>
          </cell>
          <cell r="D573">
            <v>2790</v>
          </cell>
          <cell r="F573" t="str">
            <v>Atrium stent_x000D_
7 * 22 korte shaft_x000D_
Art. nr. 85345_x000D_
Reeds op zicht geleverd_x000D_
Zie ook ons zichtordernummer:_x000D_
IEL01-0000544728_x000D_
Op dit nieuwe ordernummer kan de facturatie plaatsvinden</v>
          </cell>
        </row>
        <row r="574">
          <cell r="B574" t="str">
            <v>85353</v>
          </cell>
          <cell r="C574">
            <v>2</v>
          </cell>
          <cell r="D574">
            <v>1395</v>
          </cell>
          <cell r="F574" t="str">
            <v>Atrium stent_x000D_
6 x 22_x000D_
120 cm_x000D_
Art. nr. 85353_x000D_
Bestelling op zicht</v>
          </cell>
        </row>
        <row r="575">
          <cell r="B575" t="str">
            <v>85360</v>
          </cell>
          <cell r="C575">
            <v>1</v>
          </cell>
          <cell r="D575">
            <v>0</v>
          </cell>
          <cell r="F575" t="str">
            <v>Atrium stent_x000D_
10 x 38_x000D_
80 cm_x000D_
Art. nr. 85360_x000D_
Bestelling op zicht</v>
          </cell>
        </row>
        <row r="576">
          <cell r="B576" t="str">
            <v>85361</v>
          </cell>
          <cell r="C576">
            <v>4</v>
          </cell>
          <cell r="D576">
            <v>2790</v>
          </cell>
          <cell r="F576" t="str">
            <v>Atrium V12 Advanta stent_x000D_
10 x 59_x000D_
80 shaft_x000D_
Art. nr. 85361_x000D_
Bestelling op zicht</v>
          </cell>
        </row>
        <row r="577">
          <cell r="B577" t="str">
            <v>85365</v>
          </cell>
          <cell r="C577">
            <v>1</v>
          </cell>
          <cell r="D577">
            <v>0</v>
          </cell>
          <cell r="F577" t="str">
            <v>Atrium stent_x000D_
10 x 59_x000D_
120 cm_x000D_
Art. nr. 85365_x000D_
Bestelling op zicht</v>
          </cell>
        </row>
        <row r="578">
          <cell r="B578" t="str">
            <v>85372</v>
          </cell>
          <cell r="C578">
            <v>1</v>
          </cell>
          <cell r="D578">
            <v>0</v>
          </cell>
          <cell r="F578" t="str">
            <v>Atrium V12 Advanta stent_x000D_
12 x 41_x000D_
80 shaft_x000D_
Art. nr. 85372_x000D_
Bestelling op zicht</v>
          </cell>
        </row>
        <row r="579">
          <cell r="B579" t="str">
            <v>85404</v>
          </cell>
          <cell r="C579">
            <v>2</v>
          </cell>
          <cell r="D579">
            <v>0</v>
          </cell>
          <cell r="F579" t="str">
            <v>Atrium stent  7*38 _x000D_
artnr: 85404_x000D_
Bestelling op zicht</v>
          </cell>
        </row>
        <row r="580">
          <cell r="B580" t="str">
            <v>85405</v>
          </cell>
          <cell r="C580">
            <v>2</v>
          </cell>
          <cell r="D580">
            <v>0</v>
          </cell>
          <cell r="F580" t="str">
            <v>Atrium stent 7*59 _x000D_
artnr: 85405_x000D_
Bestelling op zicht</v>
          </cell>
        </row>
        <row r="581">
          <cell r="B581" t="str">
            <v>85407</v>
          </cell>
          <cell r="C581">
            <v>2</v>
          </cell>
          <cell r="D581">
            <v>0</v>
          </cell>
          <cell r="F581" t="str">
            <v>Atrium stent_x000D_
8 x 59_x000D_
80 cm_x000D_
Art. nr. 85407_x000D_
Bestelling op zicht_x000D_
T.b.v. procedure_x000D_
d.d. 09-07-2015</v>
          </cell>
        </row>
        <row r="582">
          <cell r="B582" t="str">
            <v>90182</v>
          </cell>
          <cell r="C582">
            <v>1</v>
          </cell>
          <cell r="D582">
            <v>2850</v>
          </cell>
          <cell r="F582" t="str">
            <v>Trevo 4*20 artnr: 90182 STK</v>
          </cell>
        </row>
        <row r="583">
          <cell r="B583" t="str">
            <v>90231</v>
          </cell>
          <cell r="C583">
            <v>1</v>
          </cell>
          <cell r="D583">
            <v>315</v>
          </cell>
          <cell r="F583" t="str">
            <v>Microcatheter_x000D_
Trevo Pro 14_x000D_
Art. nr. 90231</v>
          </cell>
        </row>
        <row r="584">
          <cell r="B584" t="str">
            <v>90238</v>
          </cell>
          <cell r="C584">
            <v>2</v>
          </cell>
          <cell r="D584">
            <v>700</v>
          </cell>
          <cell r="F584" t="str">
            <v>Trevo pro 18 microcatheter_x000D_
Art. nr. 90238</v>
          </cell>
        </row>
        <row r="585">
          <cell r="B585" t="str">
            <v>9411</v>
          </cell>
          <cell r="C585">
            <v>2</v>
          </cell>
          <cell r="D585">
            <v>1180</v>
          </cell>
          <cell r="F585" t="str">
            <v>OnControl biopsy system tray_x000D_
11G x 6.0 Inch_x000D_
3.0 x 152 cm_x000D_
Art. nr. 9411-VC006_x000D_
Doos a 6 stuks</v>
          </cell>
        </row>
        <row r="586">
          <cell r="B586" t="str">
            <v>9411-VC006</v>
          </cell>
          <cell r="C586">
            <v>3</v>
          </cell>
          <cell r="D586">
            <v>1770</v>
          </cell>
          <cell r="F586" t="str">
            <v>On Control biopsy sytem 11G x 6,0 "    3.0x152m, 9411</v>
          </cell>
        </row>
        <row r="587">
          <cell r="B587" t="str">
            <v>950051</v>
          </cell>
          <cell r="C587">
            <v>1</v>
          </cell>
          <cell r="D587">
            <v>99.7</v>
          </cell>
          <cell r="F587" t="str">
            <v>Pneumovent Heimlich valve_x000D_
Art. nr. 950051_x000D_
(504001)_x000D_
Doos a 10 stuks</v>
          </cell>
        </row>
        <row r="588">
          <cell r="B588" t="str">
            <v>9-AVP038-005</v>
          </cell>
          <cell r="C588">
            <v>1</v>
          </cell>
          <cell r="D588">
            <v>825</v>
          </cell>
          <cell r="F588" t="str">
            <v>Vasculair plug 4_x000D_
5 mm_x000D_
Art. nr. 9-AVP038-005</v>
          </cell>
        </row>
        <row r="589">
          <cell r="B589" t="str">
            <v>9-AVP038-006</v>
          </cell>
          <cell r="C589">
            <v>8</v>
          </cell>
          <cell r="D589">
            <v>6600</v>
          </cell>
          <cell r="F589" t="str">
            <v>Let op: reeds geleverd, puur ter facturatie._x000D_
amplatzer plug 9-AVP038-006</v>
          </cell>
        </row>
        <row r="590">
          <cell r="B590" t="str">
            <v>9-AVP038-007</v>
          </cell>
          <cell r="C590">
            <v>2</v>
          </cell>
          <cell r="D590">
            <v>1650</v>
          </cell>
          <cell r="F590" t="str">
            <v>Let op: reeds geleverd, puur ter facturatie._x000D_
amplatzer plug  9-AVP038-007</v>
          </cell>
        </row>
        <row r="591">
          <cell r="B591" t="str">
            <v>ACT2530</v>
          </cell>
          <cell r="C591">
            <v>1</v>
          </cell>
          <cell r="D591">
            <v>1001.68</v>
          </cell>
          <cell r="F591" t="str">
            <v>COOL TIP RF ABLATIE ELECTRODE KIT SINGLE 25X3CM  artnr: ACT2530 STK</v>
          </cell>
        </row>
        <row r="592">
          <cell r="B592" t="str">
            <v>APK14150T19V5</v>
          </cell>
          <cell r="C592">
            <v>1</v>
          </cell>
          <cell r="D592">
            <v>1795</v>
          </cell>
          <cell r="F592" t="str">
            <v>aanvulling consignatie : Amica probe APK14150T19V5</v>
          </cell>
        </row>
        <row r="593">
          <cell r="B593" t="str">
            <v>APK16150T19V5</v>
          </cell>
          <cell r="C593">
            <v>5</v>
          </cell>
          <cell r="D593">
            <v>8975</v>
          </cell>
          <cell r="F593" t="str">
            <v>Microwave naald_x000D_
16G 150 mm_x000D_
Art. nr. APK16150T19V5</v>
          </cell>
        </row>
        <row r="594">
          <cell r="B594" t="str">
            <v>APK16200T19V5</v>
          </cell>
          <cell r="C594">
            <v>3</v>
          </cell>
          <cell r="D594">
            <v>5385</v>
          </cell>
          <cell r="F594" t="str">
            <v>16Gx200mm cable lenght 2.5MT MW artnr: APK16200T19V5 STK</v>
          </cell>
        </row>
        <row r="595">
          <cell r="B595" t="str">
            <v>ARD 369010543</v>
          </cell>
          <cell r="C595">
            <v>1</v>
          </cell>
          <cell r="D595">
            <v>142</v>
          </cell>
          <cell r="F595" t="str">
            <v>Reusabel steriliseerbare handgreep_x000D_
T.b.v. Hanaulux 3000_x000D_
Art. nr. ARD 369010543_x000D_
Set a 3 stuks</v>
          </cell>
        </row>
        <row r="596">
          <cell r="B596" t="str">
            <v>C06040MV</v>
          </cell>
          <cell r="C596">
            <v>1</v>
          </cell>
          <cell r="D596">
            <v>524.1</v>
          </cell>
          <cell r="F596" t="str">
            <v>Smart stent_x000D_
6 mm 40 mm 120 cm_x000D_
Art. nr. C06040MV_x000D_
Bestelling op zicht_x000D_
T.b.v. procedure_x000D_
d.d. 29-07-2015</v>
          </cell>
        </row>
        <row r="597">
          <cell r="B597" t="str">
            <v>C06060MV</v>
          </cell>
          <cell r="C597">
            <v>1</v>
          </cell>
          <cell r="D597">
            <v>524.1</v>
          </cell>
          <cell r="F597" t="str">
            <v>Smart stent_x000D_
6 mm 60 mm 120 cm_x000D_
Art. nr. C06060MV_x000D_
Bestelling op zicht_x000D_
T.b.v. procedure_x000D_
d.d. 29-07-2015</v>
          </cell>
        </row>
        <row r="598">
          <cell r="B598" t="str">
            <v>C08080SV</v>
          </cell>
          <cell r="C598">
            <v>2</v>
          </cell>
          <cell r="D598">
            <v>998.3</v>
          </cell>
          <cell r="F598" t="str">
            <v>Smart stent_x000D_
8 x 80_x000D_
Art. nr. C08080SV_x000D_
Bestelling op zicht_x000D_
T.b.v. procedure_x000D_
d.d. 09-07-2015</v>
          </cell>
        </row>
        <row r="599">
          <cell r="B599" t="str">
            <v>C14030SV</v>
          </cell>
          <cell r="C599">
            <v>1</v>
          </cell>
          <cell r="D599">
            <v>661.38</v>
          </cell>
          <cell r="F599" t="str">
            <v>Smart stent_x000D_
14 x 30_x000D_
Art. nr. C14030SV_x000D_
Reeds in consignatie geleverd_x000D_
Op dit nieuwe ordernummer kan de facturatie plaatsvinden</v>
          </cell>
        </row>
        <row r="600">
          <cell r="B600" t="str">
            <v>C14040SV</v>
          </cell>
          <cell r="C600">
            <v>1</v>
          </cell>
          <cell r="D600">
            <v>661.38</v>
          </cell>
          <cell r="F600" t="str">
            <v>STENT SMART SDS 14X40 80CM  C14040SV               STUK</v>
          </cell>
        </row>
        <row r="601">
          <cell r="B601" t="str">
            <v>CL07880</v>
          </cell>
          <cell r="C601">
            <v>1</v>
          </cell>
          <cell r="D601">
            <v>130</v>
          </cell>
          <cell r="F601" t="str">
            <v>Arrow_x000D_
8F 80 cm_x000D_
Art. nr. CL-07880_x000D_
Doos a 2 stuks</v>
          </cell>
        </row>
        <row r="602">
          <cell r="B602" t="str">
            <v>CODA-2-10.0-35-140-46</v>
          </cell>
          <cell r="C602">
            <v>4</v>
          </cell>
          <cell r="D602">
            <v>1730.4</v>
          </cell>
          <cell r="F602" t="str">
            <v>CODA-2-10.0-35-140-46 (G23773)</v>
          </cell>
        </row>
        <row r="603">
          <cell r="B603" t="str">
            <v>CODA-2-9.0-35-120-32</v>
          </cell>
          <cell r="C603">
            <v>2</v>
          </cell>
          <cell r="D603">
            <v>780</v>
          </cell>
          <cell r="F603" t="str">
            <v>Coda ballon_x000D_
Art. nr. CODA-2-9.0-35-120-32_x000D_
(G03831)</v>
          </cell>
        </row>
        <row r="604">
          <cell r="B604" t="str">
            <v>CQ-75124</v>
          </cell>
          <cell r="C604">
            <v>3</v>
          </cell>
          <cell r="D604">
            <v>270.19</v>
          </cell>
          <cell r="F604" t="str">
            <v>Highpressure ballon conquest ballon_x000D_
12*40_x000D_
Art. nr. CQ-75124_x000D_
Behouden na zicht_x000D_
Zie ook ons zichtordernummer:_x000D_
IEL01-0000568849_x000D_
Op dit nieuwe ordernummer kan de facturatie plaatsvinden</v>
          </cell>
        </row>
        <row r="605">
          <cell r="B605" t="str">
            <v>CSS-2.75-1X</v>
          </cell>
          <cell r="C605">
            <v>1</v>
          </cell>
          <cell r="D605">
            <v>25</v>
          </cell>
          <cell r="F605" t="str">
            <v>Kabel set_x000D_
Art. nr. CSS-2.75-1x_x000D_
Dit artikel is reeds geleverd en gebruikt_x000D_
Gaarne opnieuw in consignatie leveren</v>
          </cell>
        </row>
        <row r="606">
          <cell r="B606" t="str">
            <v>DA5125ST</v>
          </cell>
          <cell r="C606">
            <v>8</v>
          </cell>
          <cell r="D606">
            <v>5340</v>
          </cell>
          <cell r="F606" t="str">
            <v>Sofia distal acces catheter_x000D_
5F 125 cm_x000D_
Art. nr. DA5125ST</v>
          </cell>
        </row>
        <row r="607">
          <cell r="B607" t="str">
            <v>DE-2729-3304-0</v>
          </cell>
          <cell r="C607">
            <v>3</v>
          </cell>
          <cell r="D607">
            <v>405</v>
          </cell>
          <cell r="F607" t="str">
            <v>3M veiligheidsbril_x000D_
Type: 2820_x000D_
Art. nr. DE-2729-3304-0_x000D_
Doos a 20 stuks</v>
          </cell>
        </row>
        <row r="608">
          <cell r="B608" t="str">
            <v>DIV41033L</v>
          </cell>
          <cell r="C608">
            <v>10</v>
          </cell>
          <cell r="D608">
            <v>40.799999999999997</v>
          </cell>
          <cell r="F608" t="str">
            <v>Loodletters links_x000D_
Art. nr. DIV41033L</v>
          </cell>
        </row>
        <row r="609">
          <cell r="B609" t="str">
            <v>DIV41033R</v>
          </cell>
          <cell r="C609">
            <v>10</v>
          </cell>
          <cell r="D609">
            <v>40.799999999999997</v>
          </cell>
          <cell r="F609" t="str">
            <v>Loodletters rechts_x000D_
Art. nr. DIV41033R</v>
          </cell>
        </row>
        <row r="610">
          <cell r="B610" t="str">
            <v>DL950J</v>
          </cell>
          <cell r="C610">
            <v>1</v>
          </cell>
          <cell r="D610">
            <v>650</v>
          </cell>
          <cell r="F610" t="str">
            <v>Bestelling tbv consignatie._x000D_
Denali jugularsis delivery kit, DL950J</v>
          </cell>
        </row>
        <row r="611">
          <cell r="B611" t="str">
            <v>EG1602</v>
          </cell>
          <cell r="C611">
            <v>1</v>
          </cell>
          <cell r="D611">
            <v>537.23</v>
          </cell>
          <cell r="F611" t="str">
            <v>Eliminate aspiration catheter_x000D_
6F_x000D_
Art. nr. EG1602</v>
          </cell>
        </row>
        <row r="612">
          <cell r="B612" t="str">
            <v>EGFS-10A</v>
          </cell>
          <cell r="C612">
            <v>1</v>
          </cell>
          <cell r="D612">
            <v>160</v>
          </cell>
          <cell r="F612" t="str">
            <v>Gabbay frater guide sutures_x000D_
Art. nr. EGFS-10A_x000D_
Doos a 4 pack a 3 stuks</v>
          </cell>
        </row>
        <row r="613">
          <cell r="B613" t="str">
            <v>ER174030</v>
          </cell>
          <cell r="C613">
            <v>2</v>
          </cell>
          <cell r="D613">
            <v>4790</v>
          </cell>
          <cell r="F613" t="str">
            <v>ERIC retrieval device_x000D_
Art. nr. ER174030</v>
          </cell>
        </row>
        <row r="614">
          <cell r="B614" t="str">
            <v>ER176044</v>
          </cell>
          <cell r="C614">
            <v>2</v>
          </cell>
          <cell r="D614">
            <v>4790</v>
          </cell>
          <cell r="F614" t="str">
            <v>ERIC retrieval device_x000D_
Art. nr. ER176044</v>
          </cell>
        </row>
        <row r="615">
          <cell r="B615" t="str">
            <v>EX500CE</v>
          </cell>
          <cell r="C615">
            <v>1</v>
          </cell>
          <cell r="D615">
            <v>595</v>
          </cell>
          <cell r="F615" t="str">
            <v>Exoseal 5F_x000D_
Art. nr. EX500CE_x000D_
Lotnummer: 16007339_x000D_
Doos a 1 x 5 stuks_x000D_
Reeds geleverd_x000D_
Op dit ordernummer kan de facturatie plaatsvinden_x000D_
Contactpersoon:_x000D_
Mirjam Boon</v>
          </cell>
        </row>
        <row r="616">
          <cell r="B616" t="str">
            <v>FRGMIN4F120MP</v>
          </cell>
          <cell r="C616">
            <v>2</v>
          </cell>
          <cell r="D616">
            <v>1190</v>
          </cell>
          <cell r="F616" t="str">
            <v>Fargo mini DAC catheter_x000D_
Art. nr. FRGMIN4F120MP_x000D_
Reeds geleverd_x000D_
Op dit ordernummer kan de facturatie plaatsvinden</v>
          </cell>
        </row>
        <row r="617">
          <cell r="B617" t="str">
            <v>FVL 06080</v>
          </cell>
          <cell r="C617">
            <v>2</v>
          </cell>
          <cell r="D617">
            <v>0</v>
          </cell>
          <cell r="F617" t="str">
            <v>Vascular stent graft Fluency plus_x000D_
6 x 80 mm_x000D_
Art. nr. FVL06080_x000D_
Bestelling op zicht</v>
          </cell>
        </row>
        <row r="618">
          <cell r="B618" t="str">
            <v>FVL06040</v>
          </cell>
          <cell r="C618">
            <v>3</v>
          </cell>
          <cell r="D618">
            <v>0</v>
          </cell>
          <cell r="F618" t="str">
            <v>Vascular stent graft_x000D_
Fluency plus_x000D_
6 x 40 mm_x000D_
Art. nr. FVL06040_x000D_
Bestelling op zicht_x000D_
T.b.v. procedure_x000D_
d.d. 29-07-2015</v>
          </cell>
        </row>
        <row r="619">
          <cell r="B619" t="str">
            <v>FVL06060</v>
          </cell>
          <cell r="C619">
            <v>5</v>
          </cell>
          <cell r="D619">
            <v>0</v>
          </cell>
          <cell r="F619" t="str">
            <v>Vascular stent graft Fluency plus_x000D_
6 x 60 mm_x000D_
Art. nr. FVL06060_x000D_
Bestelling op zicht</v>
          </cell>
        </row>
        <row r="620">
          <cell r="B620" t="str">
            <v>FVL06080</v>
          </cell>
          <cell r="C620">
            <v>5</v>
          </cell>
          <cell r="D620">
            <v>4111.74</v>
          </cell>
          <cell r="F620" t="str">
            <v>Vascular stent graft Fluency plus_x000D_
6 x 80 mm_x000D_
Art. nr. FVL06080_x000D_
Behouden na zicht_x000D_
Zie ook ons zichtordernummer:_x000D_
IEL01-0000564744_x000D_
Op dit nieuwe ordernummer kan de facturatie plaatsvinden</v>
          </cell>
        </row>
        <row r="621">
          <cell r="B621" t="str">
            <v>FVL08060</v>
          </cell>
          <cell r="C621">
            <v>2</v>
          </cell>
          <cell r="D621">
            <v>2055.87</v>
          </cell>
          <cell r="F621" t="str">
            <v>Vascular stent graft Fluency plus_x000D_
8 x 60 mm_x000D_
Art. nr. FVL08060_x000D_
Behouden na zicht_x000D_
Zie ook ons zichtordernummer:_x000D_
IEL01-0000564744_x000D_
Op dit nieuwe ordernummer kan de facturatie plaatsvinden</v>
          </cell>
        </row>
        <row r="622">
          <cell r="B622" t="str">
            <v>FVL08080</v>
          </cell>
          <cell r="C622">
            <v>4</v>
          </cell>
          <cell r="D622">
            <v>0</v>
          </cell>
          <cell r="F622" t="str">
            <v>Vascular stent graft Fluency plus_x000D_
8 x 80 mm_x000D_
Art. nr. FVL08080_x000D_
Bestelling op zicht</v>
          </cell>
        </row>
        <row r="623">
          <cell r="B623" t="str">
            <v>FVL09040</v>
          </cell>
          <cell r="C623">
            <v>1</v>
          </cell>
          <cell r="D623">
            <v>0</v>
          </cell>
          <cell r="F623" t="str">
            <v>Vascular stent graft_x000D_
Fluency plus_x000D_
9 x 40 mm_x000D_
Lange shaft_x000D_
Art. nr. FVL09040_x000D_
Bestelling op zicht_x000D_
T.b.v. procedure_x000D_
d.d. 29-07-2015</v>
          </cell>
        </row>
        <row r="624">
          <cell r="B624" t="str">
            <v>FVL09060</v>
          </cell>
          <cell r="C624">
            <v>4</v>
          </cell>
          <cell r="D624">
            <v>2055.87</v>
          </cell>
          <cell r="F624" t="str">
            <v>Vascular stent graft Fluency plus_x000D_
9 x 60 mm_x000D_
Lange shaft_x000D_
Art. nr. FVL09060_x000D_
Bestelling op zicht</v>
          </cell>
        </row>
        <row r="625">
          <cell r="B625" t="str">
            <v>FVL09080</v>
          </cell>
          <cell r="C625">
            <v>4</v>
          </cell>
          <cell r="D625">
            <v>0</v>
          </cell>
          <cell r="F625" t="str">
            <v>Vascular stent graft Fluency plus_x000D_
9 x 80 mm_x000D_
Lange shaft_x000D_
Art. nr. FVL09080_x000D_
Bestelling op zicht</v>
          </cell>
        </row>
        <row r="626">
          <cell r="B626" t="str">
            <v>FVL10080</v>
          </cell>
          <cell r="C626">
            <v>1</v>
          </cell>
          <cell r="D626">
            <v>0</v>
          </cell>
          <cell r="F626" t="str">
            <v>Vascular stent graft_x000D_
Fluency plus_x000D_
Lange shaft_x000D_
10 x 80 mm_x000D_
Art. nr. FVL10080_x000D_
Bestelling op zicht</v>
          </cell>
        </row>
        <row r="627">
          <cell r="B627" t="str">
            <v>G01264</v>
          </cell>
          <cell r="C627">
            <v>2</v>
          </cell>
          <cell r="D627">
            <v>54.58</v>
          </cell>
          <cell r="F627" t="str">
            <v>Rosen heavy duty wire guide 180_x000D_
THSCF-35-180-1,5-ROSEN_x000D_
artnr: G01264 STK</v>
          </cell>
        </row>
        <row r="628">
          <cell r="B628" t="str">
            <v>G31021</v>
          </cell>
          <cell r="C628">
            <v>1</v>
          </cell>
          <cell r="D628">
            <v>228.65</v>
          </cell>
          <cell r="F628" t="str">
            <v>Beacon Tip Catheter 4F_x000D_
SCBR4.0-38-65-P-NS-C2_x000D_
artnr: G31021 DS 5 STK</v>
          </cell>
        </row>
        <row r="629">
          <cell r="B629" t="str">
            <v>H74939031302010</v>
          </cell>
          <cell r="C629">
            <v>1</v>
          </cell>
          <cell r="D629">
            <v>199</v>
          </cell>
          <cell r="F629" t="str">
            <v>Sterling mono-rail_x000D_
3 mm x 2 cm_x000D_
135 cm_x000D_
Art. nr. H74939031302010</v>
          </cell>
        </row>
        <row r="630">
          <cell r="B630" t="str">
            <v>H7493903150201</v>
          </cell>
          <cell r="C630">
            <v>1</v>
          </cell>
          <cell r="D630">
            <v>199</v>
          </cell>
          <cell r="F630" t="str">
            <v>FG Sterling MR, 5.0mmX20mmX135cm (4F) artnr: H7493903150201 STK</v>
          </cell>
        </row>
        <row r="631">
          <cell r="B631" t="str">
            <v>H74939031502010</v>
          </cell>
          <cell r="C631">
            <v>1</v>
          </cell>
          <cell r="D631">
            <v>199</v>
          </cell>
          <cell r="F631" t="str">
            <v>Sterling mono-rail_x000D_
5 mm x 2 cm_x000D_
135 cm_x000D_
Art. nr. H74939031502010</v>
          </cell>
        </row>
        <row r="632">
          <cell r="B632" t="str">
            <v>H74939031552010</v>
          </cell>
          <cell r="C632">
            <v>1</v>
          </cell>
          <cell r="D632">
            <v>199</v>
          </cell>
          <cell r="F632" t="str">
            <v>Sterling mono-rail_x000D_
5.5 mm x 2 cm_x000D_
135 cm_x000D_
Art. nr. H74939031552010</v>
          </cell>
        </row>
        <row r="633">
          <cell r="B633" t="str">
            <v>H74939031602010</v>
          </cell>
          <cell r="C633">
            <v>1</v>
          </cell>
          <cell r="D633">
            <v>199</v>
          </cell>
          <cell r="F633" t="str">
            <v>Sterling mono-rail_x000D_
6 mm x 2 cm_x000D_
135 cm_x000D_
Art. nr. H74939031602010</v>
          </cell>
        </row>
        <row r="634">
          <cell r="B634" t="str">
            <v>H7493909130201</v>
          </cell>
          <cell r="C634">
            <v>1</v>
          </cell>
          <cell r="D634">
            <v>199</v>
          </cell>
          <cell r="F634" t="str">
            <v>FG Sterling MR, 3.0mmX20mmX135cm (4F) artnr: H7493909130201 STK</v>
          </cell>
        </row>
        <row r="635">
          <cell r="B635" t="str">
            <v>H965SCH647120</v>
          </cell>
          <cell r="C635">
            <v>2</v>
          </cell>
          <cell r="D635">
            <v>2329.66</v>
          </cell>
          <cell r="F635" t="str">
            <v>Carotid Wallstent Monorail 10.0 - 24,  9*30 135cm artnr: H965SCH647120 STK</v>
          </cell>
        </row>
        <row r="636">
          <cell r="B636" t="str">
            <v>H965SCH647130</v>
          </cell>
          <cell r="C636">
            <v>1</v>
          </cell>
          <cell r="D636">
            <v>1164.83</v>
          </cell>
          <cell r="F636" t="str">
            <v>Carotid Wallstent monorail, 9 x40, artnr: H965SCH647130 STK</v>
          </cell>
        </row>
        <row r="637">
          <cell r="B637" t="str">
            <v>JCD20.0-38-20</v>
          </cell>
          <cell r="C637">
            <v>4</v>
          </cell>
          <cell r="D637">
            <v>84</v>
          </cell>
          <cell r="F637" t="str">
            <v>Dilator 20F_x000D_
Art. nr. JCD20.0-38-20</v>
          </cell>
        </row>
        <row r="638">
          <cell r="B638" t="str">
            <v>JCD22.0-38-20</v>
          </cell>
          <cell r="C638">
            <v>2</v>
          </cell>
          <cell r="D638">
            <v>42</v>
          </cell>
          <cell r="F638" t="str">
            <v>Dilator 22F_x000D_
Art. nr. JCD22.0-38-20</v>
          </cell>
        </row>
        <row r="639">
          <cell r="B639" t="str">
            <v>KCFW-10.0-38-80-RB</v>
          </cell>
          <cell r="C639">
            <v>2</v>
          </cell>
          <cell r="D639">
            <v>350.2</v>
          </cell>
          <cell r="F639" t="str">
            <v>Flexor check flo set_x000D_
10F 80 cm_x000D_
Art. nr. KCFW-10.0-38-80-RB</v>
          </cell>
        </row>
        <row r="640">
          <cell r="B640" t="str">
            <v>KCFW-12.0-35-45-RB-HFANL1-HC</v>
          </cell>
          <cell r="C640">
            <v>1</v>
          </cell>
          <cell r="D640">
            <v>112.2</v>
          </cell>
          <cell r="F640" t="str">
            <v>Sheath_x000D_
12F 45 cm_x000D_
Art. nr. KCFW-12.0-35-45-RB-HFANL1-HC</v>
          </cell>
        </row>
        <row r="641">
          <cell r="B641" t="str">
            <v>KCFW-7.0-.35-55-RB-HFANL-HC</v>
          </cell>
          <cell r="C641">
            <v>2</v>
          </cell>
          <cell r="D641">
            <v>224.4</v>
          </cell>
          <cell r="F641" t="str">
            <v>Sheath_x000D_
7F 55 cm_x000D_
Art. nr. KCFW-7.0-35-55-RB-HFANL1-HC</v>
          </cell>
        </row>
        <row r="642">
          <cell r="B642" t="str">
            <v>KCFW-7.0-35-55-RB-HFANL1-HC</v>
          </cell>
          <cell r="C642">
            <v>12</v>
          </cell>
          <cell r="D642">
            <v>1346.4</v>
          </cell>
          <cell r="F642" t="str">
            <v>Sheath_x000D_
7F 55 cm_x000D_
Art. nr. KCFW-7.0-35-55-RB-HFANL1-HC</v>
          </cell>
        </row>
        <row r="643">
          <cell r="B643" t="str">
            <v>LEN10250</v>
          </cell>
          <cell r="C643">
            <v>3</v>
          </cell>
          <cell r="D643">
            <v>2100</v>
          </cell>
          <cell r="F643" t="str">
            <v>Phil liquid embolic_x000D_
Art. nr. LEN10250</v>
          </cell>
        </row>
        <row r="644">
          <cell r="B644" t="str">
            <v>M001361480</v>
          </cell>
          <cell r="C644">
            <v>1</v>
          </cell>
          <cell r="D644">
            <v>285</v>
          </cell>
          <cell r="F644" t="str">
            <v>COIL INTERLOCK  2MMX4CM  M001361480  STK</v>
          </cell>
        </row>
        <row r="645">
          <cell r="B645" t="str">
            <v>M001465091</v>
          </cell>
          <cell r="C645">
            <v>1</v>
          </cell>
          <cell r="D645">
            <v>107.5</v>
          </cell>
          <cell r="F645" t="str">
            <v>Ampatzer  super stiff 260 1 cm tip  artnr: M001465091 DS 5 STK</v>
          </cell>
        </row>
        <row r="646">
          <cell r="B646" t="str">
            <v>M00574620</v>
          </cell>
          <cell r="C646">
            <v>2</v>
          </cell>
          <cell r="D646">
            <v>1990</v>
          </cell>
          <cell r="F646" t="str">
            <v>Wallflex_x000D_
8 x 40 mm_x000D_
Art. nr. M00574620</v>
          </cell>
        </row>
        <row r="647">
          <cell r="B647" t="str">
            <v>M00574660</v>
          </cell>
          <cell r="C647">
            <v>1</v>
          </cell>
          <cell r="D647">
            <v>995</v>
          </cell>
          <cell r="F647" t="str">
            <v>Stent wallflex uncovered_x000D_
10 mm x 40 mm_x000D_
Art. nr. M00574660_x000D_
Lotnummer: 17105096_x000D_
Dit artikel is reeds in consignatie geleverd_x000D_
Op dit ordernummer kan de facturatie plaatsvinden</v>
          </cell>
        </row>
        <row r="648">
          <cell r="B648" t="str">
            <v>M00574670</v>
          </cell>
          <cell r="C648">
            <v>3</v>
          </cell>
          <cell r="D648">
            <v>2985</v>
          </cell>
          <cell r="F648" t="str">
            <v>Stent wallflex biliary transhepatic_x000D_
10 mm x 60 mm_x000D_
Art. nr. M00574670</v>
          </cell>
        </row>
        <row r="649">
          <cell r="B649" t="str">
            <v>M00574680</v>
          </cell>
          <cell r="C649">
            <v>8</v>
          </cell>
          <cell r="D649">
            <v>6370</v>
          </cell>
          <cell r="F649" t="str">
            <v>Stent wallflex uncovered_x000D_
10 mm x 80 mm_x000D_
Art. nr. M00574680_x000D_
Lotnummer: 17473312_x000D_
Dit artikel is reeds in consignatie geleverd_x000D_
Op dit ordernummer kan de facturatie plaatsvinden</v>
          </cell>
        </row>
        <row r="650">
          <cell r="B650" t="str">
            <v>M00574690</v>
          </cell>
          <cell r="C650">
            <v>5</v>
          </cell>
          <cell r="D650">
            <v>5375</v>
          </cell>
          <cell r="F650" t="str">
            <v>Stent wallflex uncovered_x000D_
10 mm x 100 mm_x000D_
Art. nr. M00574690_x000D_
Lotnummer: 17525012_x000D_
Dit artikel is reeds in consignatie geleverd_x000D_
Op dit ordernummer kan de facturatie plaatsvinden</v>
          </cell>
        </row>
        <row r="651">
          <cell r="B651" t="str">
            <v>M00574830</v>
          </cell>
          <cell r="C651">
            <v>1</v>
          </cell>
          <cell r="D651">
            <v>1325</v>
          </cell>
          <cell r="F651" t="str">
            <v>Stent wallflex biliary covered_x000D_
10 x 60_x000D_
Art. nr. M00574830</v>
          </cell>
        </row>
        <row r="652">
          <cell r="B652" t="str">
            <v>M00574840</v>
          </cell>
          <cell r="C652">
            <v>2</v>
          </cell>
          <cell r="D652">
            <v>2650</v>
          </cell>
          <cell r="F652" t="str">
            <v>wallflex 10*80  artnr: M00574840 STK</v>
          </cell>
        </row>
        <row r="653">
          <cell r="B653" t="str">
            <v>MC162156S</v>
          </cell>
          <cell r="C653">
            <v>1</v>
          </cell>
          <cell r="D653">
            <v>695</v>
          </cell>
          <cell r="F653" t="str">
            <v>Headway duo_x000D_
Art. nr. MC162156S_x000D_
Reeds geleverd_x000D_
Op dit ordernummer kan de facturatie plaatsvinden</v>
          </cell>
        </row>
        <row r="654">
          <cell r="B654" t="str">
            <v>NPAS-105-HC-NT-U-SST</v>
          </cell>
          <cell r="C654">
            <v>25</v>
          </cell>
          <cell r="D654">
            <v>3336.25</v>
          </cell>
          <cell r="F654" t="str">
            <v>Aprima set_x000D_
Art. nr. NPAS-105-HC-NT-U-SST_x000D_
(G25516)_x000D_
Reeds geleverd_x000D_
Op dit ordernummer kan de facturatie plaatsvinden</v>
          </cell>
        </row>
        <row r="655">
          <cell r="B655" t="str">
            <v>OTB42120</v>
          </cell>
          <cell r="C655">
            <v>1</v>
          </cell>
          <cell r="D655">
            <v>1317.5</v>
          </cell>
          <cell r="F655" t="str">
            <v>Outback LTD re-entry catheter_x000D_
6 F_x000D_
Art. nr. OTB42120</v>
          </cell>
        </row>
        <row r="656">
          <cell r="B656" t="str">
            <v>P5014</v>
          </cell>
          <cell r="C656">
            <v>2</v>
          </cell>
          <cell r="D656">
            <v>1338.66</v>
          </cell>
          <cell r="F656" t="str">
            <v>Palmaz unmounted stent_x000D_
14 - 25 mm_x000D_
Art. nr. P5014</v>
          </cell>
        </row>
        <row r="657">
          <cell r="B657" t="str">
            <v>PAGH143392</v>
          </cell>
          <cell r="C657">
            <v>2</v>
          </cell>
          <cell r="D657">
            <v>1450</v>
          </cell>
          <cell r="F657" t="str">
            <v>Astato XS 20_x000D_
0.014 Inch_x000D_
300 cm_x000D_
Art. nr. PAGH143392_x000D_
Doos a 5 stuks</v>
          </cell>
        </row>
        <row r="658">
          <cell r="B658" t="str">
            <v>PAGP140300</v>
          </cell>
          <cell r="C658">
            <v>2</v>
          </cell>
          <cell r="D658">
            <v>1450</v>
          </cell>
          <cell r="F658" t="str">
            <v>Regalia XS 1.0_x000D_
0.014 Inch_x000D_
300 cm_x000D_
Art. nr. PAGP140300_x000D_
Doos a 5 stuks</v>
          </cell>
        </row>
        <row r="659">
          <cell r="B659" t="str">
            <v>PAH060502</v>
          </cell>
          <cell r="C659">
            <v>2</v>
          </cell>
          <cell r="D659">
            <v>0</v>
          </cell>
          <cell r="F659" t="str">
            <v>Viabahn_x000D_
6 mm 50 mm 120 cm_x000D_
Art. nr. PAH060502_x000D_
Bestelling op zicht_x000D_
T.b.v. procedure_x000D_
d.d. 29-07-2015</v>
          </cell>
        </row>
        <row r="660">
          <cell r="B660" t="str">
            <v>PAH090502</v>
          </cell>
          <cell r="C660">
            <v>2</v>
          </cell>
          <cell r="D660">
            <v>2097</v>
          </cell>
          <cell r="F660" t="str">
            <v>Viabahn_x000D_
9 mm 50 mm 120 cm_x000D_
Art. nr. PAH090502_x000D_
Bestelling op zicht_x000D_
T.b.v. procedure_x000D_
d.d. 29-07-2015</v>
          </cell>
        </row>
        <row r="661">
          <cell r="B661" t="str">
            <v>PB2440PPX</v>
          </cell>
          <cell r="C661">
            <v>1</v>
          </cell>
          <cell r="D661">
            <v>598.29999999999995</v>
          </cell>
          <cell r="F661" t="str">
            <v>Palmaz blue 4*24*142,  PB2440ppx</v>
          </cell>
        </row>
        <row r="662">
          <cell r="B662" t="str">
            <v>PCF07004013P</v>
          </cell>
          <cell r="C662">
            <v>2</v>
          </cell>
          <cell r="D662">
            <v>1100</v>
          </cell>
          <cell r="F662" t="str">
            <v>ImPACT PACIFIC_x000D_
Art. nr. PCF07004013P</v>
          </cell>
        </row>
        <row r="663">
          <cell r="B663" t="str">
            <v>PG1860PPX</v>
          </cell>
          <cell r="C663">
            <v>4</v>
          </cell>
          <cell r="D663">
            <v>2088.12</v>
          </cell>
          <cell r="F663" t="str">
            <v>Stent Genesis_x000D_
6 x 20_x000D_
Lange shaft_x000D_
Art. nr. PG1860PPX_x000D_
Bestelling op zicht</v>
          </cell>
        </row>
        <row r="664">
          <cell r="B664" t="str">
            <v>PG1880PPX</v>
          </cell>
          <cell r="C664">
            <v>3</v>
          </cell>
          <cell r="D664">
            <v>0</v>
          </cell>
          <cell r="F664" t="str">
            <v>Stent Genesis_x000D_
8 x 20_x000D_
Lange shaft_x000D_
Art. nr. PG1880PPX_x000D_
Bestelling op zicht</v>
          </cell>
        </row>
        <row r="665">
          <cell r="B665" t="str">
            <v>PG1910PPX</v>
          </cell>
          <cell r="C665">
            <v>1</v>
          </cell>
          <cell r="D665">
            <v>535.42999999999995</v>
          </cell>
          <cell r="F665" t="str">
            <v>Genesis_x000D_
10 x 19 x 135_x000D_
Art. nr. PG1910PPX</v>
          </cell>
        </row>
        <row r="666">
          <cell r="B666" t="str">
            <v>PG1990PPX</v>
          </cell>
          <cell r="C666">
            <v>1</v>
          </cell>
          <cell r="D666">
            <v>535.42999999999995</v>
          </cell>
          <cell r="F666" t="str">
            <v>Stent Genesis_x000D_
9 mm 20 mm 135 cm_x000D_
Art. nr. PG1990PPX_x000D_
Bestelling op zicht_x000D_
T.b.v. procedure_x000D_
d.d. 29-07-2015</v>
          </cell>
        </row>
        <row r="667">
          <cell r="B667" t="str">
            <v>PG2910PPS</v>
          </cell>
          <cell r="C667">
            <v>1</v>
          </cell>
          <cell r="D667">
            <v>535.42999999999995</v>
          </cell>
          <cell r="F667" t="str">
            <v>Stent Genesis_x000D_
10 mm x 29 mm 80 cm_x000D_
Art. nr. PG2910PPS</v>
          </cell>
        </row>
        <row r="668">
          <cell r="B668" t="str">
            <v>PG2970PPS</v>
          </cell>
          <cell r="C668">
            <v>2</v>
          </cell>
          <cell r="D668">
            <v>1070.8499999999999</v>
          </cell>
          <cell r="F668" t="str">
            <v>Genesis stent artnr: PG2970PPS STK</v>
          </cell>
        </row>
        <row r="669">
          <cell r="B669" t="str">
            <v>RA*FA14301CM</v>
          </cell>
          <cell r="C669">
            <v>4</v>
          </cell>
          <cell r="D669">
            <v>235.44</v>
          </cell>
          <cell r="F669" t="str">
            <v>Terumo advantage glide wire  0.14 RA*FA14301CM</v>
          </cell>
        </row>
        <row r="670">
          <cell r="B670" t="str">
            <v>RCFW-16.0P-38-45-RB</v>
          </cell>
          <cell r="C670">
            <v>2</v>
          </cell>
          <cell r="D670">
            <v>279.66000000000003</v>
          </cell>
          <cell r="F670" t="str">
            <v>Check flo_x000D_
Art. nr. RCFW-16.0P-38-45-RB</v>
          </cell>
        </row>
        <row r="671">
          <cell r="B671" t="str">
            <v>RTS-O 7/16-R+-G</v>
          </cell>
          <cell r="C671">
            <v>10</v>
          </cell>
          <cell r="D671">
            <v>354.2</v>
          </cell>
          <cell r="F671" t="str">
            <v>Renal transpant ureteral stent_x000D_
Art. nr. RTS-O 7/16-R+G</v>
          </cell>
        </row>
        <row r="672">
          <cell r="B672" t="str">
            <v>SBI 070 080 08P</v>
          </cell>
          <cell r="C672">
            <v>1</v>
          </cell>
          <cell r="D672">
            <v>750</v>
          </cell>
          <cell r="F672" t="str">
            <v>Ballon PTA drug-eluting_x000D_
Art. nr. SBI 070 080 08P</v>
          </cell>
        </row>
        <row r="673">
          <cell r="B673" t="str">
            <v>SBI0402008P</v>
          </cell>
          <cell r="C673">
            <v>1</v>
          </cell>
          <cell r="D673">
            <v>0</v>
          </cell>
          <cell r="F673" t="str">
            <v>Ballon PTA drug-eluting_x000D_
4 x 120 80 cm_x000D_
Art. nr. SBI 040 120 08P_x000D_
Reeds op zicht geleverd_x000D_
Zie ook ons zichtordernummer:_x000D_
IEL01- 0000560444_x000D_
Op dit nieuwe ordernummer kan de facturatie plaatsvinden</v>
          </cell>
        </row>
        <row r="674">
          <cell r="B674" t="str">
            <v>SBI05015008P</v>
          </cell>
          <cell r="C674">
            <v>1</v>
          </cell>
          <cell r="D674">
            <v>1100</v>
          </cell>
          <cell r="F674" t="str">
            <v>Inpact admiral (drug eluting ballon, 0.35 draad)5x150 mm artnr:  SBI05015008P STK</v>
          </cell>
        </row>
        <row r="675">
          <cell r="B675" t="str">
            <v>SCBR5.0-38-100-PNS-DAV</v>
          </cell>
          <cell r="C675">
            <v>1</v>
          </cell>
          <cell r="D675">
            <v>242.25</v>
          </cell>
          <cell r="F675" t="str">
            <v>DAV_x000D_
5F 100 cm_x000D_
Art. nr. SCBR5.0-38-100-PNS-DAV_x000D_
Doos a 5 stuks</v>
          </cell>
        </row>
        <row r="676">
          <cell r="B676" t="str">
            <v>SE -05-060-120-6F</v>
          </cell>
          <cell r="C676">
            <v>1</v>
          </cell>
          <cell r="D676">
            <v>851</v>
          </cell>
          <cell r="F676" t="str">
            <v>Supera stent_x000D_
5 x 60_x000D_
Art. nr. SE-05-060-120-6F</v>
          </cell>
        </row>
        <row r="677">
          <cell r="B677" t="str">
            <v>SE-04-060-120-6F</v>
          </cell>
          <cell r="C677">
            <v>1</v>
          </cell>
          <cell r="D677">
            <v>851</v>
          </cell>
          <cell r="F677" t="str">
            <v>Supera stent_x000D_
4 x 60_x000D_
Art. nr. SE-04-060-120-6F</v>
          </cell>
        </row>
        <row r="678">
          <cell r="B678" t="str">
            <v>SE-04-100-120-6F</v>
          </cell>
          <cell r="C678">
            <v>1</v>
          </cell>
          <cell r="D678">
            <v>851</v>
          </cell>
          <cell r="F678" t="str">
            <v>Supera stent_x000D_
4 x 100_x000D_
Art. nr. SE-04-100-120-6F</v>
          </cell>
        </row>
        <row r="679">
          <cell r="B679" t="str">
            <v>SE-05-060-120-6F</v>
          </cell>
          <cell r="C679">
            <v>1</v>
          </cell>
          <cell r="D679">
            <v>851</v>
          </cell>
          <cell r="F679" t="str">
            <v>Supera stent_x000D_
5 x 60_x000D_
Art. nr. SE-05-060-120-6F</v>
          </cell>
        </row>
        <row r="680">
          <cell r="B680" t="str">
            <v>SE-05-120-120-6F</v>
          </cell>
          <cell r="C680">
            <v>1</v>
          </cell>
          <cell r="D680">
            <v>1007.4</v>
          </cell>
          <cell r="F680" t="str">
            <v>Supera stent_x000D_
5 x 120_x000D_
Art. nr. SE-05-120-120-6F</v>
          </cell>
        </row>
        <row r="681">
          <cell r="B681" t="str">
            <v>SE-07-040-120-6F</v>
          </cell>
          <cell r="C681">
            <v>1</v>
          </cell>
          <cell r="D681">
            <v>851</v>
          </cell>
          <cell r="F681" t="str">
            <v>Supera stent_x000D_
7 x 40_x000D_
Art. nr. SE-07-040-120-6F</v>
          </cell>
        </row>
        <row r="682">
          <cell r="B682" t="str">
            <v>SF06080SV</v>
          </cell>
          <cell r="C682">
            <v>7</v>
          </cell>
          <cell r="D682">
            <v>3439.8</v>
          </cell>
          <cell r="F682" t="str">
            <v>Smart flex  6 mm *80 mm  80CM SF06080SV</v>
          </cell>
        </row>
        <row r="683">
          <cell r="B683" t="str">
            <v>SRD5471</v>
          </cell>
          <cell r="C683">
            <v>1</v>
          </cell>
          <cell r="D683">
            <v>72</v>
          </cell>
          <cell r="F683" t="str">
            <v>Sidewinder_x000D_
125 cm 6F_x000D_
Art. nr. SRD5471_x000D_
Doos a 5 stuks</v>
          </cell>
        </row>
        <row r="684">
          <cell r="B684" t="str">
            <v>SS1010</v>
          </cell>
          <cell r="C684">
            <v>5</v>
          </cell>
          <cell r="D684">
            <v>675</v>
          </cell>
          <cell r="F684" t="str">
            <v>spirotome soft tissie  artnr: SS1010 STK</v>
          </cell>
        </row>
        <row r="685">
          <cell r="B685" t="str">
            <v>THSCF-35-180-1.5-ROSEN</v>
          </cell>
          <cell r="C685">
            <v>2</v>
          </cell>
          <cell r="D685">
            <v>54.58</v>
          </cell>
          <cell r="F685" t="str">
            <v>Rosen wire 180_x000D_
Art. nr. THSCF-35-180-1.5-ROSEN</v>
          </cell>
        </row>
        <row r="686">
          <cell r="B686" t="str">
            <v>TL-18N</v>
          </cell>
          <cell r="C686">
            <v>1</v>
          </cell>
          <cell r="D686">
            <v>0</v>
          </cell>
          <cell r="F686" t="str">
            <v>Tlab_x000D_
Art. nr. TL-18N_x000D_
Gratis levering_x000D_
Zoals besproken met:_x000D_
Jeffrey Kruiskamp</v>
          </cell>
        </row>
        <row r="687">
          <cell r="B687" t="str">
            <v>VAF3232150TE</v>
          </cell>
          <cell r="C687">
            <v>1</v>
          </cell>
          <cell r="D687">
            <v>9301.0300000000007</v>
          </cell>
          <cell r="F687" t="str">
            <v>Art. nr. VAF3232150TE_x000D_
Gratis levering_x000D_
I.v.m. verlopen UBD_x000D_
Contactpersoon:_x000D_
Natasja Wegerif</v>
          </cell>
        </row>
        <row r="688">
          <cell r="B688" t="str">
            <v>VAMC4646C200TE</v>
          </cell>
          <cell r="C688">
            <v>1</v>
          </cell>
          <cell r="D688">
            <v>10541.08</v>
          </cell>
          <cell r="F688" t="str">
            <v>Art. nr. VAMC4646C200TE_x000D_
Bestelling op zicht_x000D_
Levering op:_x000D_
13-04-2015</v>
          </cell>
        </row>
        <row r="689">
          <cell r="B689" t="str">
            <v>VAMF3232C150TE</v>
          </cell>
          <cell r="C689">
            <v>1</v>
          </cell>
          <cell r="D689">
            <v>9301.0300000000007</v>
          </cell>
          <cell r="F689" t="str">
            <v>Stent graft_x000D_
Art. nr. VAMF3232C150TE_x000D_
Lotnummer: V05992869_x000D_
Dit artikel is reeds geleverd en gebruikt_x000D_
Gaarne opnieuw in consignatie leveren</v>
          </cell>
        </row>
        <row r="690">
          <cell r="B690" t="str">
            <v>VAMF3434C150TE</v>
          </cell>
          <cell r="C690">
            <v>1</v>
          </cell>
          <cell r="D690">
            <v>9301.0300000000007</v>
          </cell>
          <cell r="F690" t="str">
            <v>Stent graft_x000D_
Art. nr. VAMF3434C150TE_x000D_
Dit artikel is reeds geleverd en gebruikt_x000D_
Gaarne opnieuw in consignatie leveren</v>
          </cell>
        </row>
        <row r="691">
          <cell r="B691" t="str">
            <v>VAMF4646C200TE</v>
          </cell>
          <cell r="C691">
            <v>1</v>
          </cell>
          <cell r="D691">
            <v>10541.08</v>
          </cell>
          <cell r="F691" t="str">
            <v>Art. nr. VAMF4646C200TE_x000D_
Bestelling op zicht_x000D_
Levering op:_x000D_
13-04-2015</v>
          </cell>
        </row>
        <row r="692">
          <cell r="B692" t="str">
            <v>VBC090502A</v>
          </cell>
          <cell r="C692">
            <v>1</v>
          </cell>
          <cell r="D692">
            <v>0</v>
          </cell>
          <cell r="F692" t="str">
            <v>Viabahn_x000D_
Art. nr. VBC090502A_x000D_
Bestelling op zicht</v>
          </cell>
        </row>
        <row r="693">
          <cell r="B693" t="str">
            <v>XLCFW-22.0-38-30-ENDOSTENT</v>
          </cell>
          <cell r="C693">
            <v>3</v>
          </cell>
          <cell r="D693">
            <v>895.32999999999993</v>
          </cell>
          <cell r="F693" t="str">
            <v>Introducer check flo_x000D_
22F 30 cm_x000D_
Art. nr. XLCFW-22.0-38-30-ENDOSTENT</v>
          </cell>
        </row>
        <row r="694">
          <cell r="B694" t="str">
            <v>ZDEG-P-26-136-PF</v>
          </cell>
          <cell r="C694">
            <v>1</v>
          </cell>
          <cell r="D694">
            <v>9500</v>
          </cell>
          <cell r="F694" t="str">
            <v>Zenith TX2_x000D_
Art. nr. ZDEG-P-26-136-PF_x000D_
Lotnummer: E2975548_x000D_
Reeds geleverd_x000D_
Op dit ordernummer kan de facturatie plaatsvinden</v>
          </cell>
        </row>
        <row r="695">
          <cell r="B695" t="str">
            <v>ZFV6-125-5-4.0</v>
          </cell>
          <cell r="C695">
            <v>2</v>
          </cell>
          <cell r="D695">
            <v>1604.8</v>
          </cell>
          <cell r="F695" t="str">
            <v>Zilverflex stent_x000D_
5 mm 40 mm 125 cm_x000D_
Art. nr. ZFV6-125-5-4.0_x000D_
Lotnummer: C1100469_x000D_
Behouden na zicht_x000D_
Zie ook ons zichtordernummer:_x000D_
IEL01-0000613379_x000D_
Op dit nieuwe ordernummer kan de facturatie plaatsvinden</v>
          </cell>
        </row>
        <row r="696">
          <cell r="B696" t="str">
            <v>ZFV6-125-5-6.0</v>
          </cell>
          <cell r="C696">
            <v>1</v>
          </cell>
          <cell r="D696">
            <v>802.4</v>
          </cell>
          <cell r="F696" t="str">
            <v>Zilverflex stent_x000D_
5 mm 60 mm 125 cm_x000D_
Art. nr. ZFV6-125-5-6.0_x000D_
Bestelling op zicht_x000D_
T.b.v. procedure_x000D_
d.d. 29-07-2015</v>
          </cell>
        </row>
        <row r="697">
          <cell r="B697" t="str">
            <v>ZFV6-125-8-6.0</v>
          </cell>
          <cell r="C697">
            <v>1</v>
          </cell>
          <cell r="D697">
            <v>802.4</v>
          </cell>
          <cell r="F697" t="str">
            <v>Zilverflex_x000D_
Art. nr. ZFV6-125-8-6.0_x000D_
Reeds geleverd_x000D_
Op dit ordernummer kan de facturatie plaatsvinden</v>
          </cell>
        </row>
        <row r="698">
          <cell r="B698" t="str">
            <v>ZTA-P-34-209</v>
          </cell>
          <cell r="C698">
            <v>1</v>
          </cell>
          <cell r="D698">
            <v>9500</v>
          </cell>
          <cell r="F698" t="str">
            <v>Art. nr. ZTA-P-34-209_x000D_
Lotnummer: E3148742_x000D_
Reeds geleverd_x000D_
Op dit ordernummer kan de facturatie plaatsvinden</v>
          </cell>
        </row>
        <row r="699">
          <cell r="B699" t="str">
            <v>ZTA-P-44-233</v>
          </cell>
          <cell r="C699">
            <v>1</v>
          </cell>
          <cell r="D699">
            <v>9500</v>
          </cell>
          <cell r="F699" t="str">
            <v>Art. nr. ZTA-P-44-233_x000D_
Lotnummer: E3189581_x000D_
Reeds geleverd_x000D_
Op dit ordernummer kan de facturatie plaatsvinden</v>
          </cell>
        </row>
        <row r="700">
          <cell r="B700" t="str">
            <v>ZTA-P-46-233</v>
          </cell>
          <cell r="C700">
            <v>1</v>
          </cell>
          <cell r="D700">
            <v>9500</v>
          </cell>
          <cell r="F700" t="str">
            <v>Art. nr. ZTA-P-46-233_x000D_
Lotnummer: E3151819_x000D_
Reeds geleverd_x000D_
Op dit ordernummer kan de facturatie plaatsvinden</v>
          </cell>
        </row>
        <row r="701">
          <cell r="B701" t="str">
            <v>(blank)</v>
          </cell>
          <cell r="C701">
            <v>77</v>
          </cell>
          <cell r="D701">
            <v>49063.810000000019</v>
          </cell>
          <cell r="F701" t="e">
            <v>#N/A</v>
          </cell>
        </row>
        <row r="702">
          <cell r="B702" t="str">
            <v>Grand Total</v>
          </cell>
          <cell r="C702">
            <v>575</v>
          </cell>
          <cell r="D702">
            <v>384760.75000000006</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9"/>
  <sheetViews>
    <sheetView tabSelected="1" workbookViewId="0">
      <selection activeCell="D12" sqref="D12"/>
    </sheetView>
  </sheetViews>
  <sheetFormatPr defaultRowHeight="12.75" x14ac:dyDescent="0.2"/>
  <cols>
    <col min="1" max="1" width="44.85546875" style="12" customWidth="1"/>
    <col min="2" max="2" width="30.85546875" style="12" customWidth="1"/>
    <col min="3" max="3" width="9.140625" style="12" customWidth="1"/>
    <col min="4" max="4" width="45.42578125" style="12" customWidth="1"/>
    <col min="5" max="5" width="27.140625" style="1" customWidth="1"/>
    <col min="6" max="6" width="13.42578125" style="66" customWidth="1"/>
    <col min="7" max="7" width="8.42578125" style="160" customWidth="1"/>
    <col min="8" max="8" width="16.85546875" style="66" customWidth="1"/>
    <col min="9" max="9" width="9.140625" style="57"/>
    <col min="10" max="10" width="20.7109375" style="66" customWidth="1"/>
    <col min="11" max="11" width="9.140625" style="12"/>
    <col min="12" max="13" width="9.140625" style="57"/>
    <col min="14" max="14" width="9.140625" style="12"/>
    <col min="15" max="15" width="9.140625" style="57"/>
    <col min="16" max="16384" width="9.140625" style="12"/>
  </cols>
  <sheetData>
    <row r="1" spans="1:10" customFormat="1" ht="26.25" thickBot="1" x14ac:dyDescent="0.25">
      <c r="A1" s="175" t="s">
        <v>173</v>
      </c>
      <c r="B1" s="176"/>
      <c r="C1" s="176"/>
      <c r="D1" s="176"/>
      <c r="F1" s="147"/>
      <c r="G1" s="174"/>
      <c r="H1" s="147"/>
      <c r="I1" s="177"/>
      <c r="J1" s="178"/>
    </row>
    <row r="2" spans="1:10" customFormat="1" ht="86.25" customHeight="1" thickBot="1" x14ac:dyDescent="0.25">
      <c r="A2" s="179" t="s">
        <v>174</v>
      </c>
      <c r="B2" s="180"/>
      <c r="C2" s="180"/>
      <c r="D2" s="181"/>
      <c r="F2" s="147"/>
      <c r="G2" s="174"/>
      <c r="H2" s="147"/>
      <c r="I2" s="177"/>
      <c r="J2" s="178"/>
    </row>
    <row r="3" spans="1:10" s="64" customFormat="1" ht="11.25" x14ac:dyDescent="0.2">
      <c r="A3" s="187" t="s">
        <v>0</v>
      </c>
      <c r="B3" s="187"/>
      <c r="C3" s="187"/>
      <c r="D3" s="188"/>
      <c r="E3" s="188"/>
      <c r="F3" s="189"/>
      <c r="G3" s="190"/>
      <c r="H3" s="189"/>
      <c r="I3" s="188"/>
      <c r="J3" s="191"/>
    </row>
    <row r="4" spans="1:10" s="1" customFormat="1" ht="33.75" x14ac:dyDescent="0.2">
      <c r="A4" s="58" t="s">
        <v>1</v>
      </c>
      <c r="B4" s="58" t="s">
        <v>157</v>
      </c>
      <c r="C4" s="142" t="s">
        <v>158</v>
      </c>
      <c r="D4" s="58" t="s">
        <v>159</v>
      </c>
      <c r="E4" s="58" t="s">
        <v>151</v>
      </c>
      <c r="F4" s="143" t="s">
        <v>152</v>
      </c>
      <c r="G4" s="157" t="s">
        <v>153</v>
      </c>
      <c r="H4" s="143" t="s">
        <v>154</v>
      </c>
      <c r="I4" s="58" t="s">
        <v>155</v>
      </c>
      <c r="J4" s="58" t="s">
        <v>156</v>
      </c>
    </row>
    <row r="5" spans="1:10" s="2" customFormat="1" ht="11.25" x14ac:dyDescent="0.2">
      <c r="A5" s="83" t="s">
        <v>2</v>
      </c>
      <c r="B5" s="3"/>
      <c r="C5" s="4"/>
      <c r="E5" s="44"/>
      <c r="F5" s="44"/>
      <c r="G5" s="158"/>
      <c r="H5" s="44"/>
      <c r="J5" s="76"/>
    </row>
    <row r="6" spans="1:10" s="2" customFormat="1" ht="11.25" x14ac:dyDescent="0.2">
      <c r="A6" s="84" t="s">
        <v>3</v>
      </c>
      <c r="B6" s="3"/>
      <c r="C6" s="4"/>
      <c r="E6" s="44"/>
      <c r="F6" s="44"/>
      <c r="G6" s="158"/>
      <c r="H6" s="44"/>
      <c r="J6" s="76"/>
    </row>
    <row r="7" spans="1:10" s="2" customFormat="1" ht="11.25" x14ac:dyDescent="0.2">
      <c r="A7" s="84" t="s">
        <v>4</v>
      </c>
      <c r="B7" s="3"/>
      <c r="C7" s="4"/>
      <c r="E7" s="44"/>
      <c r="F7" s="44"/>
      <c r="G7" s="158"/>
      <c r="H7" s="44"/>
      <c r="J7" s="76"/>
    </row>
    <row r="8" spans="1:10" s="2" customFormat="1" ht="11.25" x14ac:dyDescent="0.2">
      <c r="A8" s="84" t="s">
        <v>5</v>
      </c>
      <c r="B8" s="3"/>
      <c r="C8" s="4"/>
      <c r="E8" s="44"/>
      <c r="F8" s="44"/>
      <c r="G8" s="158"/>
      <c r="H8" s="44"/>
      <c r="J8" s="76"/>
    </row>
    <row r="9" spans="1:10" s="2" customFormat="1" ht="11.25" x14ac:dyDescent="0.2">
      <c r="A9" s="85" t="s">
        <v>6</v>
      </c>
      <c r="B9" s="3"/>
      <c r="C9" s="4"/>
      <c r="E9" s="44"/>
      <c r="F9" s="44"/>
      <c r="G9" s="158"/>
      <c r="H9" s="44"/>
      <c r="J9" s="76"/>
    </row>
    <row r="10" spans="1:10" s="2" customFormat="1" ht="11.25" x14ac:dyDescent="0.2">
      <c r="B10" s="3"/>
      <c r="C10" s="4"/>
      <c r="E10" s="44"/>
      <c r="F10" s="44"/>
      <c r="G10" s="158"/>
      <c r="H10" s="44"/>
      <c r="J10" s="76"/>
    </row>
    <row r="11" spans="1:10" s="2" customFormat="1" ht="11.25" x14ac:dyDescent="0.2">
      <c r="A11" s="7" t="s">
        <v>7</v>
      </c>
      <c r="B11" s="4"/>
      <c r="C11" s="6"/>
      <c r="E11" s="44"/>
      <c r="F11" s="44"/>
      <c r="G11" s="158"/>
      <c r="H11" s="44"/>
      <c r="J11" s="76"/>
    </row>
    <row r="12" spans="1:10" s="2" customFormat="1" ht="11.25" x14ac:dyDescent="0.2">
      <c r="A12" s="7" t="s">
        <v>8</v>
      </c>
      <c r="B12" s="3"/>
      <c r="C12" s="4"/>
      <c r="E12" s="44"/>
      <c r="F12" s="44"/>
      <c r="G12" s="158"/>
      <c r="H12" s="44"/>
      <c r="J12" s="76"/>
    </row>
    <row r="13" spans="1:10" s="2" customFormat="1" ht="11.25" x14ac:dyDescent="0.2">
      <c r="A13" s="7" t="s">
        <v>9</v>
      </c>
      <c r="B13" s="3"/>
      <c r="C13" s="4"/>
      <c r="E13" s="14"/>
      <c r="F13" s="44"/>
      <c r="G13" s="158"/>
      <c r="H13" s="44"/>
      <c r="J13" s="76"/>
    </row>
    <row r="14" spans="1:10" s="6" customFormat="1" ht="11.25" x14ac:dyDescent="0.2">
      <c r="A14" s="118" t="s">
        <v>10</v>
      </c>
      <c r="B14" s="119"/>
      <c r="C14" s="120"/>
      <c r="D14" s="121"/>
      <c r="E14" s="122"/>
      <c r="F14" s="123"/>
      <c r="G14" s="159"/>
      <c r="H14" s="67">
        <f>F14+(F14*G14)</f>
        <v>0</v>
      </c>
      <c r="I14" s="121">
        <v>1110</v>
      </c>
      <c r="J14" s="124">
        <f>H14*I14</f>
        <v>0</v>
      </c>
    </row>
    <row r="15" spans="1:10" s="6" customFormat="1" ht="11.25" x14ac:dyDescent="0.2">
      <c r="B15" s="8"/>
      <c r="C15" s="4"/>
      <c r="E15" s="14"/>
      <c r="F15" s="44"/>
      <c r="G15" s="158"/>
      <c r="H15" s="44"/>
      <c r="J15" s="77"/>
    </row>
    <row r="16" spans="1:10" s="6" customFormat="1" x14ac:dyDescent="0.2">
      <c r="A16" s="86" t="s">
        <v>11</v>
      </c>
      <c r="B16" s="117"/>
      <c r="C16" s="109"/>
      <c r="E16" s="1"/>
      <c r="F16" s="66"/>
      <c r="G16" s="160"/>
      <c r="H16" s="66"/>
      <c r="J16" s="78"/>
    </row>
    <row r="17" spans="1:15" s="6" customFormat="1" x14ac:dyDescent="0.2">
      <c r="A17" s="9" t="s">
        <v>12</v>
      </c>
      <c r="B17" s="8"/>
      <c r="C17" s="4"/>
      <c r="E17" s="1"/>
      <c r="F17" s="66"/>
      <c r="G17" s="160"/>
      <c r="H17" s="66"/>
      <c r="J17" s="78"/>
    </row>
    <row r="18" spans="1:15" s="2" customFormat="1" ht="11.25" x14ac:dyDescent="0.2">
      <c r="A18" s="121" t="s">
        <v>13</v>
      </c>
      <c r="B18" s="126" t="s">
        <v>14</v>
      </c>
      <c r="C18" s="120">
        <v>9011248</v>
      </c>
      <c r="D18" s="127" t="str">
        <f>IFERROR(VLOOKUP($C18,'[1]per artikel'!$A:$J,6,FALSE),"")</f>
        <v>INTRODUCER SHEATH 9F BRITE TIP 23CM  401923M  DS 5 STK</v>
      </c>
      <c r="E18" s="59"/>
      <c r="F18" s="67"/>
      <c r="G18" s="161"/>
      <c r="H18" s="67">
        <f t="shared" ref="H18:H19" si="0">F18+(F18*G18)</f>
        <v>0</v>
      </c>
      <c r="I18" s="127">
        <f>IFERROR(VLOOKUP($C18,'[1]per artikel'!$A:$J,7,FALSE),"")</f>
        <v>5</v>
      </c>
      <c r="J18" s="124">
        <f t="shared" ref="J18:J19" si="1">H18*I18</f>
        <v>0</v>
      </c>
    </row>
    <row r="19" spans="1:15" s="2" customFormat="1" ht="11.25" x14ac:dyDescent="0.2">
      <c r="A19" s="121" t="s">
        <v>15</v>
      </c>
      <c r="B19" s="126" t="s">
        <v>16</v>
      </c>
      <c r="C19" s="120">
        <v>9011409</v>
      </c>
      <c r="D19" s="127" t="str">
        <f>VLOOKUP(C19,'[1]per artikel'!$A:$J,6,FALSE)</f>
        <v>INTRODUCER SHEATH 7F BRITE TIP 23CM  401723M DS 5 STK</v>
      </c>
      <c r="E19" s="59"/>
      <c r="F19" s="67"/>
      <c r="G19" s="161"/>
      <c r="H19" s="67">
        <f t="shared" si="0"/>
        <v>0</v>
      </c>
      <c r="I19" s="127">
        <f>IFERROR(VLOOKUP($C19,'[1]per artikel'!$A:$J,7,FALSE),"")</f>
        <v>5</v>
      </c>
      <c r="J19" s="124">
        <f t="shared" si="1"/>
        <v>0</v>
      </c>
    </row>
    <row r="20" spans="1:15" s="2" customFormat="1" x14ac:dyDescent="0.2">
      <c r="A20" s="125" t="s">
        <v>17</v>
      </c>
      <c r="B20" s="106"/>
      <c r="C20" s="107"/>
      <c r="E20" s="1"/>
      <c r="F20" s="66"/>
      <c r="G20" s="160"/>
      <c r="H20" s="66"/>
      <c r="J20" s="78"/>
    </row>
    <row r="21" spans="1:15" s="2" customFormat="1" x14ac:dyDescent="0.2">
      <c r="A21" s="88" t="s">
        <v>2</v>
      </c>
      <c r="B21" s="10"/>
      <c r="C21" s="11"/>
      <c r="E21" s="1"/>
      <c r="F21" s="66"/>
      <c r="G21" s="160"/>
      <c r="H21" s="66"/>
      <c r="J21" s="78"/>
    </row>
    <row r="22" spans="1:15" s="2" customFormat="1" x14ac:dyDescent="0.2">
      <c r="A22" s="89" t="s">
        <v>169</v>
      </c>
      <c r="B22" s="10"/>
      <c r="C22" s="11"/>
      <c r="E22" s="1"/>
      <c r="F22" s="66"/>
      <c r="G22" s="160"/>
      <c r="H22" s="66"/>
      <c r="J22" s="78"/>
    </row>
    <row r="23" spans="1:15" s="2" customFormat="1" x14ac:dyDescent="0.2">
      <c r="A23" s="90" t="s">
        <v>170</v>
      </c>
      <c r="B23" s="87"/>
      <c r="C23" s="11"/>
      <c r="E23" s="1"/>
      <c r="F23" s="66"/>
      <c r="G23" s="160"/>
      <c r="H23" s="66"/>
      <c r="J23" s="78"/>
    </row>
    <row r="24" spans="1:15" s="2" customFormat="1" x14ac:dyDescent="0.2">
      <c r="A24" s="89" t="s">
        <v>18</v>
      </c>
      <c r="B24" s="10"/>
      <c r="C24" s="11"/>
      <c r="E24" s="1"/>
      <c r="F24" s="66"/>
      <c r="G24" s="160"/>
      <c r="H24" s="66"/>
      <c r="J24" s="78"/>
    </row>
    <row r="25" spans="1:15" s="2" customFormat="1" x14ac:dyDescent="0.2">
      <c r="A25" s="89" t="s">
        <v>19</v>
      </c>
      <c r="B25" s="10"/>
      <c r="C25" s="11"/>
      <c r="E25" s="1"/>
      <c r="F25" s="66"/>
      <c r="G25" s="160"/>
      <c r="H25" s="66"/>
      <c r="J25" s="78"/>
    </row>
    <row r="26" spans="1:15" s="2" customFormat="1" x14ac:dyDescent="0.2">
      <c r="A26" s="91" t="s">
        <v>20</v>
      </c>
      <c r="B26" s="10"/>
      <c r="C26" s="11"/>
      <c r="E26" s="1"/>
      <c r="F26" s="66"/>
      <c r="G26" s="160"/>
      <c r="H26" s="66"/>
      <c r="J26" s="78"/>
    </row>
    <row r="27" spans="1:15" x14ac:dyDescent="0.2">
      <c r="I27" s="12"/>
      <c r="J27" s="78"/>
      <c r="L27" s="12"/>
      <c r="M27" s="12"/>
      <c r="O27" s="12"/>
    </row>
    <row r="28" spans="1:15" s="2" customFormat="1" x14ac:dyDescent="0.2">
      <c r="A28" s="13" t="s">
        <v>21</v>
      </c>
      <c r="B28" s="10"/>
      <c r="C28" s="11"/>
      <c r="D28" s="6"/>
      <c r="E28" s="1"/>
      <c r="F28" s="66"/>
      <c r="G28" s="160"/>
      <c r="H28" s="66"/>
      <c r="J28" s="78"/>
    </row>
    <row r="29" spans="1:15" s="2" customFormat="1" x14ac:dyDescent="0.2">
      <c r="A29" s="13" t="s">
        <v>22</v>
      </c>
      <c r="B29" s="10"/>
      <c r="C29" s="11"/>
      <c r="D29" s="6"/>
      <c r="E29" s="1"/>
      <c r="F29" s="66"/>
      <c r="G29" s="160"/>
      <c r="H29" s="66"/>
      <c r="J29" s="78"/>
    </row>
    <row r="30" spans="1:15" s="2" customFormat="1" x14ac:dyDescent="0.2">
      <c r="A30" s="13" t="s">
        <v>23</v>
      </c>
      <c r="B30" s="6"/>
      <c r="C30" s="4"/>
      <c r="E30" s="1"/>
      <c r="F30" s="66"/>
      <c r="G30" s="160"/>
      <c r="H30" s="66"/>
      <c r="J30" s="78"/>
    </row>
    <row r="31" spans="1:15" s="2" customFormat="1" ht="11.25" x14ac:dyDescent="0.2">
      <c r="A31" s="121" t="s">
        <v>24</v>
      </c>
      <c r="B31" s="128" t="s">
        <v>25</v>
      </c>
      <c r="C31" s="120"/>
      <c r="D31" s="127"/>
      <c r="E31" s="60"/>
      <c r="F31" s="68"/>
      <c r="G31" s="162"/>
      <c r="H31" s="67">
        <f t="shared" ref="H31:H34" si="2">F31+(F31*G31)</f>
        <v>0</v>
      </c>
      <c r="I31" s="127">
        <v>6</v>
      </c>
      <c r="J31" s="124">
        <f t="shared" ref="J31:J36" si="3">H31*I31</f>
        <v>0</v>
      </c>
    </row>
    <row r="32" spans="1:15" s="2" customFormat="1" ht="11.25" x14ac:dyDescent="0.2">
      <c r="A32" s="121" t="s">
        <v>166</v>
      </c>
      <c r="B32" s="128" t="s">
        <v>25</v>
      </c>
      <c r="C32" s="120"/>
      <c r="D32" s="127"/>
      <c r="E32" s="59"/>
      <c r="F32" s="67"/>
      <c r="G32" s="161"/>
      <c r="H32" s="67">
        <f t="shared" si="2"/>
        <v>0</v>
      </c>
      <c r="I32" s="127">
        <v>15</v>
      </c>
      <c r="J32" s="124">
        <f t="shared" si="3"/>
        <v>0</v>
      </c>
    </row>
    <row r="33" spans="1:10" s="2" customFormat="1" ht="11.25" x14ac:dyDescent="0.2">
      <c r="A33" s="121" t="s">
        <v>167</v>
      </c>
      <c r="B33" s="128" t="s">
        <v>25</v>
      </c>
      <c r="C33" s="120"/>
      <c r="D33" s="127"/>
      <c r="E33" s="59"/>
      <c r="F33" s="67"/>
      <c r="G33" s="161"/>
      <c r="H33" s="67">
        <f t="shared" si="2"/>
        <v>0</v>
      </c>
      <c r="I33" s="127">
        <v>6</v>
      </c>
      <c r="J33" s="124">
        <f t="shared" si="3"/>
        <v>0</v>
      </c>
    </row>
    <row r="34" spans="1:10" s="2" customFormat="1" ht="11.25" x14ac:dyDescent="0.2">
      <c r="A34" s="121" t="s">
        <v>168</v>
      </c>
      <c r="B34" s="128" t="s">
        <v>25</v>
      </c>
      <c r="C34" s="120"/>
      <c r="D34" s="127"/>
      <c r="E34" s="59"/>
      <c r="F34" s="67"/>
      <c r="G34" s="161"/>
      <c r="H34" s="67">
        <f t="shared" si="2"/>
        <v>0</v>
      </c>
      <c r="I34" s="127">
        <v>20</v>
      </c>
      <c r="J34" s="124">
        <f t="shared" si="3"/>
        <v>0</v>
      </c>
    </row>
    <row r="35" spans="1:10" s="2" customFormat="1" ht="11.25" x14ac:dyDescent="0.2">
      <c r="A35" s="129" t="s">
        <v>26</v>
      </c>
      <c r="B35" s="121"/>
      <c r="C35" s="120"/>
      <c r="D35" s="127"/>
      <c r="E35" s="149"/>
      <c r="F35" s="66"/>
      <c r="G35" s="160"/>
      <c r="H35" s="66"/>
      <c r="J35" s="77"/>
    </row>
    <row r="36" spans="1:10" s="2" customFormat="1" ht="11.25" x14ac:dyDescent="0.2">
      <c r="A36" s="122" t="s">
        <v>27</v>
      </c>
      <c r="B36" s="130" t="s">
        <v>28</v>
      </c>
      <c r="C36" s="120">
        <v>9011236</v>
      </c>
      <c r="D36" s="127" t="str">
        <f>VLOOKUP(C36,'[1]per artikel'!$A:$J,6,FALSE)</f>
        <v>INTRODUCER FLEXOR TUOHY 6F 90CM KSAW-6.0-38-90-RB-SHTL-HC</v>
      </c>
      <c r="E36" s="59"/>
      <c r="F36" s="150"/>
      <c r="G36" s="163"/>
      <c r="H36" s="67">
        <f>F36+(F36*G36)</f>
        <v>0</v>
      </c>
      <c r="I36" s="151">
        <f>IFERROR(VLOOKUP($C36,'[1]per artikel'!$A:$J,7,FALSE),"")</f>
        <v>1</v>
      </c>
      <c r="J36" s="152">
        <f t="shared" si="3"/>
        <v>0</v>
      </c>
    </row>
    <row r="37" spans="1:10" s="18" customFormat="1" x14ac:dyDescent="0.2">
      <c r="A37" s="16" t="s">
        <v>29</v>
      </c>
      <c r="B37" s="116"/>
      <c r="C37" s="116"/>
      <c r="E37" s="1"/>
      <c r="F37" s="66"/>
      <c r="G37" s="160"/>
      <c r="H37" s="66"/>
      <c r="J37" s="78"/>
    </row>
    <row r="38" spans="1:10" s="6" customFormat="1" x14ac:dyDescent="0.2">
      <c r="A38" s="92" t="s">
        <v>30</v>
      </c>
      <c r="B38" s="108"/>
      <c r="C38" s="109"/>
      <c r="E38" s="1"/>
      <c r="F38" s="66"/>
      <c r="G38" s="160"/>
      <c r="H38" s="66"/>
      <c r="J38" s="78"/>
    </row>
    <row r="39" spans="1:10" s="19" customFormat="1" x14ac:dyDescent="0.2">
      <c r="A39" s="93" t="s">
        <v>31</v>
      </c>
      <c r="B39" s="3"/>
      <c r="C39" s="4"/>
      <c r="E39" s="1"/>
      <c r="F39" s="66"/>
      <c r="G39" s="160"/>
      <c r="H39" s="66"/>
      <c r="J39" s="78"/>
    </row>
    <row r="40" spans="1:10" s="19" customFormat="1" x14ac:dyDescent="0.2">
      <c r="A40" s="94" t="s">
        <v>32</v>
      </c>
      <c r="B40" s="3"/>
      <c r="C40" s="4"/>
      <c r="E40" s="1"/>
      <c r="F40" s="66"/>
      <c r="G40" s="160"/>
      <c r="H40" s="66"/>
      <c r="J40" s="78"/>
    </row>
    <row r="41" spans="1:10" s="19" customFormat="1" x14ac:dyDescent="0.2">
      <c r="A41" s="94" t="s">
        <v>33</v>
      </c>
      <c r="B41" s="3"/>
      <c r="C41" s="4"/>
      <c r="E41" s="1"/>
      <c r="F41" s="66"/>
      <c r="G41" s="160"/>
      <c r="H41" s="66"/>
      <c r="J41" s="78"/>
    </row>
    <row r="42" spans="1:10" s="19" customFormat="1" x14ac:dyDescent="0.2">
      <c r="A42" s="94" t="s">
        <v>34</v>
      </c>
      <c r="B42" s="3"/>
      <c r="C42" s="4"/>
      <c r="E42" s="1"/>
      <c r="F42" s="66"/>
      <c r="G42" s="160"/>
      <c r="H42" s="66"/>
      <c r="J42" s="78"/>
    </row>
    <row r="43" spans="1:10" s="19" customFormat="1" x14ac:dyDescent="0.2">
      <c r="A43" s="94" t="s">
        <v>35</v>
      </c>
      <c r="B43" s="3"/>
      <c r="C43" s="4"/>
      <c r="E43" s="1"/>
      <c r="F43" s="66"/>
      <c r="G43" s="160"/>
      <c r="H43" s="66"/>
      <c r="J43" s="78"/>
    </row>
    <row r="44" spans="1:10" s="19" customFormat="1" x14ac:dyDescent="0.2">
      <c r="A44" s="94" t="s">
        <v>36</v>
      </c>
      <c r="B44" s="20"/>
      <c r="C44" s="21"/>
      <c r="E44" s="1"/>
      <c r="F44" s="66"/>
      <c r="G44" s="160"/>
      <c r="H44" s="66"/>
      <c r="J44" s="78"/>
    </row>
    <row r="45" spans="1:10" s="19" customFormat="1" x14ac:dyDescent="0.2">
      <c r="A45" s="95" t="s">
        <v>37</v>
      </c>
      <c r="B45" s="3"/>
      <c r="C45" s="4"/>
      <c r="E45" s="14"/>
      <c r="F45" s="44"/>
      <c r="G45" s="158"/>
      <c r="H45" s="44"/>
      <c r="J45" s="78"/>
    </row>
    <row r="46" spans="1:10" s="2" customFormat="1" x14ac:dyDescent="0.2">
      <c r="A46" s="22"/>
      <c r="B46" s="3"/>
      <c r="C46" s="4"/>
      <c r="E46" s="1"/>
      <c r="F46" s="66"/>
      <c r="G46" s="160"/>
      <c r="H46" s="66"/>
      <c r="J46" s="78"/>
    </row>
    <row r="47" spans="1:10" s="27" customFormat="1" x14ac:dyDescent="0.2">
      <c r="A47" s="23" t="s">
        <v>38</v>
      </c>
      <c r="B47" s="24"/>
      <c r="C47" s="25"/>
      <c r="E47" s="1"/>
      <c r="F47" s="66"/>
      <c r="G47" s="160"/>
      <c r="H47" s="66"/>
      <c r="J47" s="78"/>
    </row>
    <row r="48" spans="1:10" s="2" customFormat="1" ht="11.25" x14ac:dyDescent="0.2">
      <c r="A48" s="131" t="s">
        <v>39</v>
      </c>
      <c r="B48" s="128"/>
      <c r="C48" s="120"/>
      <c r="D48" s="127"/>
      <c r="E48" s="59"/>
      <c r="F48" s="67"/>
      <c r="G48" s="161"/>
      <c r="H48" s="67">
        <f t="shared" ref="H48:H51" si="4">F48+(F48*G48)</f>
        <v>0</v>
      </c>
      <c r="I48" s="127">
        <v>420</v>
      </c>
      <c r="J48" s="124">
        <f t="shared" ref="J48:J51" si="5">H48*I48</f>
        <v>0</v>
      </c>
    </row>
    <row r="49" spans="1:15" s="2" customFormat="1" ht="11.25" x14ac:dyDescent="0.2">
      <c r="A49" s="131" t="s">
        <v>40</v>
      </c>
      <c r="B49" s="127"/>
      <c r="C49" s="127"/>
      <c r="D49" s="127"/>
      <c r="E49" s="59"/>
      <c r="F49" s="67"/>
      <c r="G49" s="161"/>
      <c r="H49" s="67">
        <f t="shared" si="4"/>
        <v>0</v>
      </c>
      <c r="I49" s="127">
        <v>60</v>
      </c>
      <c r="J49" s="124">
        <f t="shared" si="5"/>
        <v>0</v>
      </c>
    </row>
    <row r="50" spans="1:15" s="2" customFormat="1" ht="11.25" x14ac:dyDescent="0.2">
      <c r="A50" s="131" t="s">
        <v>41</v>
      </c>
      <c r="B50" s="128"/>
      <c r="C50" s="120"/>
      <c r="D50" s="127"/>
      <c r="E50" s="59"/>
      <c r="F50" s="67"/>
      <c r="G50" s="161"/>
      <c r="H50" s="67">
        <f t="shared" si="4"/>
        <v>0</v>
      </c>
      <c r="I50" s="127">
        <v>335</v>
      </c>
      <c r="J50" s="124">
        <f t="shared" si="5"/>
        <v>0</v>
      </c>
    </row>
    <row r="51" spans="1:15" s="2" customFormat="1" ht="12" customHeight="1" x14ac:dyDescent="0.2">
      <c r="A51" s="131" t="s">
        <v>42</v>
      </c>
      <c r="B51" s="128"/>
      <c r="C51" s="120"/>
      <c r="D51" s="127"/>
      <c r="E51" s="59"/>
      <c r="F51" s="67"/>
      <c r="G51" s="161"/>
      <c r="H51" s="67">
        <f t="shared" si="4"/>
        <v>0</v>
      </c>
      <c r="I51" s="127">
        <v>175</v>
      </c>
      <c r="J51" s="124">
        <f t="shared" si="5"/>
        <v>0</v>
      </c>
    </row>
    <row r="52" spans="1:15" s="2" customFormat="1" x14ac:dyDescent="0.2">
      <c r="A52" s="29"/>
      <c r="B52" s="3"/>
      <c r="C52" s="4"/>
      <c r="E52" s="1"/>
      <c r="F52" s="66"/>
      <c r="G52" s="160"/>
      <c r="H52" s="66"/>
      <c r="J52" s="78"/>
    </row>
    <row r="53" spans="1:15" s="18" customFormat="1" x14ac:dyDescent="0.2">
      <c r="A53" s="30" t="s">
        <v>43</v>
      </c>
      <c r="B53" s="17"/>
      <c r="C53" s="17"/>
      <c r="E53" s="1"/>
      <c r="F53" s="66"/>
      <c r="G53" s="160"/>
      <c r="H53" s="66"/>
      <c r="J53" s="78"/>
    </row>
    <row r="54" spans="1:15" s="2" customFormat="1" x14ac:dyDescent="0.2">
      <c r="A54" s="31"/>
      <c r="B54" s="32"/>
      <c r="C54" s="33"/>
      <c r="E54" s="1"/>
      <c r="F54" s="66"/>
      <c r="G54" s="160"/>
      <c r="H54" s="66"/>
      <c r="J54" s="78"/>
    </row>
    <row r="55" spans="1:15" s="2" customFormat="1" ht="11.25" x14ac:dyDescent="0.2">
      <c r="A55" s="31" t="s">
        <v>44</v>
      </c>
      <c r="B55" s="32"/>
      <c r="C55" s="33"/>
      <c r="E55" s="1"/>
      <c r="F55" s="66"/>
      <c r="G55" s="160"/>
      <c r="H55" s="66"/>
      <c r="J55" s="44"/>
    </row>
    <row r="56" spans="1:15" s="2" customFormat="1" ht="11.25" x14ac:dyDescent="0.2">
      <c r="A56" s="122" t="s">
        <v>45</v>
      </c>
      <c r="B56" s="128"/>
      <c r="C56" s="120"/>
      <c r="D56" s="127"/>
      <c r="E56" s="144"/>
      <c r="F56" s="145"/>
      <c r="G56" s="164"/>
      <c r="H56" s="67">
        <f>F56+(F56*G56)</f>
        <v>0</v>
      </c>
      <c r="I56" s="127">
        <v>120</v>
      </c>
      <c r="J56" s="124">
        <f t="shared" ref="J56" si="6">H56*I56</f>
        <v>0</v>
      </c>
    </row>
    <row r="57" spans="1:15" s="2" customFormat="1" ht="11.25" x14ac:dyDescent="0.2">
      <c r="A57" s="14"/>
      <c r="B57" s="3"/>
      <c r="C57" s="4"/>
      <c r="E57" s="61"/>
      <c r="F57" s="69"/>
      <c r="G57" s="165"/>
      <c r="H57" s="69"/>
      <c r="J57" s="70"/>
    </row>
    <row r="58" spans="1:15" customFormat="1" x14ac:dyDescent="0.2">
      <c r="A58" s="184" t="s">
        <v>160</v>
      </c>
      <c r="B58" s="184"/>
      <c r="C58" s="184"/>
      <c r="D58" s="184"/>
      <c r="E58" s="184"/>
      <c r="F58" s="184"/>
      <c r="G58" s="184"/>
      <c r="H58" s="184"/>
      <c r="I58" s="184"/>
      <c r="J58" s="146">
        <f>SUM(J14:J56)</f>
        <v>0</v>
      </c>
    </row>
    <row r="59" spans="1:15" s="2" customFormat="1" ht="11.25" x14ac:dyDescent="0.2">
      <c r="A59" s="14"/>
      <c r="B59" s="3"/>
      <c r="C59" s="4"/>
      <c r="E59" s="61"/>
      <c r="F59" s="69"/>
      <c r="G59" s="165"/>
      <c r="H59" s="69"/>
      <c r="J59" s="70"/>
    </row>
    <row r="60" spans="1:15" s="2" customFormat="1" ht="11.25" x14ac:dyDescent="0.2">
      <c r="A60" s="14"/>
      <c r="B60" s="3"/>
      <c r="C60" s="4"/>
      <c r="E60" s="61"/>
      <c r="F60" s="69"/>
      <c r="G60" s="165"/>
      <c r="H60" s="69"/>
      <c r="J60" s="70"/>
    </row>
    <row r="61" spans="1:15" x14ac:dyDescent="0.2">
      <c r="I61" s="12"/>
      <c r="J61" s="44"/>
      <c r="L61" s="12"/>
      <c r="M61" s="12"/>
      <c r="O61" s="12"/>
    </row>
    <row r="62" spans="1:15" s="35" customFormat="1" x14ac:dyDescent="0.2">
      <c r="A62" s="34" t="s">
        <v>46</v>
      </c>
      <c r="B62" s="111"/>
      <c r="C62" s="111"/>
      <c r="E62" s="1"/>
      <c r="F62" s="66"/>
      <c r="G62" s="160"/>
      <c r="H62" s="66"/>
      <c r="J62" s="78"/>
    </row>
    <row r="63" spans="1:15" s="2" customFormat="1" ht="11.25" x14ac:dyDescent="0.2">
      <c r="A63" s="36" t="s">
        <v>29</v>
      </c>
      <c r="B63" s="112"/>
      <c r="C63" s="113"/>
      <c r="E63" s="1"/>
      <c r="F63" s="66"/>
      <c r="G63" s="160"/>
      <c r="H63" s="66"/>
      <c r="J63" s="44"/>
    </row>
    <row r="64" spans="1:15" s="2" customFormat="1" ht="11.25" x14ac:dyDescent="0.2">
      <c r="A64" s="96" t="s">
        <v>47</v>
      </c>
      <c r="B64" s="114"/>
      <c r="C64" s="115"/>
      <c r="E64" s="62"/>
      <c r="F64" s="70"/>
      <c r="G64" s="166"/>
      <c r="H64" s="70"/>
      <c r="J64" s="79"/>
    </row>
    <row r="65" spans="1:10" s="2" customFormat="1" ht="11.25" x14ac:dyDescent="0.2">
      <c r="A65" s="97" t="s">
        <v>2</v>
      </c>
      <c r="B65" s="37"/>
      <c r="C65" s="38"/>
      <c r="E65" s="1"/>
      <c r="F65" s="66"/>
      <c r="G65" s="160"/>
      <c r="H65" s="66"/>
      <c r="J65" s="80"/>
    </row>
    <row r="66" spans="1:10" s="2" customFormat="1" ht="11.25" x14ac:dyDescent="0.2">
      <c r="A66" s="84" t="s">
        <v>32</v>
      </c>
      <c r="B66" s="39"/>
      <c r="C66" s="40"/>
      <c r="E66" s="1"/>
      <c r="F66" s="66"/>
      <c r="G66" s="160"/>
      <c r="H66" s="66"/>
      <c r="J66" s="80"/>
    </row>
    <row r="67" spans="1:10" s="2" customFormat="1" ht="11.25" x14ac:dyDescent="0.2">
      <c r="A67" s="84" t="s">
        <v>48</v>
      </c>
      <c r="B67" s="39"/>
      <c r="C67" s="40"/>
      <c r="E67" s="1"/>
      <c r="F67" s="66"/>
      <c r="G67" s="160"/>
      <c r="H67" s="66"/>
      <c r="J67" s="80"/>
    </row>
    <row r="68" spans="1:10" s="2" customFormat="1" ht="11.25" x14ac:dyDescent="0.2">
      <c r="A68" s="84" t="s">
        <v>49</v>
      </c>
      <c r="B68" s="39"/>
      <c r="C68" s="40"/>
      <c r="E68" s="1"/>
      <c r="F68" s="66"/>
      <c r="G68" s="160"/>
      <c r="H68" s="66"/>
      <c r="J68" s="80"/>
    </row>
    <row r="69" spans="1:10" s="2" customFormat="1" ht="11.25" x14ac:dyDescent="0.2">
      <c r="A69" s="84" t="s">
        <v>35</v>
      </c>
      <c r="B69" s="39"/>
      <c r="C69" s="40"/>
      <c r="E69" s="1"/>
      <c r="F69" s="66"/>
      <c r="G69" s="160"/>
      <c r="H69" s="66"/>
      <c r="J69" s="80"/>
    </row>
    <row r="70" spans="1:10" s="2" customFormat="1" ht="11.25" x14ac:dyDescent="0.2">
      <c r="A70" s="85" t="s">
        <v>36</v>
      </c>
      <c r="B70" s="39"/>
      <c r="C70" s="40"/>
      <c r="E70" s="1"/>
      <c r="F70" s="66"/>
      <c r="G70" s="160"/>
      <c r="H70" s="66"/>
      <c r="J70" s="80"/>
    </row>
    <row r="71" spans="1:10" s="2" customFormat="1" ht="11.25" x14ac:dyDescent="0.2">
      <c r="A71" s="5"/>
      <c r="B71" s="39"/>
      <c r="C71" s="40"/>
      <c r="E71" s="1"/>
      <c r="F71" s="66"/>
      <c r="G71" s="160"/>
      <c r="H71" s="66"/>
      <c r="J71" s="80"/>
    </row>
    <row r="72" spans="1:10" s="27" customFormat="1" ht="11.25" x14ac:dyDescent="0.2">
      <c r="A72" s="23" t="s">
        <v>38</v>
      </c>
      <c r="B72" s="24"/>
      <c r="C72" s="25"/>
      <c r="E72" s="1"/>
      <c r="F72" s="66"/>
      <c r="G72" s="160"/>
      <c r="H72" s="66"/>
      <c r="J72" s="80"/>
    </row>
    <row r="73" spans="1:10" s="27" customFormat="1" ht="11.25" x14ac:dyDescent="0.2">
      <c r="A73" s="41" t="s">
        <v>23</v>
      </c>
      <c r="B73" s="24"/>
      <c r="C73" s="25"/>
      <c r="E73" s="1"/>
      <c r="F73" s="66"/>
      <c r="G73" s="160"/>
      <c r="H73" s="66"/>
      <c r="J73" s="80"/>
    </row>
    <row r="74" spans="1:10" s="2" customFormat="1" ht="11.25" x14ac:dyDescent="0.2">
      <c r="A74" s="131" t="s">
        <v>40</v>
      </c>
      <c r="B74" s="127"/>
      <c r="C74" s="127"/>
      <c r="D74" s="127"/>
      <c r="E74" s="59"/>
      <c r="F74" s="67"/>
      <c r="G74" s="161"/>
      <c r="H74" s="67">
        <f t="shared" ref="H74:H78" si="7">F74+(F74*G74)</f>
        <v>0</v>
      </c>
      <c r="I74" s="127">
        <v>285</v>
      </c>
      <c r="J74" s="124">
        <f t="shared" ref="J74:J78" si="8">H74*I74</f>
        <v>0</v>
      </c>
    </row>
    <row r="75" spans="1:10" s="2" customFormat="1" ht="11.25" x14ac:dyDescent="0.2">
      <c r="A75" s="131" t="s">
        <v>41</v>
      </c>
      <c r="B75" s="128"/>
      <c r="C75" s="120"/>
      <c r="D75" s="127"/>
      <c r="E75" s="59"/>
      <c r="F75" s="67"/>
      <c r="G75" s="161"/>
      <c r="H75" s="67">
        <f t="shared" si="7"/>
        <v>0</v>
      </c>
      <c r="I75" s="127">
        <v>120</v>
      </c>
      <c r="J75" s="124">
        <f t="shared" si="8"/>
        <v>0</v>
      </c>
    </row>
    <row r="76" spans="1:10" s="2" customFormat="1" ht="11.25" x14ac:dyDescent="0.2">
      <c r="A76" s="131" t="s">
        <v>42</v>
      </c>
      <c r="B76" s="128"/>
      <c r="C76" s="120"/>
      <c r="D76" s="127"/>
      <c r="E76" s="59"/>
      <c r="F76" s="67"/>
      <c r="G76" s="161"/>
      <c r="H76" s="67">
        <f t="shared" si="7"/>
        <v>0</v>
      </c>
      <c r="I76" s="127">
        <v>55</v>
      </c>
      <c r="J76" s="124">
        <f t="shared" si="8"/>
        <v>0</v>
      </c>
    </row>
    <row r="77" spans="1:10" s="2" customFormat="1" ht="11.25" x14ac:dyDescent="0.2">
      <c r="A77" s="13" t="s">
        <v>50</v>
      </c>
      <c r="B77" s="3"/>
      <c r="C77" s="4"/>
      <c r="E77" s="1"/>
      <c r="F77" s="66"/>
      <c r="G77" s="160"/>
      <c r="H77" s="66"/>
      <c r="J77" s="77"/>
    </row>
    <row r="78" spans="1:10" s="2" customFormat="1" ht="11.25" x14ac:dyDescent="0.2">
      <c r="A78" s="122" t="s">
        <v>171</v>
      </c>
      <c r="B78" s="128">
        <v>10801000</v>
      </c>
      <c r="C78" s="120">
        <v>2210804</v>
      </c>
      <c r="D78" s="127" t="str">
        <f>IFERROR(VLOOKUP(C78,'[1]per artikel'!$A:$J,6,FALSE),"")</f>
        <v>CATH CALIBRATIE PIGTAIL 5F  10804000               DS 10ST</v>
      </c>
      <c r="E78" s="59"/>
      <c r="F78" s="67"/>
      <c r="G78" s="161"/>
      <c r="H78" s="67">
        <f t="shared" si="7"/>
        <v>0</v>
      </c>
      <c r="I78" s="127">
        <v>50</v>
      </c>
      <c r="J78" s="124">
        <f t="shared" si="8"/>
        <v>0</v>
      </c>
    </row>
    <row r="79" spans="1:10" s="1" customFormat="1" x14ac:dyDescent="0.2">
      <c r="A79" s="132" t="s">
        <v>51</v>
      </c>
      <c r="B79" s="104"/>
      <c r="C79" s="105"/>
      <c r="F79" s="66"/>
      <c r="G79" s="160"/>
      <c r="H79" s="66"/>
      <c r="J79" s="78"/>
    </row>
    <row r="80" spans="1:10" s="1" customFormat="1" x14ac:dyDescent="0.2">
      <c r="A80" s="98" t="s">
        <v>2</v>
      </c>
      <c r="B80" s="15"/>
      <c r="C80" s="43"/>
      <c r="F80" s="66"/>
      <c r="G80" s="160"/>
      <c r="H80" s="66"/>
      <c r="J80" s="78"/>
    </row>
    <row r="81" spans="1:10" s="1" customFormat="1" x14ac:dyDescent="0.2">
      <c r="A81" s="99" t="s">
        <v>52</v>
      </c>
      <c r="B81" s="46"/>
      <c r="C81" s="43"/>
      <c r="F81" s="66"/>
      <c r="G81" s="160"/>
      <c r="H81" s="66"/>
      <c r="J81" s="78"/>
    </row>
    <row r="82" spans="1:10" s="1" customFormat="1" x14ac:dyDescent="0.2">
      <c r="A82" s="99" t="s">
        <v>53</v>
      </c>
      <c r="B82" s="46"/>
      <c r="C82" s="43"/>
      <c r="F82" s="66"/>
      <c r="G82" s="160"/>
      <c r="H82" s="66"/>
      <c r="J82" s="78"/>
    </row>
    <row r="83" spans="1:10" s="1" customFormat="1" x14ac:dyDescent="0.2">
      <c r="A83" s="99" t="s">
        <v>54</v>
      </c>
      <c r="B83" s="46"/>
      <c r="C83" s="43"/>
      <c r="F83" s="66"/>
      <c r="G83" s="160"/>
      <c r="H83" s="66"/>
      <c r="J83" s="78"/>
    </row>
    <row r="84" spans="1:10" s="1" customFormat="1" x14ac:dyDescent="0.2">
      <c r="A84" s="100" t="s">
        <v>55</v>
      </c>
      <c r="B84" s="46"/>
      <c r="C84" s="43"/>
      <c r="F84" s="66"/>
      <c r="G84" s="160"/>
      <c r="H84" s="66"/>
      <c r="J84" s="78"/>
    </row>
    <row r="85" spans="1:10" s="1" customFormat="1" x14ac:dyDescent="0.2">
      <c r="A85" s="31" t="s">
        <v>7</v>
      </c>
      <c r="B85" s="15"/>
      <c r="C85" s="43"/>
      <c r="E85" s="12"/>
      <c r="F85" s="71"/>
      <c r="G85" s="167"/>
      <c r="H85" s="71"/>
      <c r="J85" s="78"/>
    </row>
    <row r="86" spans="1:10" s="1" customFormat="1" ht="11.25" x14ac:dyDescent="0.2">
      <c r="A86" s="122" t="s">
        <v>56</v>
      </c>
      <c r="B86" s="130" t="s">
        <v>57</v>
      </c>
      <c r="C86" s="133">
        <v>9011455</v>
      </c>
      <c r="D86" s="127" t="str">
        <f>VLOOKUP(C86,'[1]per artikel'!$A:$J,6,FALSE)</f>
        <v>CATH OUTBACK ELITE 6F 120CM  OTB59120A  STK</v>
      </c>
      <c r="E86" s="127"/>
      <c r="F86" s="155"/>
      <c r="G86" s="168"/>
      <c r="H86" s="67">
        <f>F86+(F86*G86)</f>
        <v>0</v>
      </c>
      <c r="I86" s="127">
        <v>2</v>
      </c>
      <c r="J86" s="124">
        <f>H86*I86</f>
        <v>0</v>
      </c>
    </row>
    <row r="87" spans="1:10" s="1" customFormat="1" x14ac:dyDescent="0.2">
      <c r="A87" s="132" t="s">
        <v>58</v>
      </c>
      <c r="B87" s="104"/>
      <c r="C87" s="105"/>
      <c r="E87" s="12"/>
      <c r="F87" s="71"/>
      <c r="G87" s="167"/>
      <c r="H87" s="71"/>
      <c r="J87" s="78"/>
    </row>
    <row r="88" spans="1:10" s="1" customFormat="1" x14ac:dyDescent="0.2">
      <c r="A88" s="101" t="s">
        <v>2</v>
      </c>
      <c r="B88" s="15"/>
      <c r="C88" s="43"/>
      <c r="E88" s="12"/>
      <c r="F88" s="71"/>
      <c r="G88" s="167"/>
      <c r="H88" s="71"/>
      <c r="J88" s="78"/>
    </row>
    <row r="89" spans="1:10" s="1" customFormat="1" x14ac:dyDescent="0.2">
      <c r="A89" s="99" t="s">
        <v>59</v>
      </c>
      <c r="B89" s="15"/>
      <c r="C89" s="43"/>
      <c r="E89" s="12"/>
      <c r="F89" s="71"/>
      <c r="G89" s="167"/>
      <c r="H89" s="71"/>
      <c r="J89" s="78"/>
    </row>
    <row r="90" spans="1:10" s="1" customFormat="1" x14ac:dyDescent="0.2">
      <c r="A90" s="99" t="s">
        <v>60</v>
      </c>
      <c r="B90" s="15"/>
      <c r="C90" s="43"/>
      <c r="E90" s="12"/>
      <c r="F90" s="71"/>
      <c r="G90" s="167"/>
      <c r="H90" s="71"/>
      <c r="J90" s="78"/>
    </row>
    <row r="91" spans="1:10" s="1" customFormat="1" x14ac:dyDescent="0.2">
      <c r="A91" s="99" t="s">
        <v>61</v>
      </c>
      <c r="B91" s="15"/>
      <c r="C91" s="43"/>
      <c r="E91" s="12"/>
      <c r="F91" s="71"/>
      <c r="G91" s="167"/>
      <c r="H91" s="71"/>
      <c r="J91" s="78"/>
    </row>
    <row r="92" spans="1:10" s="1" customFormat="1" x14ac:dyDescent="0.2">
      <c r="A92" s="100" t="s">
        <v>62</v>
      </c>
      <c r="B92" s="15"/>
      <c r="C92" s="43"/>
      <c r="E92" s="12"/>
      <c r="F92" s="71"/>
      <c r="G92" s="167"/>
      <c r="H92" s="71"/>
      <c r="J92" s="78"/>
    </row>
    <row r="93" spans="1:10" s="1" customFormat="1" x14ac:dyDescent="0.2">
      <c r="A93" s="45"/>
      <c r="B93" s="15"/>
      <c r="C93" s="43"/>
      <c r="E93" s="12"/>
      <c r="F93" s="71"/>
      <c r="G93" s="167"/>
      <c r="H93" s="71"/>
      <c r="J93" s="78"/>
    </row>
    <row r="94" spans="1:10" s="1" customFormat="1" x14ac:dyDescent="0.2">
      <c r="A94" s="31" t="s">
        <v>63</v>
      </c>
      <c r="B94" s="47"/>
      <c r="C94" s="48"/>
      <c r="E94" s="12"/>
      <c r="F94" s="71"/>
      <c r="G94" s="167"/>
      <c r="H94" s="71"/>
      <c r="J94" s="78"/>
    </row>
    <row r="95" spans="1:10" s="1" customFormat="1" ht="11.25" x14ac:dyDescent="0.2">
      <c r="A95" s="122" t="s">
        <v>64</v>
      </c>
      <c r="B95" s="130" t="s">
        <v>65</v>
      </c>
      <c r="C95" s="133">
        <v>9011546</v>
      </c>
      <c r="D95" s="127" t="str">
        <f>VLOOKUP(C95,'[1]per artikel'!$A:$J,6,FALSE)</f>
        <v>SUPPORT CATH TRAIL BLAZER 5F 65CM  SC-035-065  DS 5STK</v>
      </c>
      <c r="E95" s="127"/>
      <c r="F95" s="155"/>
      <c r="G95" s="168"/>
      <c r="H95" s="67">
        <f t="shared" ref="H95" si="9">F95+(F95*G95)</f>
        <v>0</v>
      </c>
      <c r="I95" s="127">
        <f>IFERROR(VLOOKUP($C95,'[1]per artikel'!$A:$J,7,FALSE),"")</f>
        <v>5</v>
      </c>
      <c r="J95" s="124">
        <f>H95*I95</f>
        <v>0</v>
      </c>
    </row>
    <row r="96" spans="1:10" s="153" customFormat="1" x14ac:dyDescent="0.2">
      <c r="A96" s="42" t="s">
        <v>26</v>
      </c>
      <c r="B96" s="35"/>
      <c r="C96" s="154"/>
      <c r="E96" s="28"/>
      <c r="F96" s="71"/>
      <c r="G96" s="167"/>
      <c r="H96" s="71"/>
      <c r="J96" s="78"/>
    </row>
    <row r="97" spans="1:10" s="1" customFormat="1" ht="11.25" x14ac:dyDescent="0.2">
      <c r="A97" s="122" t="s">
        <v>66</v>
      </c>
      <c r="B97" s="130" t="s">
        <v>67</v>
      </c>
      <c r="C97" s="133">
        <v>9011544</v>
      </c>
      <c r="D97" s="127" t="str">
        <f>IFERROR(VLOOKUP(C97,'[1]per artikel'!$A:$J,6,FALSE),"")</f>
        <v/>
      </c>
      <c r="E97" s="59"/>
      <c r="F97" s="67"/>
      <c r="G97" s="161"/>
      <c r="H97" s="67">
        <f t="shared" ref="H97:H98" si="10">F97+(F97*G97)</f>
        <v>0</v>
      </c>
      <c r="I97" s="127">
        <v>4</v>
      </c>
      <c r="J97" s="124">
        <f t="shared" ref="J97:J98" si="11">H97*I97</f>
        <v>0</v>
      </c>
    </row>
    <row r="98" spans="1:10" s="1" customFormat="1" ht="11.25" x14ac:dyDescent="0.2">
      <c r="A98" s="122" t="s">
        <v>68</v>
      </c>
      <c r="B98" s="130" t="s">
        <v>69</v>
      </c>
      <c r="C98" s="133">
        <v>9011545</v>
      </c>
      <c r="D98" s="127" t="str">
        <f>VLOOKUP(C98,'[1]per artikel'!$A:$J,6,FALSE)</f>
        <v>CATH CXI SUPPORT ANGLED 2.6F 90CM CXI-2.6-18-90-P-NS-ANG STK</v>
      </c>
      <c r="E98" s="59"/>
      <c r="F98" s="67"/>
      <c r="G98" s="161"/>
      <c r="H98" s="67">
        <f t="shared" si="10"/>
        <v>0</v>
      </c>
      <c r="I98" s="127">
        <v>4</v>
      </c>
      <c r="J98" s="124">
        <f t="shared" si="11"/>
        <v>0</v>
      </c>
    </row>
    <row r="99" spans="1:10" s="1" customFormat="1" x14ac:dyDescent="0.2">
      <c r="A99" s="132" t="s">
        <v>70</v>
      </c>
      <c r="B99" s="104"/>
      <c r="C99" s="105"/>
      <c r="E99" s="12"/>
      <c r="F99" s="71"/>
      <c r="G99" s="167"/>
      <c r="H99" s="71"/>
      <c r="J99" s="78"/>
    </row>
    <row r="100" spans="1:10" s="1" customFormat="1" x14ac:dyDescent="0.2">
      <c r="A100" s="98" t="s">
        <v>2</v>
      </c>
      <c r="B100" s="15"/>
      <c r="C100" s="43"/>
      <c r="E100" s="12"/>
      <c r="F100" s="71"/>
      <c r="G100" s="167"/>
      <c r="H100" s="71"/>
      <c r="J100" s="78"/>
    </row>
    <row r="101" spans="1:10" s="1" customFormat="1" x14ac:dyDescent="0.2">
      <c r="A101" s="99" t="s">
        <v>71</v>
      </c>
      <c r="B101" s="15"/>
      <c r="C101" s="43"/>
      <c r="E101" s="12"/>
      <c r="F101" s="71"/>
      <c r="G101" s="167"/>
      <c r="H101" s="71"/>
      <c r="J101" s="78"/>
    </row>
    <row r="102" spans="1:10" s="1" customFormat="1" x14ac:dyDescent="0.2">
      <c r="A102" s="99" t="s">
        <v>72</v>
      </c>
      <c r="B102" s="15"/>
      <c r="C102" s="43"/>
      <c r="E102" s="12"/>
      <c r="F102" s="71"/>
      <c r="G102" s="167"/>
      <c r="H102" s="71"/>
      <c r="J102" s="78"/>
    </row>
    <row r="103" spans="1:10" s="1" customFormat="1" x14ac:dyDescent="0.2">
      <c r="A103" s="99" t="s">
        <v>36</v>
      </c>
      <c r="B103" s="15"/>
      <c r="C103" s="43"/>
      <c r="E103" s="12"/>
      <c r="F103" s="71"/>
      <c r="G103" s="167"/>
      <c r="H103" s="71"/>
      <c r="J103" s="78"/>
    </row>
    <row r="104" spans="1:10" s="1" customFormat="1" x14ac:dyDescent="0.2">
      <c r="A104" s="99" t="s">
        <v>73</v>
      </c>
      <c r="B104" s="15"/>
      <c r="C104" s="43"/>
      <c r="E104" s="12"/>
      <c r="F104" s="71"/>
      <c r="G104" s="167"/>
      <c r="H104" s="71"/>
      <c r="J104" s="78"/>
    </row>
    <row r="105" spans="1:10" s="1" customFormat="1" x14ac:dyDescent="0.2">
      <c r="A105" s="99" t="s">
        <v>74</v>
      </c>
      <c r="B105" s="15"/>
      <c r="C105" s="43"/>
      <c r="F105" s="66"/>
      <c r="G105" s="160"/>
      <c r="H105" s="66"/>
      <c r="J105" s="110"/>
    </row>
    <row r="106" spans="1:10" s="1" customFormat="1" x14ac:dyDescent="0.2">
      <c r="A106" s="99" t="s">
        <v>75</v>
      </c>
      <c r="B106" s="15"/>
      <c r="C106" s="43"/>
      <c r="E106" s="63"/>
      <c r="F106" s="72"/>
      <c r="G106" s="169"/>
      <c r="H106" s="72"/>
      <c r="J106" s="81"/>
    </row>
    <row r="107" spans="1:10" s="1" customFormat="1" x14ac:dyDescent="0.2">
      <c r="A107" s="122" t="s">
        <v>76</v>
      </c>
      <c r="B107" s="130" t="s">
        <v>77</v>
      </c>
      <c r="C107" s="133">
        <v>9011242</v>
      </c>
      <c r="D107" s="127" t="str">
        <f>VLOOKUP(C107,'[1]per artikel'!$A:$J,6,FALSE)</f>
        <v>MICROCATH MERIT MAESTRO SWAN NECK 2.8F 150CM 28MC28150SN STK</v>
      </c>
      <c r="E107" s="135"/>
      <c r="F107" s="136"/>
      <c r="G107" s="170"/>
      <c r="H107" s="67">
        <f t="shared" ref="H107:H109" si="12">F107+(F107*G107)</f>
        <v>0</v>
      </c>
      <c r="I107" s="127">
        <v>4</v>
      </c>
      <c r="J107" s="124">
        <f t="shared" ref="J107:J109" si="13">H107*I107</f>
        <v>0</v>
      </c>
    </row>
    <row r="108" spans="1:10" s="1" customFormat="1" x14ac:dyDescent="0.2">
      <c r="A108" s="122" t="s">
        <v>78</v>
      </c>
      <c r="B108" s="130" t="s">
        <v>79</v>
      </c>
      <c r="C108" s="133">
        <v>2127131</v>
      </c>
      <c r="D108" s="127" t="str">
        <f>VLOOKUP(C108,'[1]per artikel'!$A:$J,6,FALSE)</f>
        <v>CATH MICRO PROGREAT 2.7F 130CM 0.021  MC*PP27131   STUK</v>
      </c>
      <c r="E108" s="135"/>
      <c r="F108" s="136"/>
      <c r="G108" s="170"/>
      <c r="H108" s="67">
        <f t="shared" si="12"/>
        <v>0</v>
      </c>
      <c r="I108" s="127">
        <v>139</v>
      </c>
      <c r="J108" s="124">
        <f t="shared" si="13"/>
        <v>0</v>
      </c>
    </row>
    <row r="109" spans="1:10" s="1" customFormat="1" ht="11.25" x14ac:dyDescent="0.2">
      <c r="A109" s="122" t="s">
        <v>80</v>
      </c>
      <c r="B109" s="122" t="s">
        <v>81</v>
      </c>
      <c r="C109" s="133">
        <v>2132415</v>
      </c>
      <c r="D109" s="127" t="str">
        <f>VLOOKUP(C109,'[1]per artikel'!$A:$J,6,FALSE)</f>
        <v>CATH MICRO PROGREAT 2.4F 150CM  MC*PC2415          STUK</v>
      </c>
      <c r="E109" s="59"/>
      <c r="F109" s="67"/>
      <c r="G109" s="161"/>
      <c r="H109" s="67">
        <f t="shared" si="12"/>
        <v>0</v>
      </c>
      <c r="I109" s="127">
        <v>57</v>
      </c>
      <c r="J109" s="124">
        <f t="shared" si="13"/>
        <v>0</v>
      </c>
    </row>
    <row r="110" spans="1:10" s="1" customFormat="1" ht="11.25" x14ac:dyDescent="0.2">
      <c r="A110" s="134" t="s">
        <v>82</v>
      </c>
      <c r="B110" s="104"/>
      <c r="C110" s="105"/>
      <c r="F110" s="66"/>
      <c r="G110" s="160"/>
      <c r="H110" s="66"/>
      <c r="J110" s="66"/>
    </row>
    <row r="111" spans="1:10" s="1" customFormat="1" ht="11.25" x14ac:dyDescent="0.2">
      <c r="A111" s="98" t="s">
        <v>2</v>
      </c>
      <c r="B111" s="49"/>
      <c r="C111" s="50"/>
      <c r="E111" s="62"/>
      <c r="F111" s="70"/>
      <c r="G111" s="166"/>
      <c r="H111" s="70"/>
      <c r="J111" s="70"/>
    </row>
    <row r="112" spans="1:10" s="1" customFormat="1" ht="11.25" x14ac:dyDescent="0.2">
      <c r="A112" s="99" t="s">
        <v>83</v>
      </c>
      <c r="B112" s="15"/>
      <c r="C112" s="43"/>
      <c r="E112" s="62"/>
      <c r="F112" s="70"/>
      <c r="G112" s="166"/>
      <c r="H112" s="70"/>
      <c r="J112" s="70"/>
    </row>
    <row r="113" spans="1:10" s="1" customFormat="1" ht="11.25" x14ac:dyDescent="0.2">
      <c r="A113" s="99" t="s">
        <v>84</v>
      </c>
      <c r="B113" s="15"/>
      <c r="C113" s="43"/>
      <c r="E113" s="62"/>
      <c r="F113" s="70"/>
      <c r="G113" s="166"/>
      <c r="H113" s="70"/>
      <c r="J113" s="70"/>
    </row>
    <row r="114" spans="1:10" s="1" customFormat="1" ht="11.25" x14ac:dyDescent="0.2">
      <c r="A114" s="99" t="s">
        <v>85</v>
      </c>
      <c r="B114" s="15"/>
      <c r="C114" s="43"/>
      <c r="F114" s="66"/>
      <c r="G114" s="160"/>
      <c r="H114" s="66"/>
      <c r="J114" s="44"/>
    </row>
    <row r="115" spans="1:10" s="1" customFormat="1" ht="11.25" x14ac:dyDescent="0.2">
      <c r="A115" s="100" t="s">
        <v>35</v>
      </c>
      <c r="B115" s="15"/>
      <c r="C115" s="43"/>
      <c r="F115" s="66"/>
      <c r="G115" s="160"/>
      <c r="H115" s="66"/>
      <c r="J115" s="44"/>
    </row>
    <row r="116" spans="1:10" s="1" customFormat="1" ht="11.25" x14ac:dyDescent="0.2">
      <c r="A116" s="31" t="s">
        <v>86</v>
      </c>
      <c r="B116" s="15"/>
      <c r="C116" s="51"/>
      <c r="F116" s="66"/>
      <c r="G116" s="160"/>
      <c r="H116" s="66"/>
      <c r="J116" s="44"/>
    </row>
    <row r="117" spans="1:10" s="1" customFormat="1" ht="11.25" x14ac:dyDescent="0.2">
      <c r="A117" s="31" t="s">
        <v>87</v>
      </c>
      <c r="B117" s="15"/>
      <c r="C117" s="51"/>
      <c r="F117" s="66"/>
      <c r="G117" s="160"/>
      <c r="H117" s="66"/>
      <c r="J117" s="44"/>
    </row>
    <row r="118" spans="1:10" s="1" customFormat="1" ht="11.25" x14ac:dyDescent="0.2">
      <c r="A118" s="122" t="s">
        <v>88</v>
      </c>
      <c r="B118" s="130" t="s">
        <v>89</v>
      </c>
      <c r="C118" s="137">
        <v>9002397</v>
      </c>
      <c r="D118" s="127" t="str">
        <f>VLOOKUP(C118,'[1]per artikel'!$A:$J,6,FALSE)</f>
        <v>CATH CRAGG-McNAMARA VALVED INFUSION 4FR 135/20CM 41042-01</v>
      </c>
      <c r="E118" s="59"/>
      <c r="F118" s="67"/>
      <c r="G118" s="161"/>
      <c r="H118" s="67">
        <f t="shared" ref="H118:H122" si="14">F118+(F118*G118)</f>
        <v>0</v>
      </c>
      <c r="I118" s="127">
        <v>3</v>
      </c>
      <c r="J118" s="124">
        <f t="shared" ref="J118:J122" si="15">H118*I118</f>
        <v>0</v>
      </c>
    </row>
    <row r="119" spans="1:10" s="1" customFormat="1" ht="11.25" x14ac:dyDescent="0.2">
      <c r="A119" s="122" t="s">
        <v>90</v>
      </c>
      <c r="B119" s="130" t="s">
        <v>91</v>
      </c>
      <c r="C119" s="137">
        <v>9002344</v>
      </c>
      <c r="D119" s="127" t="str">
        <f>IFERROR(VLOOKUP(C119,'[1]per artikel'!$A:$J,6,FALSE),"")</f>
        <v/>
      </c>
      <c r="E119" s="59"/>
      <c r="F119" s="67"/>
      <c r="G119" s="161"/>
      <c r="H119" s="67">
        <f t="shared" si="14"/>
        <v>0</v>
      </c>
      <c r="I119" s="127">
        <v>3</v>
      </c>
      <c r="J119" s="124">
        <f t="shared" si="15"/>
        <v>0</v>
      </c>
    </row>
    <row r="120" spans="1:10" s="1" customFormat="1" ht="11.25" x14ac:dyDescent="0.2">
      <c r="A120" s="122" t="s">
        <v>92</v>
      </c>
      <c r="B120" s="130" t="s">
        <v>93</v>
      </c>
      <c r="C120" s="137">
        <v>9002345</v>
      </c>
      <c r="D120" s="127" t="str">
        <f>VLOOKUP(C120,'[1]per artikel'!$A:$J,6,FALSE)</f>
        <v>CATH CRAGG-McNAMARA VALVED INFUSION 5FR 100/30CM 41052-01</v>
      </c>
      <c r="E120" s="59"/>
      <c r="F120" s="67"/>
      <c r="G120" s="161"/>
      <c r="H120" s="67">
        <f t="shared" si="14"/>
        <v>0</v>
      </c>
      <c r="I120" s="127">
        <v>3</v>
      </c>
      <c r="J120" s="124">
        <f t="shared" si="15"/>
        <v>0</v>
      </c>
    </row>
    <row r="121" spans="1:10" s="1" customFormat="1" ht="11.25" x14ac:dyDescent="0.2">
      <c r="A121" s="122" t="s">
        <v>94</v>
      </c>
      <c r="B121" s="130" t="s">
        <v>95</v>
      </c>
      <c r="C121" s="137">
        <v>9011407</v>
      </c>
      <c r="D121" s="127" t="str">
        <f>VLOOKUP(C121,'[1]per artikel'!$A:$J,6,FALSE)</f>
        <v>CATH CRAGG-McNAMARA VALVED INFUSION 4FR 135/5CM  41040-01 ST</v>
      </c>
      <c r="E121" s="59"/>
      <c r="F121" s="67"/>
      <c r="G121" s="161"/>
      <c r="H121" s="67">
        <f t="shared" si="14"/>
        <v>0</v>
      </c>
      <c r="I121" s="127">
        <v>3</v>
      </c>
      <c r="J121" s="124">
        <f t="shared" si="15"/>
        <v>0</v>
      </c>
    </row>
    <row r="122" spans="1:10" s="1" customFormat="1" ht="11.25" x14ac:dyDescent="0.2">
      <c r="A122" s="122" t="s">
        <v>96</v>
      </c>
      <c r="B122" s="130" t="s">
        <v>97</v>
      </c>
      <c r="C122" s="137">
        <v>9011408</v>
      </c>
      <c r="D122" s="127" t="str">
        <f>VLOOKUP(C122,'[1]per artikel'!$A:$J,6,FALSE)</f>
        <v>CATH CRAGG-MCNAMARA VALVED INFUSION 4FR 135/10CM 41041-01</v>
      </c>
      <c r="E122" s="59"/>
      <c r="F122" s="67"/>
      <c r="G122" s="161"/>
      <c r="H122" s="67">
        <f t="shared" si="14"/>
        <v>0</v>
      </c>
      <c r="I122" s="127">
        <v>3</v>
      </c>
      <c r="J122" s="124">
        <f t="shared" si="15"/>
        <v>0</v>
      </c>
    </row>
    <row r="123" spans="1:10" s="6" customFormat="1" ht="11.25" x14ac:dyDescent="0.2">
      <c r="A123" s="52" t="s">
        <v>1</v>
      </c>
      <c r="B123" s="108"/>
      <c r="C123" s="109"/>
      <c r="E123" s="64"/>
      <c r="F123" s="73"/>
      <c r="G123" s="171"/>
      <c r="H123" s="73"/>
      <c r="J123" s="70"/>
    </row>
    <row r="124" spans="1:10" s="2" customFormat="1" ht="11.25" x14ac:dyDescent="0.2">
      <c r="A124" s="7" t="s">
        <v>7</v>
      </c>
      <c r="B124" s="3"/>
      <c r="C124" s="4"/>
      <c r="E124" s="1"/>
      <c r="F124" s="66"/>
      <c r="G124" s="160"/>
      <c r="H124" s="66"/>
      <c r="J124" s="82"/>
    </row>
    <row r="125" spans="1:10" s="1" customFormat="1" ht="11.25" x14ac:dyDescent="0.2">
      <c r="A125" s="122" t="s">
        <v>98</v>
      </c>
      <c r="B125" s="130" t="s">
        <v>99</v>
      </c>
      <c r="C125" s="133">
        <v>9011773</v>
      </c>
      <c r="D125" s="127" t="str">
        <f>VLOOKUP(C125,'[1]per artikel'!$A:$J,6,FALSE)</f>
        <v>INTRODUCER SHEATH BRITE TIP 5F 35CM  401535M  DS A 2 STK</v>
      </c>
      <c r="E125" s="59"/>
      <c r="F125" s="67"/>
      <c r="G125" s="161"/>
      <c r="H125" s="67">
        <f t="shared" ref="H125:H127" si="16">F125+(F125*G125)</f>
        <v>0</v>
      </c>
      <c r="I125" s="127">
        <v>3</v>
      </c>
      <c r="J125" s="124">
        <f t="shared" ref="J125:J127" si="17">H125*I125</f>
        <v>0</v>
      </c>
    </row>
    <row r="126" spans="1:10" s="2" customFormat="1" ht="11.25" x14ac:dyDescent="0.2">
      <c r="A126" s="121" t="s">
        <v>100</v>
      </c>
      <c r="B126" s="128" t="s">
        <v>101</v>
      </c>
      <c r="C126" s="120">
        <v>2139953</v>
      </c>
      <c r="D126" s="127" t="str">
        <f>VLOOKUP(C126,'[1]per artikel'!$A:$J,6,FALSE)</f>
        <v>INTRODUCER 9F MPA1 0.035 95CM  403-9953M           STUK</v>
      </c>
      <c r="E126" s="59"/>
      <c r="F126" s="67"/>
      <c r="G126" s="161"/>
      <c r="H126" s="67">
        <f t="shared" si="16"/>
        <v>0</v>
      </c>
      <c r="I126" s="127">
        <v>5</v>
      </c>
      <c r="J126" s="124">
        <f t="shared" si="17"/>
        <v>0</v>
      </c>
    </row>
    <row r="127" spans="1:10" s="2" customFormat="1" ht="11.25" x14ac:dyDescent="0.2">
      <c r="A127" s="121" t="s">
        <v>102</v>
      </c>
      <c r="B127" s="121" t="s">
        <v>103</v>
      </c>
      <c r="C127" s="120">
        <v>9011455</v>
      </c>
      <c r="D127" s="127" t="str">
        <f>VLOOKUP(C127,'[1]per artikel'!$A:$J,6,FALSE)</f>
        <v>CATH OUTBACK ELITE 6F 120CM  OTB59120A  STK</v>
      </c>
      <c r="E127" s="59"/>
      <c r="F127" s="67"/>
      <c r="G127" s="161"/>
      <c r="H127" s="67">
        <f t="shared" si="16"/>
        <v>0</v>
      </c>
      <c r="I127" s="127">
        <v>3</v>
      </c>
      <c r="J127" s="124">
        <f t="shared" si="17"/>
        <v>0</v>
      </c>
    </row>
    <row r="128" spans="1:10" s="2" customFormat="1" ht="11.25" x14ac:dyDescent="0.2">
      <c r="A128" s="13" t="s">
        <v>86</v>
      </c>
      <c r="B128" s="3"/>
      <c r="C128" s="4"/>
      <c r="D128" s="2" t="str">
        <f>IFERROR(VLOOKUP(C128,'[1]per artikel'!$A:$J,6,FALSE),"")</f>
        <v/>
      </c>
      <c r="E128" s="1"/>
      <c r="F128" s="66"/>
      <c r="G128" s="160"/>
      <c r="H128" s="66"/>
      <c r="I128" s="2" t="str">
        <f>IFERROR(VLOOKUP($C128,'[1]per artikel'!$A:$J,7,FALSE),"")</f>
        <v/>
      </c>
      <c r="J128" s="44"/>
    </row>
    <row r="129" spans="1:10" s="2" customFormat="1" ht="11.25" x14ac:dyDescent="0.2">
      <c r="A129" s="121" t="s">
        <v>104</v>
      </c>
      <c r="B129" s="128" t="s">
        <v>105</v>
      </c>
      <c r="C129" s="120">
        <v>9012832</v>
      </c>
      <c r="D129" s="127" t="str">
        <f>VLOOKUP(C129,'[1]per artikel'!$A:$J,6,FALSE)</f>
        <v>SHEATH SENTRANT 14F 28CM  SENSH1428W  STK</v>
      </c>
      <c r="E129" s="59"/>
      <c r="F129" s="67"/>
      <c r="G129" s="161"/>
      <c r="H129" s="67">
        <f t="shared" ref="H129:H132" si="18">F129+(F129*G129)</f>
        <v>0</v>
      </c>
      <c r="I129" s="127">
        <v>8</v>
      </c>
      <c r="J129" s="124">
        <f t="shared" ref="J129:J132" si="19">H129*I129</f>
        <v>0</v>
      </c>
    </row>
    <row r="130" spans="1:10" s="2" customFormat="1" ht="11.25" x14ac:dyDescent="0.2">
      <c r="A130" s="121" t="s">
        <v>106</v>
      </c>
      <c r="B130" s="128" t="s">
        <v>107</v>
      </c>
      <c r="C130" s="120">
        <v>9012833</v>
      </c>
      <c r="D130" s="127" t="str">
        <f>VLOOKUP(C130,'[1]per artikel'!$A:$J,6,FALSE)</f>
        <v>SHEATH SENTRANT 16F 28CM  SENSH1628W  STK</v>
      </c>
      <c r="E130" s="59"/>
      <c r="F130" s="67"/>
      <c r="G130" s="161"/>
      <c r="H130" s="67">
        <f t="shared" si="18"/>
        <v>0</v>
      </c>
      <c r="I130" s="127">
        <v>17</v>
      </c>
      <c r="J130" s="124">
        <f t="shared" si="19"/>
        <v>0</v>
      </c>
    </row>
    <row r="131" spans="1:10" s="2" customFormat="1" ht="11.25" x14ac:dyDescent="0.2">
      <c r="A131" s="121" t="s">
        <v>108</v>
      </c>
      <c r="B131" s="128" t="s">
        <v>109</v>
      </c>
      <c r="C131" s="120">
        <v>9012834</v>
      </c>
      <c r="D131" s="127" t="str">
        <f>VLOOKUP(C131,'[1]per artikel'!$A:$J,6,FALSE)</f>
        <v>SHEATH SENTRANT 18F 28CM  SENSH1828W  STK</v>
      </c>
      <c r="E131" s="59"/>
      <c r="F131" s="67"/>
      <c r="G131" s="161"/>
      <c r="H131" s="67">
        <f t="shared" si="18"/>
        <v>0</v>
      </c>
      <c r="I131" s="127">
        <v>8</v>
      </c>
      <c r="J131" s="124">
        <f t="shared" si="19"/>
        <v>0</v>
      </c>
    </row>
    <row r="132" spans="1:10" s="2" customFormat="1" ht="11.25" x14ac:dyDescent="0.2">
      <c r="A132" s="121" t="s">
        <v>110</v>
      </c>
      <c r="B132" s="128" t="s">
        <v>111</v>
      </c>
      <c r="C132" s="120">
        <v>9012835</v>
      </c>
      <c r="D132" s="127" t="str">
        <f>VLOOKUP(C132,'[1]per artikel'!$A:$J,6,FALSE)</f>
        <v>SHEATH SENTRANT 20F 28CM  SENSH2028W  STK</v>
      </c>
      <c r="E132" s="59"/>
      <c r="F132" s="67"/>
      <c r="G132" s="161"/>
      <c r="H132" s="67">
        <f t="shared" si="18"/>
        <v>0</v>
      </c>
      <c r="I132" s="127">
        <v>6</v>
      </c>
      <c r="J132" s="124">
        <f t="shared" si="19"/>
        <v>0</v>
      </c>
    </row>
    <row r="133" spans="1:10" s="2" customFormat="1" ht="11.25" x14ac:dyDescent="0.2">
      <c r="A133" s="13" t="s">
        <v>112</v>
      </c>
      <c r="B133" s="53"/>
      <c r="C133" s="33"/>
      <c r="D133" s="2" t="str">
        <f>IFERROR(VLOOKUP(C133,'[1]per artikel'!$A:$J,6,FALSE),"")</f>
        <v/>
      </c>
      <c r="E133" s="1"/>
      <c r="F133" s="66"/>
      <c r="G133" s="160"/>
      <c r="H133" s="66"/>
      <c r="I133" s="2" t="str">
        <f>IFERROR(VLOOKUP($C133,'[1]per artikel'!$A:$J,7,FALSE),"")</f>
        <v/>
      </c>
      <c r="J133" s="66"/>
    </row>
    <row r="134" spans="1:10" s="2" customFormat="1" ht="11.25" x14ac:dyDescent="0.2">
      <c r="A134" s="121" t="s">
        <v>113</v>
      </c>
      <c r="B134" s="126" t="s">
        <v>114</v>
      </c>
      <c r="C134" s="120">
        <v>212038</v>
      </c>
      <c r="D134" s="127" t="str">
        <f>IFERROR(VLOOKUP(C134,'[1]per artikel'!$A:$J,6,FALSE),"")</f>
        <v/>
      </c>
      <c r="E134" s="59"/>
      <c r="F134" s="67"/>
      <c r="G134" s="161"/>
      <c r="H134" s="67">
        <f t="shared" ref="H134:H138" si="20">F134+(F134*G134)</f>
        <v>0</v>
      </c>
      <c r="I134" s="127">
        <v>1</v>
      </c>
      <c r="J134" s="124">
        <f t="shared" ref="J134:J138" si="21">H134*I134</f>
        <v>0</v>
      </c>
    </row>
    <row r="135" spans="1:10" s="2" customFormat="1" ht="11.25" x14ac:dyDescent="0.2">
      <c r="A135" s="121" t="s">
        <v>100</v>
      </c>
      <c r="B135" s="128" t="s">
        <v>101</v>
      </c>
      <c r="C135" s="120">
        <v>2139953</v>
      </c>
      <c r="D135" s="127" t="str">
        <f>VLOOKUP(C135,'[1]per artikel'!$A:$J,6,FALSE)</f>
        <v>INTRODUCER 9F MPA1 0.035 95CM  403-9953M           STUK</v>
      </c>
      <c r="E135" s="59"/>
      <c r="F135" s="67"/>
      <c r="G135" s="161"/>
      <c r="H135" s="67">
        <f t="shared" si="20"/>
        <v>0</v>
      </c>
      <c r="I135" s="127">
        <v>5</v>
      </c>
      <c r="J135" s="124">
        <f t="shared" si="21"/>
        <v>0</v>
      </c>
    </row>
    <row r="136" spans="1:10" s="2" customFormat="1" ht="11.25" x14ac:dyDescent="0.2">
      <c r="A136" s="129" t="s">
        <v>26</v>
      </c>
      <c r="B136" s="139"/>
      <c r="C136" s="140"/>
      <c r="D136" s="127" t="str">
        <f>IFERROR(VLOOKUP(C136,'[1]per artikel'!$A:$J,6,FALSE),"")</f>
        <v/>
      </c>
      <c r="E136" s="59"/>
      <c r="F136" s="67"/>
      <c r="G136" s="161"/>
      <c r="H136" s="67">
        <f t="shared" si="20"/>
        <v>0</v>
      </c>
      <c r="I136" s="127" t="str">
        <f>IFERROR(VLOOKUP($C136,'[1]per artikel'!$A:$J,7,FALSE),"")</f>
        <v/>
      </c>
      <c r="J136" s="124"/>
    </row>
    <row r="137" spans="1:10" s="2" customFormat="1" ht="11.25" x14ac:dyDescent="0.2">
      <c r="A137" s="122" t="s">
        <v>115</v>
      </c>
      <c r="B137" s="122" t="s">
        <v>116</v>
      </c>
      <c r="C137" s="120">
        <v>9014071</v>
      </c>
      <c r="D137" s="127" t="str">
        <f>VLOOKUP(C137,'[1]per artikel'!$A:$J,6,FALSE)</f>
        <v>INTRODUCER CHECK-FLOW TM  KCFW-7.0-18/38-45-RB-ANL1-HC STK</v>
      </c>
      <c r="E137" s="59"/>
      <c r="F137" s="67"/>
      <c r="G137" s="161"/>
      <c r="H137" s="67">
        <f t="shared" si="20"/>
        <v>0</v>
      </c>
      <c r="I137" s="127">
        <v>3</v>
      </c>
      <c r="J137" s="124">
        <f t="shared" si="21"/>
        <v>0</v>
      </c>
    </row>
    <row r="138" spans="1:10" s="2" customFormat="1" ht="11.25" x14ac:dyDescent="0.2">
      <c r="A138" s="122" t="s">
        <v>117</v>
      </c>
      <c r="B138" s="122" t="s">
        <v>118</v>
      </c>
      <c r="C138" s="120">
        <v>9014070</v>
      </c>
      <c r="D138" s="127" t="str">
        <f>VLOOKUP(C138,'[1]per artikel'!$A:$J,6,FALSE)</f>
        <v>INTRODUCER CHECK-FLOW TM  KCFW-6.0-18/38-45-RB-ANL1-HC STK</v>
      </c>
      <c r="E138" s="59"/>
      <c r="F138" s="67"/>
      <c r="G138" s="161"/>
      <c r="H138" s="67">
        <f t="shared" si="20"/>
        <v>0</v>
      </c>
      <c r="I138" s="127">
        <v>12</v>
      </c>
      <c r="J138" s="124">
        <f t="shared" si="21"/>
        <v>0</v>
      </c>
    </row>
    <row r="139" spans="1:10" s="2" customFormat="1" x14ac:dyDescent="0.2">
      <c r="A139" s="138" t="s">
        <v>17</v>
      </c>
      <c r="B139" s="106"/>
      <c r="C139" s="107"/>
      <c r="E139" s="1"/>
      <c r="F139" s="66"/>
      <c r="G139" s="160"/>
      <c r="H139" s="66"/>
      <c r="J139" s="78"/>
    </row>
    <row r="140" spans="1:10" s="2" customFormat="1" x14ac:dyDescent="0.2">
      <c r="A140" s="26" t="s">
        <v>23</v>
      </c>
      <c r="B140" s="3"/>
      <c r="C140" s="4"/>
      <c r="E140" s="1"/>
      <c r="F140" s="66"/>
      <c r="G140" s="160"/>
      <c r="H140" s="66"/>
      <c r="J140" s="78"/>
    </row>
    <row r="141" spans="1:10" s="2" customFormat="1" ht="11.25" x14ac:dyDescent="0.2">
      <c r="A141" s="122" t="s">
        <v>119</v>
      </c>
      <c r="B141" s="130" t="s">
        <v>120</v>
      </c>
      <c r="C141" s="120">
        <v>9012710</v>
      </c>
      <c r="D141" s="127" t="str">
        <f>IFERROR(VLOOKUP(C141,'[1]per artikel'!$A:$J,6,FALSE),"")</f>
        <v/>
      </c>
      <c r="E141" s="59"/>
      <c r="F141" s="67"/>
      <c r="G141" s="161"/>
      <c r="H141" s="67">
        <f t="shared" ref="H141" si="22">F141+(F141*G141)</f>
        <v>0</v>
      </c>
      <c r="I141" s="127">
        <v>5</v>
      </c>
      <c r="J141" s="124">
        <f>H141*I141</f>
        <v>0</v>
      </c>
    </row>
    <row r="142" spans="1:10" s="2" customFormat="1" ht="11.25" x14ac:dyDescent="0.2">
      <c r="A142" s="13" t="s">
        <v>121</v>
      </c>
      <c r="B142" s="3"/>
      <c r="C142" s="4"/>
      <c r="D142" s="2" t="str">
        <f>IFERROR(VLOOKUP(C142,'[1]per artikel'!$A:$J,6,FALSE),"")</f>
        <v/>
      </c>
      <c r="E142" s="64"/>
      <c r="F142" s="73"/>
      <c r="G142" s="171"/>
      <c r="H142" s="73"/>
      <c r="I142" s="2" t="str">
        <f>IFERROR(VLOOKUP($C142,'[1]per artikel'!$A:$J,7,FALSE),"")</f>
        <v/>
      </c>
      <c r="J142" s="70"/>
    </row>
    <row r="143" spans="1:10" s="2" customFormat="1" ht="11.25" x14ac:dyDescent="0.2">
      <c r="A143" s="121" t="s">
        <v>122</v>
      </c>
      <c r="B143" s="121" t="s">
        <v>123</v>
      </c>
      <c r="C143" s="120">
        <v>9011252</v>
      </c>
      <c r="D143" s="127" t="str">
        <f>IFERROR(VLOOKUP(C143,'[1]per artikel'!$A:$J,6,FALSE),"")</f>
        <v/>
      </c>
      <c r="E143" s="59"/>
      <c r="F143" s="67"/>
      <c r="G143" s="161"/>
      <c r="H143" s="67">
        <f t="shared" ref="H143:H146" si="23">F143+(F143*G143)</f>
        <v>0</v>
      </c>
      <c r="I143" s="127">
        <v>2</v>
      </c>
      <c r="J143" s="124">
        <f t="shared" ref="J143:J146" si="24">H143*I143</f>
        <v>0</v>
      </c>
    </row>
    <row r="144" spans="1:10" s="2" customFormat="1" ht="11.25" x14ac:dyDescent="0.2">
      <c r="A144" s="121" t="s">
        <v>124</v>
      </c>
      <c r="B144" s="128" t="s">
        <v>125</v>
      </c>
      <c r="C144" s="120">
        <v>9002343</v>
      </c>
      <c r="D144" s="127" t="str">
        <f>IFERROR(VLOOKUP(C144,'[1]per artikel'!$A:$J,6,FALSE),"")</f>
        <v/>
      </c>
      <c r="E144" s="59"/>
      <c r="F144" s="67"/>
      <c r="G144" s="161"/>
      <c r="H144" s="67">
        <f t="shared" si="23"/>
        <v>0</v>
      </c>
      <c r="I144" s="127">
        <v>2</v>
      </c>
      <c r="J144" s="124">
        <f t="shared" si="24"/>
        <v>0</v>
      </c>
    </row>
    <row r="145" spans="1:10" s="2" customFormat="1" ht="11.25" x14ac:dyDescent="0.2">
      <c r="A145" s="122" t="s">
        <v>126</v>
      </c>
      <c r="B145" s="130" t="s">
        <v>127</v>
      </c>
      <c r="C145" s="120">
        <v>9011770</v>
      </c>
      <c r="D145" s="127" t="str">
        <f>IFERROR(VLOOKUP(C145,'[1]per artikel'!$A:$J,6,FALSE),"")</f>
        <v/>
      </c>
      <c r="E145" s="59"/>
      <c r="F145" s="67"/>
      <c r="G145" s="161"/>
      <c r="H145" s="67">
        <f t="shared" si="23"/>
        <v>0</v>
      </c>
      <c r="I145" s="127">
        <v>2</v>
      </c>
      <c r="J145" s="124">
        <f t="shared" si="24"/>
        <v>0</v>
      </c>
    </row>
    <row r="146" spans="1:10" s="2" customFormat="1" ht="11.25" x14ac:dyDescent="0.2">
      <c r="A146" s="122" t="s">
        <v>128</v>
      </c>
      <c r="B146" s="130" t="s">
        <v>129</v>
      </c>
      <c r="C146" s="120">
        <v>9014344</v>
      </c>
      <c r="D146" s="127" t="str">
        <f>IFERROR(VLOOKUP(C146,'[1]per artikel'!$A:$J,6,FALSE),"")</f>
        <v>ARROW FLEX SHEATH INTRODUCER 8F 80CM CL-07880 DS 2 STK</v>
      </c>
      <c r="E146" s="59"/>
      <c r="F146" s="67"/>
      <c r="G146" s="161"/>
      <c r="H146" s="67">
        <f t="shared" si="23"/>
        <v>0</v>
      </c>
      <c r="I146" s="127">
        <v>4</v>
      </c>
      <c r="J146" s="124">
        <f t="shared" si="24"/>
        <v>0</v>
      </c>
    </row>
    <row r="147" spans="1:10" s="2" customFormat="1" ht="11.25" x14ac:dyDescent="0.2">
      <c r="A147" s="141" t="s">
        <v>130</v>
      </c>
      <c r="B147" s="106"/>
      <c r="C147" s="107"/>
      <c r="E147" s="1"/>
      <c r="F147" s="66"/>
      <c r="G147" s="160"/>
      <c r="H147" s="66"/>
      <c r="J147" s="44"/>
    </row>
    <row r="148" spans="1:10" s="2" customFormat="1" ht="11.25" x14ac:dyDescent="0.2">
      <c r="A148" s="98" t="s">
        <v>2</v>
      </c>
      <c r="B148" s="54"/>
      <c r="C148" s="55"/>
      <c r="E148" s="1"/>
      <c r="F148" s="66"/>
      <c r="G148" s="160"/>
      <c r="H148" s="66"/>
      <c r="J148" s="44"/>
    </row>
    <row r="149" spans="1:10" s="2" customFormat="1" ht="11.25" x14ac:dyDescent="0.2">
      <c r="A149" s="156" t="s">
        <v>172</v>
      </c>
      <c r="B149" s="54"/>
      <c r="C149" s="55"/>
      <c r="E149" s="1"/>
      <c r="F149" s="66"/>
      <c r="G149" s="160"/>
      <c r="H149" s="66"/>
      <c r="J149" s="44"/>
    </row>
    <row r="150" spans="1:10" s="2" customFormat="1" ht="11.25" x14ac:dyDescent="0.2">
      <c r="A150" s="85" t="s">
        <v>131</v>
      </c>
      <c r="B150" s="54"/>
      <c r="C150" s="55"/>
      <c r="E150" s="1"/>
      <c r="F150" s="66"/>
      <c r="G150" s="160"/>
      <c r="H150" s="66"/>
      <c r="J150" s="44"/>
    </row>
    <row r="151" spans="1:10" s="2" customFormat="1" ht="11.25" x14ac:dyDescent="0.2">
      <c r="A151" s="13" t="s">
        <v>132</v>
      </c>
      <c r="B151" s="32"/>
      <c r="C151" s="33"/>
      <c r="E151" s="1"/>
      <c r="F151" s="66"/>
      <c r="G151" s="160"/>
      <c r="H151" s="66"/>
      <c r="J151" s="44"/>
    </row>
    <row r="152" spans="1:10" s="2" customFormat="1" ht="11.25" x14ac:dyDescent="0.2">
      <c r="A152" s="121" t="s">
        <v>133</v>
      </c>
      <c r="B152" s="126" t="s">
        <v>134</v>
      </c>
      <c r="C152" s="120">
        <v>9011274</v>
      </c>
      <c r="D152" s="127" t="str">
        <f>IFERROR(VLOOKUP(C152,'[1]per artikel'!$A:$J,6,FALSE),"")</f>
        <v>PRELUDE SHORT SHEATH 7F 4CM  PSS-7F-4-038MT  DS A 5 STK</v>
      </c>
      <c r="E152" s="59"/>
      <c r="F152" s="67"/>
      <c r="G152" s="161"/>
      <c r="H152" s="67">
        <f t="shared" ref="H152" si="25">F152+(F152*G152)</f>
        <v>0</v>
      </c>
      <c r="I152" s="127">
        <v>45</v>
      </c>
      <c r="J152" s="124">
        <f>H152*I152</f>
        <v>0</v>
      </c>
    </row>
    <row r="153" spans="1:10" s="1" customFormat="1" x14ac:dyDescent="0.2">
      <c r="A153" s="141" t="s">
        <v>135</v>
      </c>
      <c r="B153" s="104"/>
      <c r="C153" s="105"/>
      <c r="F153" s="66"/>
      <c r="G153" s="160"/>
      <c r="H153" s="66"/>
      <c r="J153" s="78"/>
    </row>
    <row r="154" spans="1:10" s="1" customFormat="1" x14ac:dyDescent="0.2">
      <c r="A154" s="98" t="s">
        <v>2</v>
      </c>
      <c r="B154" s="15"/>
      <c r="C154" s="43"/>
      <c r="E154" s="57"/>
      <c r="F154" s="74"/>
      <c r="G154" s="172"/>
      <c r="H154" s="74"/>
      <c r="J154" s="78"/>
    </row>
    <row r="155" spans="1:10" s="1" customFormat="1" x14ac:dyDescent="0.2">
      <c r="A155" s="99" t="s">
        <v>136</v>
      </c>
      <c r="B155" s="15"/>
      <c r="C155" s="43"/>
      <c r="E155" s="65"/>
      <c r="F155" s="75"/>
      <c r="G155" s="173"/>
      <c r="H155" s="75"/>
      <c r="J155" s="78"/>
    </row>
    <row r="156" spans="1:10" s="1" customFormat="1" ht="11.25" x14ac:dyDescent="0.2">
      <c r="A156" s="99" t="s">
        <v>137</v>
      </c>
      <c r="B156" s="15"/>
      <c r="C156" s="43"/>
      <c r="F156" s="66"/>
      <c r="G156" s="160"/>
      <c r="H156" s="66"/>
      <c r="J156" s="66"/>
    </row>
    <row r="157" spans="1:10" s="1" customFormat="1" ht="11.25" x14ac:dyDescent="0.2">
      <c r="A157" s="99" t="s">
        <v>138</v>
      </c>
      <c r="B157" s="15"/>
      <c r="C157" s="43"/>
      <c r="F157" s="66"/>
      <c r="G157" s="160"/>
      <c r="H157" s="66"/>
      <c r="J157" s="66"/>
    </row>
    <row r="158" spans="1:10" s="1" customFormat="1" ht="11.25" x14ac:dyDescent="0.2">
      <c r="A158" s="99" t="s">
        <v>139</v>
      </c>
      <c r="B158" s="15"/>
      <c r="C158" s="43"/>
      <c r="F158" s="66"/>
      <c r="G158" s="160"/>
      <c r="H158" s="66"/>
      <c r="J158" s="66"/>
    </row>
    <row r="159" spans="1:10" s="1" customFormat="1" ht="11.25" x14ac:dyDescent="0.2">
      <c r="A159" s="100" t="s">
        <v>140</v>
      </c>
      <c r="B159" s="15"/>
      <c r="C159" s="43"/>
      <c r="F159" s="66"/>
      <c r="G159" s="160"/>
      <c r="H159" s="66"/>
      <c r="J159" s="66"/>
    </row>
    <row r="160" spans="1:10" s="1" customFormat="1" ht="11.25" x14ac:dyDescent="0.2">
      <c r="A160" s="31" t="s">
        <v>26</v>
      </c>
      <c r="B160" s="15"/>
      <c r="C160" s="43"/>
      <c r="F160" s="66"/>
      <c r="G160" s="160"/>
      <c r="H160" s="66"/>
      <c r="J160" s="66"/>
    </row>
    <row r="161" spans="1:10" s="1" customFormat="1" ht="11.25" x14ac:dyDescent="0.2">
      <c r="A161" s="122" t="s">
        <v>141</v>
      </c>
      <c r="B161" s="130" t="s">
        <v>142</v>
      </c>
      <c r="C161" s="130">
        <v>9011243</v>
      </c>
      <c r="D161" s="127" t="str">
        <f>IFERROR(VLOOKUP(C161,'[1]per artikel'!$A:$J,6,FALSE),"")</f>
        <v>MICROPUNCTURE INTRODUCER SET  MPIS-402-NT-U-SST  STK</v>
      </c>
      <c r="E161" s="59"/>
      <c r="F161" s="67"/>
      <c r="G161" s="161"/>
      <c r="H161" s="67">
        <f t="shared" ref="H161" si="26">F161+(F161*G161)</f>
        <v>0</v>
      </c>
      <c r="I161" s="127">
        <v>45</v>
      </c>
      <c r="J161" s="124">
        <f>H161*I161</f>
        <v>0</v>
      </c>
    </row>
    <row r="162" spans="1:10" s="2" customFormat="1" ht="11.25" x14ac:dyDescent="0.2">
      <c r="A162" s="56" t="s">
        <v>43</v>
      </c>
      <c r="B162" s="102"/>
      <c r="C162" s="103"/>
      <c r="E162" s="1"/>
      <c r="F162" s="66"/>
      <c r="G162" s="160"/>
      <c r="H162" s="66"/>
      <c r="J162" s="66"/>
    </row>
    <row r="163" spans="1:10" s="2" customFormat="1" ht="11.25" x14ac:dyDescent="0.2">
      <c r="A163" s="13" t="s">
        <v>26</v>
      </c>
      <c r="B163" s="3"/>
      <c r="C163" s="4"/>
      <c r="E163" s="1"/>
      <c r="F163" s="66"/>
      <c r="G163" s="160"/>
      <c r="H163" s="66"/>
      <c r="J163" s="66"/>
    </row>
    <row r="164" spans="1:10" s="2" customFormat="1" ht="11.25" x14ac:dyDescent="0.2">
      <c r="A164" s="121" t="s">
        <v>143</v>
      </c>
      <c r="B164" s="128" t="s">
        <v>144</v>
      </c>
      <c r="C164" s="120">
        <v>2023520</v>
      </c>
      <c r="D164" s="127" t="str">
        <f>IFERROR(VLOOKUP(C164,'[1]per artikel'!$A:$J,6,FALSE),"")</f>
        <v>DILATATOR 10FR 038INCH 20CM  JCD10.0-38-20HC         STUK</v>
      </c>
      <c r="E164" s="59"/>
      <c r="F164" s="67"/>
      <c r="G164" s="161"/>
      <c r="H164" s="67">
        <f t="shared" ref="H164:H167" si="27">F164+(F164*G164)</f>
        <v>0</v>
      </c>
      <c r="I164" s="127">
        <v>30</v>
      </c>
      <c r="J164" s="124">
        <f t="shared" ref="J164:J167" si="28">H164*I164</f>
        <v>0</v>
      </c>
    </row>
    <row r="165" spans="1:10" s="2" customFormat="1" ht="11.25" x14ac:dyDescent="0.2">
      <c r="A165" s="121" t="s">
        <v>145</v>
      </c>
      <c r="B165" s="128" t="s">
        <v>146</v>
      </c>
      <c r="C165" s="120">
        <v>2023620</v>
      </c>
      <c r="D165" s="127" t="str">
        <f>IFERROR(VLOOKUP(C165,'[1]per artikel'!$A:$J,6,FALSE),"")</f>
        <v>DILATATOR 12FR 038INCH 20CM  JCD12.0-38-20         STUK</v>
      </c>
      <c r="E165" s="59"/>
      <c r="F165" s="67"/>
      <c r="G165" s="161"/>
      <c r="H165" s="67">
        <f t="shared" si="27"/>
        <v>0</v>
      </c>
      <c r="I165" s="127">
        <v>57</v>
      </c>
      <c r="J165" s="124">
        <f t="shared" si="28"/>
        <v>0</v>
      </c>
    </row>
    <row r="166" spans="1:10" s="2" customFormat="1" ht="11.25" x14ac:dyDescent="0.2">
      <c r="A166" s="121" t="s">
        <v>147</v>
      </c>
      <c r="B166" s="128" t="s">
        <v>148</v>
      </c>
      <c r="C166" s="120">
        <v>2032522</v>
      </c>
      <c r="D166" s="127" t="str">
        <f>IFERROR(VLOOKUP(C166,'[1]per artikel'!$A:$J,6,FALSE),"")</f>
        <v>DILATATOR 14FR 038INCH 20CM  JCD14.0-38-20HC       STUK</v>
      </c>
      <c r="E166" s="59"/>
      <c r="F166" s="67"/>
      <c r="G166" s="161"/>
      <c r="H166" s="67">
        <f t="shared" si="27"/>
        <v>0</v>
      </c>
      <c r="I166" s="127">
        <v>17</v>
      </c>
      <c r="J166" s="124">
        <f t="shared" si="28"/>
        <v>0</v>
      </c>
    </row>
    <row r="167" spans="1:10" s="2" customFormat="1" ht="11.25" x14ac:dyDescent="0.2">
      <c r="A167" s="121" t="s">
        <v>149</v>
      </c>
      <c r="B167" s="128" t="s">
        <v>150</v>
      </c>
      <c r="C167" s="120">
        <v>2016621</v>
      </c>
      <c r="D167" s="127" t="str">
        <f>IFERROR(VLOOKUP(C167,'[1]per artikel'!$A:$J,6,FALSE),"")</f>
        <v>DILATATOR 16FR 038INCH 20CM  JCD16.0-38-20HC       STUK</v>
      </c>
      <c r="E167" s="59"/>
      <c r="F167" s="67"/>
      <c r="G167" s="161"/>
      <c r="H167" s="67">
        <f t="shared" si="27"/>
        <v>0</v>
      </c>
      <c r="I167" s="127">
        <v>64</v>
      </c>
      <c r="J167" s="124">
        <f t="shared" si="28"/>
        <v>0</v>
      </c>
    </row>
    <row r="169" spans="1:10" customFormat="1" x14ac:dyDescent="0.2">
      <c r="A169" s="185" t="s">
        <v>161</v>
      </c>
      <c r="B169" s="185"/>
      <c r="C169" s="185"/>
      <c r="D169" s="185"/>
      <c r="F169" s="147"/>
      <c r="G169" s="174"/>
      <c r="H169" s="147"/>
      <c r="J169" s="147"/>
    </row>
    <row r="170" spans="1:10" customFormat="1" x14ac:dyDescent="0.2">
      <c r="A170" s="148" t="s">
        <v>162</v>
      </c>
      <c r="B170" s="186"/>
      <c r="C170" s="186"/>
      <c r="D170" s="186"/>
      <c r="F170" s="147"/>
      <c r="G170" s="174"/>
      <c r="H170" s="147"/>
      <c r="J170" s="147"/>
    </row>
    <row r="171" spans="1:10" customFormat="1" x14ac:dyDescent="0.2">
      <c r="A171" s="148" t="s">
        <v>163</v>
      </c>
      <c r="B171" s="182"/>
      <c r="C171" s="182"/>
      <c r="D171" s="182"/>
      <c r="F171" s="147"/>
      <c r="G171" s="174"/>
      <c r="H171" s="147"/>
      <c r="J171" s="147"/>
    </row>
    <row r="172" spans="1:10" customFormat="1" x14ac:dyDescent="0.2">
      <c r="A172" s="148" t="s">
        <v>164</v>
      </c>
      <c r="B172" s="182"/>
      <c r="C172" s="182"/>
      <c r="D172" s="182"/>
      <c r="F172" s="147"/>
      <c r="G172" s="174"/>
      <c r="H172" s="147"/>
      <c r="J172" s="147"/>
    </row>
    <row r="173" spans="1:10" customFormat="1" x14ac:dyDescent="0.2">
      <c r="A173" s="148" t="s">
        <v>165</v>
      </c>
      <c r="B173" s="183"/>
      <c r="C173" s="183"/>
      <c r="D173" s="183"/>
      <c r="F173" s="147"/>
      <c r="G173" s="174"/>
      <c r="H173" s="147"/>
      <c r="J173" s="147"/>
    </row>
    <row r="189" spans="5:8" x14ac:dyDescent="0.2">
      <c r="E189" s="14"/>
      <c r="F189" s="44"/>
      <c r="G189" s="158"/>
      <c r="H189" s="44"/>
    </row>
  </sheetData>
  <mergeCells count="8">
    <mergeCell ref="A2:D2"/>
    <mergeCell ref="B172:D172"/>
    <mergeCell ref="B173:D173"/>
    <mergeCell ref="A3:C3"/>
    <mergeCell ref="A58:I58"/>
    <mergeCell ref="A169:D169"/>
    <mergeCell ref="B170:D170"/>
    <mergeCell ref="B171:D171"/>
  </mergeCells>
  <dataValidations count="1">
    <dataValidation type="list" allowBlank="1" showInputMessage="1" showErrorMessage="1" sqref="J13">
      <formula1>#REF!</formula1>
    </dataValidation>
  </dataValidations>
  <pageMargins left="0.7" right="0.7" top="0.75" bottom="0.75" header="0.3" footer="0.3"/>
  <pageSetup paperSize="8"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LUMC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Verkijk, R.L. (INKO)</dc:creator>
  <cp:lastModifiedBy>Verkijk, R.L. (INKO)</cp:lastModifiedBy>
  <cp:lastPrinted>2015-12-07T13:03:37Z</cp:lastPrinted>
  <dcterms:created xsi:type="dcterms:W3CDTF">2015-12-02T15:32:15Z</dcterms:created>
  <dcterms:modified xsi:type="dcterms:W3CDTF">2015-12-09T09:12:26Z</dcterms:modified>
</cp:coreProperties>
</file>