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24915" windowHeight="12840"/>
  </bookViews>
  <sheets>
    <sheet name="Prijzenblad - optie 1" sheetId="1" r:id="rId1"/>
    <sheet name="Prijzenblad - optie 2" sheetId="2" r:id="rId2"/>
  </sheets>
  <definedNames>
    <definedName name="_ftn1" localSheetId="0">'Prijzenblad - optie 1'!$B$275</definedName>
    <definedName name="_ftn2" localSheetId="0">'Prijzenblad - optie 1'!$B$276</definedName>
    <definedName name="_ftnref1" localSheetId="0">'Prijzenblad - optie 1'!$B$262</definedName>
    <definedName name="_ftnref2" localSheetId="0">'Prijzenblad - optie 1'!$B$268</definedName>
  </definedNames>
  <calcPr calcId="145621"/>
</workbook>
</file>

<file path=xl/calcChain.xml><?xml version="1.0" encoding="utf-8"?>
<calcChain xmlns="http://schemas.openxmlformats.org/spreadsheetml/2006/main">
  <c r="I32" i="2" l="1"/>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8" i="2"/>
  <c r="I9" i="2"/>
  <c r="I10" i="2"/>
  <c r="I11" i="2"/>
  <c r="I12" i="2"/>
  <c r="I13" i="2"/>
  <c r="I14" i="2"/>
  <c r="I15" i="2"/>
  <c r="I16" i="2"/>
  <c r="I17" i="2"/>
  <c r="I18" i="2"/>
  <c r="I19" i="2"/>
  <c r="I20" i="2"/>
  <c r="I21" i="2"/>
  <c r="I22" i="2"/>
  <c r="I23" i="2"/>
  <c r="I24" i="2"/>
  <c r="I25" i="2"/>
  <c r="I26" i="2"/>
  <c r="I27" i="2"/>
  <c r="I28" i="2"/>
  <c r="I29" i="2"/>
  <c r="I30" i="2"/>
  <c r="I31" i="2"/>
  <c r="I7" i="2"/>
  <c r="I6" i="2"/>
  <c r="M6" i="2" l="1"/>
  <c r="M7" i="2"/>
  <c r="M8" i="2"/>
  <c r="M9" i="2"/>
  <c r="M10" i="2"/>
  <c r="M11" i="2"/>
  <c r="M12" i="2"/>
  <c r="M13" i="2"/>
  <c r="M14" i="2"/>
  <c r="M15" i="2"/>
  <c r="M16" i="2"/>
  <c r="M17"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18" i="2"/>
  <c r="M49" i="2"/>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2" l="1"/>
  <c r="M243" i="2" l="1"/>
  <c r="M243" i="1" l="1"/>
  <c r="J243" i="1"/>
</calcChain>
</file>

<file path=xl/sharedStrings.xml><?xml version="1.0" encoding="utf-8"?>
<sst xmlns="http://schemas.openxmlformats.org/spreadsheetml/2006/main" count="1944" uniqueCount="458">
  <si>
    <t>Bruto prijs</t>
  </si>
  <si>
    <t>Netto prijs</t>
  </si>
  <si>
    <t>Subtotaal nettoprijs</t>
  </si>
  <si>
    <t>VERGELIJKINGSPRIJS</t>
  </si>
  <si>
    <t>Toegepaste korting</t>
  </si>
  <si>
    <t>Aantallen</t>
  </si>
  <si>
    <t>GEMIDDELDE KORTING</t>
  </si>
  <si>
    <t>DOUWE EGBERTS CAFITESSE CAFE MILC</t>
  </si>
  <si>
    <t>KANIS &amp; GUNNINK ROODMERK SNELFILTER</t>
  </si>
  <si>
    <t>DOUWE EGBERTS ESPRESSO SMOOTH SELECTION</t>
  </si>
  <si>
    <t>BAR-LE-DUC NAT.MIN.WATER ZONDER KOOLZUUR</t>
  </si>
  <si>
    <t>KARVAN CEVITAM LIM.SIROOP FRAMBOOS</t>
  </si>
  <si>
    <t>SPA REINE BLAUW KOOLZUURVR.PETFL ECOPACK</t>
  </si>
  <si>
    <t>DIAMANT FRITUURVET BLAUW VLOEIBAAR</t>
  </si>
  <si>
    <t>VERKADE SAN FRANCISCO TARWE</t>
  </si>
  <si>
    <t>HELA SATESAUS-PASTA</t>
  </si>
  <si>
    <t>PROMINENT APPELSAP</t>
  </si>
  <si>
    <t>KARVAN CEVITAM LIM.SIROOP BOSVRUCHTEN</t>
  </si>
  <si>
    <t>HONIG PROF. RIJST PARBOILED</t>
  </si>
  <si>
    <t>COCA-COLA REGULAR, BLIK</t>
  </si>
  <si>
    <t>CHOCOMEL, PET-FLES HERSLUITBAAR</t>
  </si>
  <si>
    <t>DOUWE EGBERTS MELANGE ROOD STANDAARD</t>
  </si>
  <si>
    <t>COCA-COLA LIGHT, BLIK</t>
  </si>
  <si>
    <t>WIEGER KETELLAPPER NATURA ONTBIJTKOEK</t>
  </si>
  <si>
    <t>PROMINENT SINAASAPPELSAP</t>
  </si>
  <si>
    <t>VAN OORDT MICRO CHOCO INSTANT STICKS</t>
  </si>
  <si>
    <t>PEPSI COLA MAX, 1-WAY PET-FLES</t>
  </si>
  <si>
    <t>SPA BARISART ROOD, GLAZEN FLES</t>
  </si>
  <si>
    <t>VERKADE MARIAKOEKJES</t>
  </si>
  <si>
    <t>HERO JUS D'ORANGE, BLIKJE</t>
  </si>
  <si>
    <t>KARVAN CEVITAM LIM.SIROOP SINAASAPPEL</t>
  </si>
  <si>
    <t>MU HALFVOLLE MELK</t>
  </si>
  <si>
    <t>SPA CITRON ALL NATURAL, GLAZEN FLES</t>
  </si>
  <si>
    <t>SOURCY MINERAALWATER BLAUW KOOLZUURVRIJ</t>
  </si>
  <si>
    <t>LOTUS KOFFIE LEUTJES APART VERPAKT</t>
  </si>
  <si>
    <t>GRAND GERARD CHAMPIGNONS SCHIJF 2E KWAL.</t>
  </si>
  <si>
    <t>REMIA DRESSING NATUREL SNACKCUP</t>
  </si>
  <si>
    <t>HERO APPELSAP, BLIKJE</t>
  </si>
  <si>
    <t>HERO FAIRTRADE APPELSAP</t>
  </si>
  <si>
    <t>NUTRICIA INFATRINI SPEC.ZUIGEL.VOEDING</t>
  </si>
  <si>
    <t>KNORR KOUDE BASIS VLEESJUS</t>
  </si>
  <si>
    <t>HEINEKEN PILSENER BLIKJE</t>
  </si>
  <si>
    <t>PEPSI COLA REGULAR POSTMIX, BAG IN BOX</t>
  </si>
  <si>
    <t>PEPSI COLA REGULAR, 1-WAY PET-FLES</t>
  </si>
  <si>
    <t>CHOCOMEL HOT, BAG IN BOX</t>
  </si>
  <si>
    <t>COCA-COLA ZERO, BLIK</t>
  </si>
  <si>
    <t>PEPSI COLA LIGHT POSTMIX, BAG IN BOX</t>
  </si>
  <si>
    <t>FRISTI ROOD FRUIT PET-FLES</t>
  </si>
  <si>
    <t>GRAND GERARD TONIJN IN WATER</t>
  </si>
  <si>
    <t>DIAMANT FRITUURVET GOUD VLOEIBAAR</t>
  </si>
  <si>
    <t>ROYAL CLUB CASSIS, BLIK</t>
  </si>
  <si>
    <t>ORANGINA, 1-WAY PET-FLES</t>
  </si>
  <si>
    <t>HOPPE ALLEGAARTJE(6SRT), APART VERPAKT</t>
  </si>
  <si>
    <t>SOURCY MINERAALWATER ROOD KOOLZ.HOUDEND</t>
  </si>
  <si>
    <t>DE LEKKERSTE GEVULDE KOEK ROOMBOTER</t>
  </si>
  <si>
    <t>COCA-COLA LIGHT, GLAZEN FLES</t>
  </si>
  <si>
    <t>COCA-COLA REGULAR, GLAZEN FLES</t>
  </si>
  <si>
    <t>KNORR KOUDE BASIS AARDAPPELPUREE</t>
  </si>
  <si>
    <t>VAN OORDT HONING MELANGE</t>
  </si>
  <si>
    <t>BECEL DIEET MARGARINE</t>
  </si>
  <si>
    <t>SEVEN-UP, 1-WAY PET-FLES</t>
  </si>
  <si>
    <t>DUYVIS NOTEN GEMENGD GEZOUTEN</t>
  </si>
  <si>
    <t>ROYAL CLUB CASSIS POSTMIX, BAG IN BOX</t>
  </si>
  <si>
    <t>GRAND GERARD STOKZWAMMETJES</t>
  </si>
  <si>
    <t>SPA REINE BLAUW KOOLZUURVRY, GLAZEN FLES</t>
  </si>
  <si>
    <t>HONIG KOOKBESTENDIGE MIE GESNEDEN</t>
  </si>
  <si>
    <t>SPA REINE BLAUW KOOLZUURVRIJ</t>
  </si>
  <si>
    <t>KNORR MAALTIJDMIX BAMI</t>
  </si>
  <si>
    <t>NUTROMA KOFFIEMELK HALFVOL PAK</t>
  </si>
  <si>
    <t>LIPTON ICE TEA POSTMIX, BAG-IN-BOX</t>
  </si>
  <si>
    <t>SPA CITRON ALL NATURAL GLAS</t>
  </si>
  <si>
    <t>ZONNATURA MUESLI BIOLOGISCH VRUCHTEN</t>
  </si>
  <si>
    <t>KNORR MAALTIJDMIX MACARONI</t>
  </si>
  <si>
    <t>FANTA ORANGE REGULAR, BLIK</t>
  </si>
  <si>
    <t>KNORR MAALTIJDMIX NASI</t>
  </si>
  <si>
    <t>VENCO GRIOTTEN</t>
  </si>
  <si>
    <t>GRAND GERARD ASPERGES, SOEP</t>
  </si>
  <si>
    <t>RED BAND SUPERGOMBALLEN PUNTZAK</t>
  </si>
  <si>
    <t>CRYSTAL CLEAR LEMON LIGHT, PET-FLES</t>
  </si>
  <si>
    <t>STIMOROL SUGARFREE GUM ORIGINAL ROOD</t>
  </si>
  <si>
    <t>MAGGI PUREE COMPLEET, VOOR 100 PORTIES</t>
  </si>
  <si>
    <t>KNORR COLL.ITALIANA PENNE (PIJPJES)</t>
  </si>
  <si>
    <t>SPORTLIFE SMASHMINT</t>
  </si>
  <si>
    <t>KNORR MAALTIJDMIX CHILI CON CARNE</t>
  </si>
  <si>
    <t>KITKAT</t>
  </si>
  <si>
    <t>AQUARIUS LEMON, 1-WAY PET-FLES</t>
  </si>
  <si>
    <t>SEVEN-UP POSTMIX, BAG IN BOX</t>
  </si>
  <si>
    <t>BECEL VLOEIBAAR MARGARINE</t>
  </si>
  <si>
    <t>CHAUDFONTAINE BLAUW, PET-FLES</t>
  </si>
  <si>
    <t>PEPSI COLA LIGHT SUIKERARM, BLIK</t>
  </si>
  <si>
    <t>SNICKERS</t>
  </si>
  <si>
    <t>HOPPE BONTE MIX(6SRT) 150 MONOPACKS</t>
  </si>
  <si>
    <t>SISI ORANGE REGULAR POSTMIX, BAG IN BOX</t>
  </si>
  <si>
    <t>KNORR COLL.ITALIANA TAGLIATELLE</t>
  </si>
  <si>
    <t>HONIG KOOKBESTENDIGE SPAGHETTI FIJN</t>
  </si>
  <si>
    <t>APPELSIENTJE ZONTOMAAT, FLESJE</t>
  </si>
  <si>
    <t>AQUARIUS ORANGE, 1-WAY PET-FLES</t>
  </si>
  <si>
    <t>DOUWE EGBERTS DECAFE SNELFILTER</t>
  </si>
  <si>
    <t>GO TAN SEROENDENG</t>
  </si>
  <si>
    <t>DE LEKKERSTE SUIKERWAFEL</t>
  </si>
  <si>
    <t>LU CHOCOPRINCE VANILLE -DUO-</t>
  </si>
  <si>
    <t>HERO APPELSAP, PET-FLES</t>
  </si>
  <si>
    <t>SPA BARISART ROOD KOOLZUURHOUDEND</t>
  </si>
  <si>
    <t>GRAND GERARD RODE KIDNEY BONEN</t>
  </si>
  <si>
    <t>HONIG STANDARDS GEBONDEN TOMATENSOEP</t>
  </si>
  <si>
    <t>GARDE D'OR SAUS VIS</t>
  </si>
  <si>
    <t>TWIX</t>
  </si>
  <si>
    <t>WYKO RAVIGOTESAUS</t>
  </si>
  <si>
    <t>DAELMANS JUMBO STROOPWAFELS DUO</t>
  </si>
  <si>
    <t>MUH SLAGROOM HOUDBAAR 30%VET</t>
  </si>
  <si>
    <t>MILKA REEP TOFFEE HELE NOOT</t>
  </si>
  <si>
    <t>AQUARIUS BLUE BERRY, 1-WAY PET-FLES</t>
  </si>
  <si>
    <t>LIPTON ICE TEA PEACH NO BUBBLES, BLIK</t>
  </si>
  <si>
    <t>HONIG MACARONI ELLEBOOGJES</t>
  </si>
  <si>
    <t>DR.OETKER DESSERTMOUSSE AU CHOCOLAT</t>
  </si>
  <si>
    <t>WIEGER KETELLAPPER SNELLE JELLE KRUIDK.</t>
  </si>
  <si>
    <t>M&amp;M'S PINDA</t>
  </si>
  <si>
    <t>KELLOGG'S CORNFLAKES</t>
  </si>
  <si>
    <t>HONIG PROF.ROUX BLANK</t>
  </si>
  <si>
    <t>ROYAL CLUB BITTER LEMON, BLIK</t>
  </si>
  <si>
    <t>MARS</t>
  </si>
  <si>
    <t>KNORR SUP.GEB.SOEP LENTE/UITJES PB10L</t>
  </si>
  <si>
    <t>BIEN SUR AUGURKENBLOKJES</t>
  </si>
  <si>
    <t>HERO FAIRTRADE JUS D'ORANGE</t>
  </si>
  <si>
    <t>BOUNTY MELK</t>
  </si>
  <si>
    <t>LAY'S CHIPS PAPRIKA</t>
  </si>
  <si>
    <t>KOFFIEMELK &amp; CREAMER</t>
  </si>
  <si>
    <t>KOFFIE, CACAO &amp; OPLOSKOFFIE</t>
  </si>
  <si>
    <t>NAAMSBEDRUKTE ARTIKELEN (FOOD)</t>
  </si>
  <si>
    <t>THEE</t>
  </si>
  <si>
    <t>SOEP DROOG &amp; SMAAKVERSTERKERS</t>
  </si>
  <si>
    <t>WATERS</t>
  </si>
  <si>
    <t>SIROPEN</t>
  </si>
  <si>
    <t>VETTEN</t>
  </si>
  <si>
    <t>KOEK &amp; BANKET RETAIL</t>
  </si>
  <si>
    <t>SNACK- EN TAFELSAUZEN</t>
  </si>
  <si>
    <t>VRUCHTENSAPPEN</t>
  </si>
  <si>
    <t>SUIKER &amp; ZOETSTOFFEN</t>
  </si>
  <si>
    <t>RIJST</t>
  </si>
  <si>
    <t>FRISDRANKEN KLEIN KZH</t>
  </si>
  <si>
    <t>ZUIVEL HOUDBAAR</t>
  </si>
  <si>
    <t>BROODVERVANGERS</t>
  </si>
  <si>
    <t>ONTBIJTKOEK</t>
  </si>
  <si>
    <t>BOTERHAMARTIKELEN</t>
  </si>
  <si>
    <t>FRISDRANKEN GROOT KZH</t>
  </si>
  <si>
    <t>KOEK &amp; BANKET GROOTVERBRUIK</t>
  </si>
  <si>
    <t>GROENTECONSERVEN, PEULVRUCHTEN</t>
  </si>
  <si>
    <t>AZIJN EN DRESSINGS</t>
  </si>
  <si>
    <t>DIEET &amp; REFORM, EKO &amp; BIO</t>
  </si>
  <si>
    <t>VLEES- VIS EN GROENTESAUZEN</t>
  </si>
  <si>
    <t>BIEREN</t>
  </si>
  <si>
    <t>VISCONSERVEN</t>
  </si>
  <si>
    <t>OOSTERSE KEUKEN</t>
  </si>
  <si>
    <t>MARGARINE</t>
  </si>
  <si>
    <t>MAALTIJDSAUZEN EN -MIXEN</t>
  </si>
  <si>
    <t>VLEESCONSERVEN</t>
  </si>
  <si>
    <t>NOTEN</t>
  </si>
  <si>
    <t>PASTA</t>
  </si>
  <si>
    <t>WICHTGOED KLEIN</t>
  </si>
  <si>
    <t>SUIKERWERK</t>
  </si>
  <si>
    <t>SUIKERWERK SINGLES</t>
  </si>
  <si>
    <t>BOTER</t>
  </si>
  <si>
    <t>KRUIDEN EN SPECERIJEN</t>
  </si>
  <si>
    <t>BARS EN TABLETTEN SINGLES</t>
  </si>
  <si>
    <t>ROOMPRODUCTEN</t>
  </si>
  <si>
    <t>OLIJVEN EN ANTIPASTI</t>
  </si>
  <si>
    <t>PATISSERIEPRODUKTEN</t>
  </si>
  <si>
    <t>TUSSENDOORTJES</t>
  </si>
  <si>
    <t>CEREALS</t>
  </si>
  <si>
    <t>TAFELZUREN</t>
  </si>
  <si>
    <t>CHIPS EN SNACKS</t>
  </si>
  <si>
    <t>SPA BARISART ROOD, BLIK</t>
  </si>
  <si>
    <t>GARDE D'OR SAUS RODE WIJN</t>
  </si>
  <si>
    <t>KITKAT CHUNKY WHITE</t>
  </si>
  <si>
    <t>VAN DER MEULEN ROGGEBROOD, APART VERPAKT</t>
  </si>
  <si>
    <t>GRAND GERARD OLIJVEN GROEN ZONDER PIT</t>
  </si>
  <si>
    <t>BROOD HOUDBAAR</t>
  </si>
  <si>
    <t>FANTA CASSIS, BLIK</t>
  </si>
  <si>
    <t>BIEN SUR AMSTERDAMSE UITJES ZOETZUUR</t>
  </si>
  <si>
    <t>M&amp;M'S CHOCO</t>
  </si>
  <si>
    <t>GRAND GERARD CHAMPIGNONS SCHIJF 3E KWAL.</t>
  </si>
  <si>
    <t>GRAND GERARD OLIJVEN GROEN GESNEDEN</t>
  </si>
  <si>
    <t>HELA BIESLOOK VRIESDROOG</t>
  </si>
  <si>
    <t>BRANDWIJK PEULVRUCHTEN SPLITERWTEN EXTRA</t>
  </si>
  <si>
    <t>PATRIA CREAM CRACKERS</t>
  </si>
  <si>
    <t>NUTR.NUTRILON GESTERILIS.WATER, NUTRISET</t>
  </si>
  <si>
    <t>Productomschrijving</t>
  </si>
  <si>
    <t>Productgroep</t>
  </si>
  <si>
    <t>A</t>
  </si>
  <si>
    <t>B</t>
  </si>
  <si>
    <t>P</t>
  </si>
  <si>
    <t>H</t>
  </si>
  <si>
    <t>C</t>
  </si>
  <si>
    <t>Soort merk</t>
  </si>
  <si>
    <t>Invulvoorschriften Prijzenblad:</t>
  </si>
  <si>
    <r>
      <rPr>
        <i/>
        <sz val="10"/>
        <color theme="1"/>
        <rFont val="Arial"/>
        <family val="2"/>
      </rPr>
      <t>Optie 2</t>
    </r>
    <r>
      <rPr>
        <sz val="10"/>
        <color theme="1"/>
        <rFont val="Arial"/>
        <family val="2"/>
      </rPr>
      <t xml:space="preserve">: U dient zelf de brutoprijzen en het kortingspercentage in te vullen, waarna de nettoprijzen automatisch worden berekend. </t>
    </r>
  </si>
  <si>
    <r>
      <rPr>
        <i/>
        <sz val="10"/>
        <color theme="1"/>
        <rFont val="Arial"/>
        <family val="2"/>
      </rPr>
      <t>Optie 1:</t>
    </r>
    <r>
      <rPr>
        <sz val="10"/>
        <color theme="1"/>
        <rFont val="Arial"/>
        <family val="2"/>
      </rPr>
      <t xml:space="preserve"> U dient zelf de bruto en nettoprijzen in te vullen, waarna de korting automatisch wordt berekend. </t>
    </r>
  </si>
  <si>
    <t>Prijzenblad  Europese aanbesteding Droge Kruidenierswaren - optie 2</t>
  </si>
  <si>
    <t>Stap 1</t>
  </si>
  <si>
    <t>Stap 2</t>
  </si>
  <si>
    <t>Stap 3</t>
  </si>
  <si>
    <t>U dient het Prijzenblad als Excel bestand aan te leveren.</t>
  </si>
  <si>
    <t>Verpakkingseenheid</t>
  </si>
  <si>
    <t xml:space="preserve">CREAMERSTICKS 'LUMC' </t>
  </si>
  <si>
    <t xml:space="preserve">UNOX CUP-A-SOUP CHAMPIGN CRÈME </t>
  </si>
  <si>
    <t xml:space="preserve">PICKWICK THEE GR.ORIG.LEMON </t>
  </si>
  <si>
    <t xml:space="preserve">PICKWICK THEEZAKJES ENGELS </t>
  </si>
  <si>
    <t xml:space="preserve">SUIKERSTICKS 'LUMC' </t>
  </si>
  <si>
    <t xml:space="preserve">UNOX CUP-A-SOUP KIP </t>
  </si>
  <si>
    <t xml:space="preserve">UNOX CUP-A-SOUP KERRIE </t>
  </si>
  <si>
    <t>ALEX MEIJER CANDERELSTICKS</t>
  </si>
  <si>
    <t xml:space="preserve">KNORR DRINKBOUILLON RUNDVLEES </t>
  </si>
  <si>
    <t>CHOCOMEL VOL, PAKJE</t>
  </si>
  <si>
    <t xml:space="preserve">WASA KNACKEBROD SESAM </t>
  </si>
  <si>
    <t xml:space="preserve">UNOX CUP-A-SOUP TOMATEN CRÈME </t>
  </si>
  <si>
    <t xml:space="preserve">UNOX CUP-A-SOUP TOSC.TOMAATM </t>
  </si>
  <si>
    <t xml:space="preserve">PICKWICK THEEZAKJES ROOIBOS </t>
  </si>
  <si>
    <t xml:space="preserve">MR.M SANDWICH SPREAD VEGET. </t>
  </si>
  <si>
    <t xml:space="preserve">PICKWICK THEEZAKJES CEYLON MELANGE </t>
  </si>
  <si>
    <t xml:space="preserve">UNOX CUP-A-SOUP CHINESE TOMAAT </t>
  </si>
  <si>
    <t xml:space="preserve">NUTROMA KOFFIEMELK ROMIG </t>
  </si>
  <si>
    <t xml:space="preserve">BOLLETJE BESCHUIT </t>
  </si>
  <si>
    <t xml:space="preserve">UNOX CUP-A-SOUP GROENTE </t>
  </si>
  <si>
    <t>NUTROMA KOFFIEMELK HALFVOL CUP</t>
  </si>
  <si>
    <t xml:space="preserve">UNOX CUP-A-SOUP ASPERGE </t>
  </si>
  <si>
    <t xml:space="preserve">GO TAN BORRELKROEPOEK MINI </t>
  </si>
  <si>
    <t xml:space="preserve">PICKWICK THEEZAKJES AARDBEIEN </t>
  </si>
  <si>
    <t xml:space="preserve">V.OORDT RINSE APPELSTROOP </t>
  </si>
  <si>
    <t xml:space="preserve">CANDEREL ZOETSTOF </t>
  </si>
  <si>
    <t xml:space="preserve">PICKWICK THEEZAKJES KANEEL </t>
  </si>
  <si>
    <t xml:space="preserve">VAN OORDT TOMATENKETCHUP </t>
  </si>
  <si>
    <t xml:space="preserve">UNOX CUP-A-SOUP HONG GOULASH </t>
  </si>
  <si>
    <t>HEINZ TOMATENKETCHUP</t>
  </si>
  <si>
    <t xml:space="preserve">PICKWICK THEEZAKJES CITROEN </t>
  </si>
  <si>
    <t xml:space="preserve">V.OORDT HAZELNOOTPASTA </t>
  </si>
  <si>
    <t>PICKWICK THEEZAKJES SINAASAPPEL</t>
  </si>
  <si>
    <t xml:space="preserve">BEBO BIO LIGHT HALVARINE </t>
  </si>
  <si>
    <t xml:space="preserve">VAN OORDT ZOUT </t>
  </si>
  <si>
    <t xml:space="preserve">PICKWICK THEEZAKJES BOSVRUCHTEN </t>
  </si>
  <si>
    <t xml:space="preserve">D.E. SENSEO DARK ROAST </t>
  </si>
  <si>
    <t xml:space="preserve">D.E. OPLOSKOFFIE DECAFFEINATED </t>
  </si>
  <si>
    <t xml:space="preserve">PICKWICK THEEZAKJES GR.ORIG. LEMON </t>
  </si>
  <si>
    <t xml:space="preserve">V.OORDT CONFITURE AARDBEI </t>
  </si>
  <si>
    <t xml:space="preserve">VAN OORDT MOSTERD </t>
  </si>
  <si>
    <t xml:space="preserve">VAN OORDT PEPER </t>
  </si>
  <si>
    <t xml:space="preserve">CAMPINA ROOMBOTER </t>
  </si>
  <si>
    <t xml:space="preserve">UNOX CUP-A-SOUP THAISE KIP </t>
  </si>
  <si>
    <t xml:space="preserve">UNOX CUP-A-SOUP RUNDVLEES </t>
  </si>
  <si>
    <t xml:space="preserve">UNOX CUP-A-SOUP HELD TUINKR.BOUILL </t>
  </si>
  <si>
    <t xml:space="preserve">UNOX CUP-A-SOUP PREI/CRÈME </t>
  </si>
  <si>
    <t xml:space="preserve">BON APETIT LEVERPASTEI </t>
  </si>
  <si>
    <t xml:space="preserve">PICKWICK THEEZAKJES EARL GREY </t>
  </si>
  <si>
    <t xml:space="preserve">BEBO LIGHT HALVARINE </t>
  </si>
  <si>
    <t xml:space="preserve">FRISTI ROOD FRUIT </t>
  </si>
  <si>
    <t xml:space="preserve">VAN OORDT HAGELSLAG PUUR </t>
  </si>
  <si>
    <t xml:space="preserve">PICKWICK THEEZAKJES STERRENMUNT </t>
  </si>
  <si>
    <t xml:space="preserve">REMIA FRITESSAUS </t>
  </si>
  <si>
    <t xml:space="preserve">VAN OORDT HAGELSLAG MELK </t>
  </si>
  <si>
    <t xml:space="preserve">VAN OORDT PINDAKAAS </t>
  </si>
  <si>
    <t xml:space="preserve">UNOX ROOKWORST PROFESSIONEEL </t>
  </si>
  <si>
    <t xml:space="preserve">GRAND GERARD APPELMOES </t>
  </si>
  <si>
    <t xml:space="preserve">V.OORDT CONFITURE ASSORTI </t>
  </si>
  <si>
    <t xml:space="preserve">BEBO MARGARINE ONGEZOUTEN, </t>
  </si>
  <si>
    <t>Bijlage 10 - Prijzenblad  Europese aanbesteding Droge Kruidenierswaren - optie 1</t>
  </si>
  <si>
    <t>4 pakken x 1,5 KG</t>
  </si>
  <si>
    <t>1 zak x 2 liter</t>
  </si>
  <si>
    <t>1 zak x 1 KG</t>
  </si>
  <si>
    <t>6 pakken x 2 L</t>
  </si>
  <si>
    <t>1 pak x 750 ML</t>
  </si>
  <si>
    <t>6 bussen x 750 ML</t>
  </si>
  <si>
    <t>24 flesjes x 33 CL</t>
  </si>
  <si>
    <t>1 emmer x 10 L</t>
  </si>
  <si>
    <t>1 doos (21 zakjes x 378GR)</t>
  </si>
  <si>
    <t>4 pakken (4 x 20 zakjes x 2GR)</t>
  </si>
  <si>
    <t>1 doos (1000 zakjes x 5GR)</t>
  </si>
  <si>
    <t>1 pak (100 zakjes x 2GR)</t>
  </si>
  <si>
    <t>1 doos (1000 zakjes X 2,5GR)</t>
  </si>
  <si>
    <t>1 doos (21 zakjes x 231GR)</t>
  </si>
  <si>
    <t>15 rollen x 320 GR</t>
  </si>
  <si>
    <t>1 zak x 2,5 KG</t>
  </si>
  <si>
    <t>12 pak x 1 L</t>
  </si>
  <si>
    <t>1 doos (600 sticks x 0,5G)</t>
  </si>
  <si>
    <t>1 zak x 10 KG</t>
  </si>
  <si>
    <t>6 pakken x 1 KG</t>
  </si>
  <si>
    <t>24 blikjes x 33 CL</t>
  </si>
  <si>
    <t>1 pak (80 zakjes x 400 GR)</t>
  </si>
  <si>
    <t>1 doos (21 zakjes x 147GR)</t>
  </si>
  <si>
    <t>12 flesjes x 30 CL</t>
  </si>
  <si>
    <t xml:space="preserve">1 doos (21 zakjes x 378 GR) </t>
  </si>
  <si>
    <t>1 doos x 100 stuks</t>
  </si>
  <si>
    <t>12 pakken x 1L</t>
  </si>
  <si>
    <t>1 doos x 2 KG</t>
  </si>
  <si>
    <t>6 flesjes x 50 CL</t>
  </si>
  <si>
    <t>6 flessen x 1 L</t>
  </si>
  <si>
    <t>18 pakken x 200 GR</t>
  </si>
  <si>
    <t>24 blikjes x 25 CL</t>
  </si>
  <si>
    <t>1 doos (60 cups x 25G)</t>
  </si>
  <si>
    <t>6 flessen x 50 CL</t>
  </si>
  <si>
    <t>1 doos x 300 stuks</t>
  </si>
  <si>
    <t>1 blik x 2,55 KG</t>
  </si>
  <si>
    <t>54 cupjes x 35 ML</t>
  </si>
  <si>
    <t>12 pakken (12 x 20 zakjes x 2G)</t>
  </si>
  <si>
    <t>1 doos (21 zakjes x 378 GR)</t>
  </si>
  <si>
    <t>12 flesjes x 33 CL</t>
  </si>
  <si>
    <t>8 pakken x 500 ML</t>
  </si>
  <si>
    <t>2 zakken x 3 KG</t>
  </si>
  <si>
    <t>4 zakken x 3,9 KG</t>
  </si>
  <si>
    <t>1 doos á 2,7 KG (360 CUPS)</t>
  </si>
  <si>
    <t>1 doos (40 monopacks x 10 GR)</t>
  </si>
  <si>
    <t>1 doos (21 zakjes x 315 GR)</t>
  </si>
  <si>
    <t>1 bag in box x 10 L</t>
  </si>
  <si>
    <t>1 doos (200 stuks x 7,5G)</t>
  </si>
  <si>
    <t>1 blik x 1,710GR</t>
  </si>
  <si>
    <t>12 flesjes x 50 Cl</t>
  </si>
  <si>
    <t>1 doos (150 stuks)</t>
  </si>
  <si>
    <t>1 doos (21 zakjes x 336 GR)</t>
  </si>
  <si>
    <t>16 stuks x 100 GR</t>
  </si>
  <si>
    <t>1 doos (100 x 10GR)</t>
  </si>
  <si>
    <t>1 doos (400 cups x 10GR)</t>
  </si>
  <si>
    <t>1 doos (240 cups x 15GR)</t>
  </si>
  <si>
    <t>12 flessen x 1L</t>
  </si>
  <si>
    <t>1 zak x 3 KG</t>
  </si>
  <si>
    <t>80 kuipjes x 15 GR</t>
  </si>
  <si>
    <t>200 kuipjes x 10 GR</t>
  </si>
  <si>
    <t>24 flesjes x 100 ML</t>
  </si>
  <si>
    <t>1 doos (80 cups x 10 GR)</t>
  </si>
  <si>
    <t>6 pakken x 1KG</t>
  </si>
  <si>
    <t>1 doos (70 STICKS x 10 GR)</t>
  </si>
  <si>
    <t>1 doos (70 sticks x 10 GR)</t>
  </si>
  <si>
    <t>1 doos (200 sticks x 20 GR)</t>
  </si>
  <si>
    <t>1 pak (80 x 2G)</t>
  </si>
  <si>
    <t>1 pot x 1,7 L</t>
  </si>
  <si>
    <t>6 flessen x 1L</t>
  </si>
  <si>
    <t>2 zakken x 4 KG</t>
  </si>
  <si>
    <t>28 flesjes x 25 CL</t>
  </si>
  <si>
    <t>1 bus x 720 GR</t>
  </si>
  <si>
    <t>6 pakken x 1L</t>
  </si>
  <si>
    <t>50 stuks x 50 GR</t>
  </si>
  <si>
    <t>1 bus x 940 GR</t>
  </si>
  <si>
    <t>1 doos (40 cupjes x 15G)</t>
  </si>
  <si>
    <t>3 blikken x 850 ML</t>
  </si>
  <si>
    <t>12 zakjes x 300 GR</t>
  </si>
  <si>
    <t>30 pakejs x 14 GR</t>
  </si>
  <si>
    <t>1 doos x 3 KG</t>
  </si>
  <si>
    <t>48 pakjes x 17 GR</t>
  </si>
  <si>
    <t>1 doos (192 CUPS x 10 GR)</t>
  </si>
  <si>
    <t>1 bus x 1,21 KG</t>
  </si>
  <si>
    <t xml:space="preserve">1 doos (750 STICKS x 0,2 GR) </t>
  </si>
  <si>
    <t>1 doos (248 STICKS x 4 GR)</t>
  </si>
  <si>
    <t>36 stuks x 45 GR</t>
  </si>
  <si>
    <t>12 flesjes x 50 CL</t>
  </si>
  <si>
    <t>1 kan x 10 L</t>
  </si>
  <si>
    <t>1 doos á 300 GR (200 sticks)</t>
  </si>
  <si>
    <t>24 flesjes x 50 CL</t>
  </si>
  <si>
    <t>32 stuks x 50 GR</t>
  </si>
  <si>
    <t>1 doos (150 stuks x 8 GR)</t>
  </si>
  <si>
    <t>10 zakken (10 x 36 PADS x 7,2 GR)</t>
  </si>
  <si>
    <t>1 doos x 10 KG</t>
  </si>
  <si>
    <t>4 pakken (4 x 20 ZAK x 2 GR)</t>
  </si>
  <si>
    <t>24 flesjes x 20 CL</t>
  </si>
  <si>
    <t>12 pakken x 250 GR</t>
  </si>
  <si>
    <t>18 stuks x 90 GR</t>
  </si>
  <si>
    <t>1 doos (750 sticks x 1 GR)</t>
  </si>
  <si>
    <t>20 pakken x 57 GR</t>
  </si>
  <si>
    <t>1 blik x 2,495 KG</t>
  </si>
  <si>
    <t>1 doos (200 cups x 10 GR)</t>
  </si>
  <si>
    <t>KNORR LINZENSOEP PB11L</t>
  </si>
  <si>
    <t>1 bus x 913 GR</t>
  </si>
  <si>
    <t>1 pak x 1 L</t>
  </si>
  <si>
    <t>25 stuks x 50 GR</t>
  </si>
  <si>
    <t>1 emmer x 2,5 KG</t>
  </si>
  <si>
    <t>18 pakjes van 2 stuks</t>
  </si>
  <si>
    <t>15 pakken x 500 GR</t>
  </si>
  <si>
    <t>1 pak x 200 ML</t>
  </si>
  <si>
    <t>24 repen x 43 GR</t>
  </si>
  <si>
    <t>KNORR KALFSSOEP PB15L</t>
  </si>
  <si>
    <t>1 bus x 1,2 KG</t>
  </si>
  <si>
    <t>KNORR KERRIESOEP PB45L</t>
  </si>
  <si>
    <t>1 emmer x 2,7 KG</t>
  </si>
  <si>
    <t>GRAND GERARD KAPPERTJES 0-7MM</t>
  </si>
  <si>
    <t>3 potten x 370 GR</t>
  </si>
  <si>
    <t>4 pakken (4 x 20 zakjes x 2 GR)</t>
  </si>
  <si>
    <t>18 zakjes x 275 GR</t>
  </si>
  <si>
    <t>1 pak x 1 KG</t>
  </si>
  <si>
    <t>20 pakjes x 70 GR</t>
  </si>
  <si>
    <t>24 zakjes x 45 GR</t>
  </si>
  <si>
    <t>1 doos (80 cupjes x 10GR)</t>
  </si>
  <si>
    <t>KNORR VERMICELLISOEP PB54L</t>
  </si>
  <si>
    <t>1 emmer x 3 KG</t>
  </si>
  <si>
    <t>40 pakken x 24 GR</t>
  </si>
  <si>
    <t>1 bus x 675 GR</t>
  </si>
  <si>
    <t>1 doos (200 zakjes x 12G)</t>
  </si>
  <si>
    <t>KNORR ASPERGESOEP PB40L</t>
  </si>
  <si>
    <t>32 stuks x 51 GR</t>
  </si>
  <si>
    <t>1 bus x 1 KG</t>
  </si>
  <si>
    <t>1 pot x 2,65 L</t>
  </si>
  <si>
    <t>8 pakken x 1 L</t>
  </si>
  <si>
    <t>1 doos (248 STICKS x 5 GR)</t>
  </si>
  <si>
    <t>24 stuks x 57 GR</t>
  </si>
  <si>
    <t>20 zakjes x 40 GR</t>
  </si>
  <si>
    <t>24 stuks x 48 GR</t>
  </si>
  <si>
    <t>4 pakken x 32 GR</t>
  </si>
  <si>
    <t>1 doos (500 sticks x 0,5G)</t>
  </si>
  <si>
    <t>1 pot x 935 ML</t>
  </si>
  <si>
    <t>1 doos (80 cups x 15 GR)</t>
  </si>
  <si>
    <t>6 blikken x 1 L</t>
  </si>
  <si>
    <t>1 bus x 19 GR</t>
  </si>
  <si>
    <t>MAGGI AARDAPPELPUREE POEDER PZK15KG</t>
  </si>
  <si>
    <t>6 pakken x 200 GR</t>
  </si>
  <si>
    <t>24 flesjes x 90 ML</t>
  </si>
  <si>
    <t>1 doos (120 monopacks x 13 GR)</t>
  </si>
  <si>
    <t>4 pakken (4 x 20 zakjes x 1,5 GR)</t>
  </si>
  <si>
    <t>KNORR HELDERE TOMATENSOEP PB25L</t>
  </si>
  <si>
    <t>HONIG SPECIALS GEB.BOSPAD.SOEP PB7L</t>
  </si>
  <si>
    <t>1 bus x 1,125 KG</t>
  </si>
  <si>
    <t>KNORR SUPERIEUR CHINESE TOMATENSOEP PB15L</t>
  </si>
  <si>
    <t>1 bus  x 1,35 KG</t>
  </si>
  <si>
    <t>KNORR SUP.SOEP INDON.GADO-GADO PB10L</t>
  </si>
  <si>
    <t>1 bus x 1,29 KG</t>
  </si>
  <si>
    <t>KNORR SUP.GEB.SOEP COURGETTE/KOMK. PB11L</t>
  </si>
  <si>
    <t>1 bus x 1,045 KG</t>
  </si>
  <si>
    <t>KNORR COLLEZIONE ITAL. NAPOLI PB5L</t>
  </si>
  <si>
    <t>1 bus x 1,140 KG</t>
  </si>
  <si>
    <t>KNORR SUPERIEUR JAP. WAKAMESOEP PB19L</t>
  </si>
  <si>
    <t>1 bus x 850 GR</t>
  </si>
  <si>
    <t>HONIG SPECIALS POMPOEN-WORTELSOEP PB10L</t>
  </si>
  <si>
    <t>MAGGI SOEP FRANSE KAAS PB10L</t>
  </si>
  <si>
    <t>1 bus x 920 GR</t>
  </si>
  <si>
    <t>KNORR SUP.GEB.SOEP BLOEMK-BROCCOLI PB11L</t>
  </si>
  <si>
    <t>1 bus x 1,040 KG</t>
  </si>
  <si>
    <t>KNORR HELDERE GROENTESOEP PB66L</t>
  </si>
  <si>
    <t>KNORR MINESTRONESOEP PB50L</t>
  </si>
  <si>
    <t>KNORR GOULASHSOEP PB46L</t>
  </si>
  <si>
    <t>KNORR SUPERIEUR FR. MOSTERDSOEP PB11L</t>
  </si>
  <si>
    <t>1 bus x 1,1 KG</t>
  </si>
  <si>
    <t>HONIG SPECIALS HELD. OSSENST. SOEP PB28L</t>
  </si>
  <si>
    <t>1 bus x 895 GR</t>
  </si>
  <si>
    <t>HONIG GROENTEBOUILLON VEGETARISCH PB63L</t>
  </si>
  <si>
    <t>1 bus x 1,130 KG</t>
  </si>
  <si>
    <t>MAGGI SOEP PERUAANSE VIS PB10L</t>
  </si>
  <si>
    <t>KNORR KIPPEN CRÈMESOEP PB16L</t>
  </si>
  <si>
    <t>1 bus x 1,120 KG</t>
  </si>
  <si>
    <t>5 multipacks (5 x 6 pakjes x 200 ML)</t>
  </si>
  <si>
    <t>12 pakken (12 x 4 stuks x 80 GR)</t>
  </si>
  <si>
    <t>1 doos (120 cups x 100 GR)</t>
  </si>
  <si>
    <t>1 doos (240 cups x 15 GR)</t>
  </si>
  <si>
    <t>1 doos (400 cups x 10 GR)</t>
  </si>
  <si>
    <t xml:space="preserve">U dient te kiezen welk Prijzenblad u invult, optie 1 of optie 2. Een combinatie is niet toegestaan. </t>
  </si>
  <si>
    <t>Productomschrijving aangeboden product</t>
  </si>
  <si>
    <r>
      <rPr>
        <i/>
        <sz val="10"/>
        <color theme="1"/>
        <rFont val="Arial"/>
        <family val="2"/>
      </rPr>
      <t>Optie 1:</t>
    </r>
    <r>
      <rPr>
        <sz val="10"/>
        <color theme="1"/>
        <rFont val="Arial"/>
        <family val="2"/>
      </rPr>
      <t xml:space="preserve"> U dient de kolommen G, H en I in te vullen. </t>
    </r>
  </si>
  <si>
    <r>
      <rPr>
        <i/>
        <sz val="10"/>
        <color theme="1"/>
        <rFont val="Arial"/>
        <family val="2"/>
      </rPr>
      <t xml:space="preserve">Optie 2: </t>
    </r>
    <r>
      <rPr>
        <sz val="10"/>
        <color theme="1"/>
        <rFont val="Arial"/>
        <family val="2"/>
      </rPr>
      <t>U dient de kolommen G, H en J in te vullen.</t>
    </r>
  </si>
  <si>
    <t>Inschrijvers dienen de prijzen in te vullen op basis van de eenheid zoals genoemd in Kolom D. Het kan dus voorkomen dat leveranciers hun eigen verpakkingseenheden om dienen te rekenen naar de in Kolom D gevraagde eenheden.</t>
  </si>
  <si>
    <t>5x 6 X 200 ML</t>
  </si>
  <si>
    <t>1 doos (26 zakjes x 3,4 GR)</t>
  </si>
  <si>
    <t>1 doos (21 zakjes x 14 GR)</t>
  </si>
  <si>
    <t>1 doos (21 zakjes x 13 GR)</t>
  </si>
  <si>
    <t>1 doos (21 zakjes x 16 GR)</t>
  </si>
  <si>
    <t>1 zak x 1,25 KG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</si>
</sst>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 #,##0.00_-;_-&quot;€&quot;\ * #,##0.00\-;_-&quot;€&quot;\ * &quot;-&quot;??_-;_-@_-"/>
  </numFmts>
  <fonts count="7" x14ac:knownFonts="1">
    <font>
      <sz val="10"/>
      <color theme="1"/>
      <name val="Arial"/>
      <family val="2"/>
    </font>
    <font>
      <sz val="10"/>
      <color theme="1"/>
      <name val="Arial"/>
      <family val="2"/>
    </font>
    <font>
      <b/>
      <sz val="10"/>
      <color theme="1"/>
      <name val="Arial"/>
      <family val="2"/>
    </font>
    <font>
      <sz val="8"/>
      <color rgb="FF424649"/>
      <name val="Arial"/>
      <family val="2"/>
    </font>
    <font>
      <i/>
      <sz val="10"/>
      <color theme="1"/>
      <name val="Arial"/>
      <family val="2"/>
    </font>
    <font>
      <b/>
      <sz val="12"/>
      <color theme="1"/>
      <name val="Arial"/>
      <family val="2"/>
    </font>
    <font>
      <sz val="11"/>
      <color theme="1"/>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9" fontId="1" fillId="0" borderId="0" applyFont="0" applyFill="0" applyBorder="0" applyAlignment="0" applyProtection="0"/>
    <xf numFmtId="0" fontId="6" fillId="0" borderId="0"/>
  </cellStyleXfs>
  <cellXfs count="85">
    <xf numFmtId="0" fontId="0" fillId="0" borderId="0" xfId="0"/>
    <xf numFmtId="0" fontId="0" fillId="0" borderId="0" xfId="0" applyFill="1"/>
    <xf numFmtId="44" fontId="0" fillId="0" borderId="0" xfId="0" applyNumberFormat="1" applyFill="1"/>
    <xf numFmtId="1" fontId="0" fillId="0" borderId="0" xfId="0" applyNumberFormat="1" applyFill="1"/>
    <xf numFmtId="0" fontId="2" fillId="0" borderId="0" xfId="0" applyFont="1" applyFill="1"/>
    <xf numFmtId="44" fontId="0" fillId="2" borderId="1" xfId="0" applyNumberFormat="1" applyFill="1" applyBorder="1" applyProtection="1">
      <protection locked="0"/>
    </xf>
    <xf numFmtId="44" fontId="0" fillId="0" borderId="3" xfId="0" applyNumberFormat="1" applyFill="1" applyBorder="1"/>
    <xf numFmtId="0" fontId="0" fillId="0" borderId="0" xfId="0" applyFill="1" applyBorder="1"/>
    <xf numFmtId="1" fontId="0" fillId="0" borderId="8" xfId="0" applyNumberFormat="1" applyFill="1" applyBorder="1"/>
    <xf numFmtId="0" fontId="3" fillId="3" borderId="1" xfId="0" applyFont="1" applyFill="1" applyBorder="1" applyAlignment="1">
      <alignment vertical="top" readingOrder="1"/>
    </xf>
    <xf numFmtId="1" fontId="0" fillId="3" borderId="8" xfId="0" applyNumberFormat="1" applyFill="1" applyBorder="1" applyAlignment="1">
      <alignment horizontal="center"/>
    </xf>
    <xf numFmtId="1" fontId="0" fillId="0" borderId="19" xfId="0" applyNumberFormat="1" applyFill="1" applyBorder="1"/>
    <xf numFmtId="44" fontId="0" fillId="0" borderId="20" xfId="0" applyNumberFormat="1" applyFill="1" applyBorder="1"/>
    <xf numFmtId="0" fontId="2" fillId="0" borderId="23" xfId="0" applyFont="1" applyFill="1" applyBorder="1"/>
    <xf numFmtId="0" fontId="3" fillId="3" borderId="2" xfId="0" applyFont="1" applyFill="1" applyBorder="1" applyAlignment="1">
      <alignment vertical="top" readingOrder="1"/>
    </xf>
    <xf numFmtId="0" fontId="3" fillId="3" borderId="4" xfId="0" applyFont="1" applyFill="1" applyBorder="1" applyAlignment="1">
      <alignment vertical="top" readingOrder="1"/>
    </xf>
    <xf numFmtId="0" fontId="3" fillId="3" borderId="5" xfId="0" applyFont="1" applyFill="1" applyBorder="1" applyAlignment="1">
      <alignment vertical="top" readingOrder="1"/>
    </xf>
    <xf numFmtId="44" fontId="2" fillId="0" borderId="10" xfId="0" applyNumberFormat="1" applyFont="1" applyFill="1" applyBorder="1"/>
    <xf numFmtId="1" fontId="0" fillId="3" borderId="1" xfId="0" applyNumberFormat="1" applyFill="1" applyBorder="1" applyAlignment="1">
      <alignment horizontal="center"/>
    </xf>
    <xf numFmtId="1" fontId="0" fillId="3" borderId="5" xfId="0" applyNumberFormat="1" applyFill="1" applyBorder="1" applyAlignment="1">
      <alignment horizontal="center"/>
    </xf>
    <xf numFmtId="0" fontId="5" fillId="0" borderId="0" xfId="0" applyFont="1" applyFill="1"/>
    <xf numFmtId="0" fontId="0" fillId="3" borderId="0" xfId="0" applyFill="1"/>
    <xf numFmtId="0" fontId="2" fillId="3" borderId="0" xfId="0" applyFont="1" applyFill="1"/>
    <xf numFmtId="0" fontId="2" fillId="3" borderId="21" xfId="0" applyFont="1" applyFill="1" applyBorder="1"/>
    <xf numFmtId="44" fontId="2" fillId="3" borderId="23" xfId="0" applyNumberFormat="1" applyFont="1" applyFill="1" applyBorder="1"/>
    <xf numFmtId="0" fontId="5" fillId="3" borderId="0" xfId="0" applyFont="1" applyFill="1"/>
    <xf numFmtId="44" fontId="0" fillId="3" borderId="0" xfId="0" applyNumberFormat="1" applyFill="1"/>
    <xf numFmtId="0" fontId="2" fillId="3" borderId="11" xfId="0" applyFont="1" applyFill="1" applyBorder="1"/>
    <xf numFmtId="0" fontId="2" fillId="3" borderId="12" xfId="0" applyFont="1" applyFill="1" applyBorder="1"/>
    <xf numFmtId="0" fontId="2" fillId="3" borderId="13" xfId="0" applyFont="1" applyFill="1" applyBorder="1"/>
    <xf numFmtId="0" fontId="2" fillId="3" borderId="14" xfId="0" applyFont="1" applyFill="1" applyBorder="1"/>
    <xf numFmtId="0" fontId="4" fillId="3" borderId="0" xfId="0" applyFont="1" applyFill="1" applyBorder="1"/>
    <xf numFmtId="0" fontId="2" fillId="3" borderId="0" xfId="0" applyFont="1" applyFill="1" applyBorder="1"/>
    <xf numFmtId="0" fontId="2" fillId="3" borderId="15" xfId="0" applyFont="1" applyFill="1" applyBorder="1"/>
    <xf numFmtId="0" fontId="0" fillId="3" borderId="17" xfId="0" applyFill="1" applyBorder="1"/>
    <xf numFmtId="0" fontId="0" fillId="3" borderId="18" xfId="0" applyFill="1" applyBorder="1"/>
    <xf numFmtId="0" fontId="0" fillId="3" borderId="0" xfId="0" applyFill="1" applyBorder="1"/>
    <xf numFmtId="0" fontId="2" fillId="3" borderId="10" xfId="0" applyFont="1" applyFill="1" applyBorder="1"/>
    <xf numFmtId="44" fontId="2" fillId="3" borderId="10" xfId="0" applyNumberFormat="1" applyFont="1" applyFill="1" applyBorder="1"/>
    <xf numFmtId="44" fontId="2" fillId="3" borderId="22" xfId="0" applyNumberFormat="1" applyFont="1" applyFill="1" applyBorder="1"/>
    <xf numFmtId="44" fontId="0" fillId="3" borderId="1" xfId="0" applyNumberFormat="1" applyFill="1" applyBorder="1"/>
    <xf numFmtId="0" fontId="0" fillId="3" borderId="7" xfId="0" applyFill="1" applyBorder="1"/>
    <xf numFmtId="44" fontId="0" fillId="3" borderId="3" xfId="0" applyNumberFormat="1" applyFill="1" applyBorder="1"/>
    <xf numFmtId="44" fontId="0" fillId="3" borderId="24" xfId="0" applyNumberFormat="1" applyFill="1" applyBorder="1"/>
    <xf numFmtId="44" fontId="2" fillId="3" borderId="16" xfId="0" applyNumberFormat="1" applyFont="1" applyFill="1" applyBorder="1"/>
    <xf numFmtId="0" fontId="2" fillId="3" borderId="17" xfId="0" applyFont="1" applyFill="1" applyBorder="1" applyAlignment="1">
      <alignment horizontal="right"/>
    </xf>
    <xf numFmtId="9" fontId="2" fillId="3" borderId="18" xfId="1" applyFont="1" applyFill="1" applyBorder="1"/>
    <xf numFmtId="9" fontId="0" fillId="2" borderId="3" xfId="1" applyFont="1" applyFill="1" applyBorder="1" applyProtection="1">
      <protection locked="0"/>
    </xf>
    <xf numFmtId="0" fontId="0" fillId="3" borderId="0" xfId="0" applyFill="1" applyBorder="1" applyAlignment="1">
      <alignment wrapText="1" shrinkToFit="1"/>
    </xf>
    <xf numFmtId="0" fontId="0" fillId="3" borderId="0" xfId="0" applyFill="1" applyBorder="1" applyAlignment="1"/>
    <xf numFmtId="0" fontId="2" fillId="3" borderId="16" xfId="0" applyFont="1" applyFill="1" applyBorder="1" applyAlignment="1">
      <alignment vertical="top"/>
    </xf>
    <xf numFmtId="0" fontId="0" fillId="3" borderId="17" xfId="0" applyFill="1" applyBorder="1" applyAlignment="1">
      <alignment wrapText="1" shrinkToFit="1"/>
    </xf>
    <xf numFmtId="0" fontId="2" fillId="3" borderId="14" xfId="0" applyFont="1" applyFill="1" applyBorder="1" applyAlignment="1">
      <alignment horizontal="center" vertical="center"/>
    </xf>
    <xf numFmtId="0" fontId="3" fillId="3" borderId="8" xfId="0" applyFont="1" applyFill="1" applyBorder="1" applyAlignment="1">
      <alignment vertical="top" readingOrder="1"/>
    </xf>
    <xf numFmtId="0" fontId="3" fillId="3" borderId="9" xfId="0" applyFont="1" applyFill="1" applyBorder="1" applyAlignment="1">
      <alignment vertical="top" readingOrder="1"/>
    </xf>
    <xf numFmtId="44" fontId="2" fillId="0" borderId="16" xfId="0" applyNumberFormat="1" applyFont="1" applyFill="1" applyBorder="1"/>
    <xf numFmtId="0" fontId="2" fillId="0" borderId="17" xfId="0" applyFont="1" applyFill="1" applyBorder="1" applyAlignment="1">
      <alignment horizontal="right"/>
    </xf>
    <xf numFmtId="9" fontId="2" fillId="0" borderId="18" xfId="1" applyFont="1" applyFill="1" applyBorder="1"/>
    <xf numFmtId="0" fontId="0" fillId="3" borderId="0" xfId="0" applyFill="1" applyBorder="1" applyAlignment="1">
      <alignment wrapText="1" shrinkToFit="1"/>
    </xf>
    <xf numFmtId="0" fontId="0" fillId="3" borderId="0" xfId="0" applyFill="1" applyBorder="1" applyAlignment="1"/>
    <xf numFmtId="0" fontId="2" fillId="3" borderId="10" xfId="0" applyFont="1" applyFill="1" applyBorder="1" applyAlignment="1">
      <alignment wrapText="1" shrinkToFit="1"/>
    </xf>
    <xf numFmtId="0" fontId="3" fillId="3" borderId="25" xfId="0" applyFont="1" applyFill="1" applyBorder="1" applyAlignment="1">
      <alignment vertical="top" readingOrder="1"/>
    </xf>
    <xf numFmtId="0" fontId="3" fillId="3" borderId="26" xfId="0" applyFont="1" applyFill="1" applyBorder="1" applyAlignment="1">
      <alignment vertical="top" readingOrder="1"/>
    </xf>
    <xf numFmtId="0" fontId="3" fillId="3" borderId="27" xfId="0" applyFont="1" applyFill="1" applyBorder="1" applyAlignment="1">
      <alignment vertical="top" readingOrder="1"/>
    </xf>
    <xf numFmtId="1" fontId="0" fillId="3" borderId="26" xfId="0" applyNumberFormat="1" applyFill="1" applyBorder="1" applyAlignment="1">
      <alignment horizontal="center"/>
    </xf>
    <xf numFmtId="44" fontId="0" fillId="3" borderId="27" xfId="0" applyNumberFormat="1" applyFill="1" applyBorder="1"/>
    <xf numFmtId="9" fontId="0" fillId="2" borderId="28" xfId="1" applyFont="1" applyFill="1" applyBorder="1" applyProtection="1">
      <protection locked="0"/>
    </xf>
    <xf numFmtId="0" fontId="0" fillId="0" borderId="0" xfId="0" applyAlignment="1"/>
    <xf numFmtId="0" fontId="2" fillId="0" borderId="23" xfId="0" applyFont="1" applyFill="1" applyBorder="1" applyAlignment="1">
      <alignment wrapText="1" shrinkToFit="1"/>
    </xf>
    <xf numFmtId="44" fontId="0" fillId="2" borderId="27" xfId="0" applyNumberFormat="1" applyFill="1" applyBorder="1" applyProtection="1">
      <protection locked="0"/>
    </xf>
    <xf numFmtId="1" fontId="2" fillId="3" borderId="10" xfId="0" applyNumberFormat="1" applyFont="1" applyFill="1" applyBorder="1" applyAlignment="1">
      <alignment horizontal="center"/>
    </xf>
    <xf numFmtId="1" fontId="0" fillId="2" borderId="26" xfId="0" applyNumberFormat="1" applyFill="1" applyBorder="1" applyAlignment="1" applyProtection="1">
      <alignment horizontal="left"/>
      <protection locked="0"/>
    </xf>
    <xf numFmtId="1" fontId="0" fillId="2" borderId="8" xfId="0" applyNumberFormat="1" applyFill="1" applyBorder="1" applyAlignment="1" applyProtection="1">
      <alignment horizontal="left"/>
      <protection locked="0"/>
    </xf>
    <xf numFmtId="9" fontId="0" fillId="0" borderId="28" xfId="1" applyFont="1" applyFill="1" applyBorder="1" applyAlignment="1">
      <alignment horizontal="center"/>
    </xf>
    <xf numFmtId="9" fontId="0" fillId="0" borderId="3" xfId="1" applyFont="1" applyFill="1" applyBorder="1" applyAlignment="1">
      <alignment horizontal="center"/>
    </xf>
    <xf numFmtId="1" fontId="2" fillId="0" borderId="29" xfId="0" applyNumberFormat="1" applyFont="1" applyFill="1" applyBorder="1"/>
    <xf numFmtId="0" fontId="2" fillId="0" borderId="16" xfId="0" applyFont="1" applyFill="1" applyBorder="1"/>
    <xf numFmtId="44" fontId="2" fillId="0" borderId="18" xfId="0" applyNumberFormat="1" applyFont="1" applyFill="1" applyBorder="1"/>
    <xf numFmtId="1" fontId="0" fillId="0" borderId="2" xfId="0" applyNumberFormat="1" applyFill="1" applyBorder="1"/>
    <xf numFmtId="1" fontId="0" fillId="0" borderId="4" xfId="0" applyNumberFormat="1" applyFill="1" applyBorder="1"/>
    <xf numFmtId="44" fontId="0" fillId="0" borderId="6" xfId="0" applyNumberFormat="1" applyFill="1" applyBorder="1"/>
    <xf numFmtId="0" fontId="0" fillId="3" borderId="0" xfId="0" applyFill="1" applyBorder="1" applyAlignment="1">
      <alignment wrapText="1" shrinkToFit="1"/>
    </xf>
    <xf numFmtId="0" fontId="0" fillId="3" borderId="0" xfId="0" applyFill="1" applyBorder="1" applyAlignment="1"/>
    <xf numFmtId="0" fontId="0" fillId="0" borderId="0" xfId="0" applyAlignment="1">
      <alignment wrapText="1" shrinkToFit="1"/>
    </xf>
    <xf numFmtId="0" fontId="0" fillId="0" borderId="0" xfId="0" applyAlignment="1"/>
  </cellXfs>
  <cellStyles count="3">
    <cellStyle name="Procent" xfId="1" builtinId="5"/>
    <cellStyle name="Standaard" xfId="0" builtinId="0"/>
    <cellStyle name="Standa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84"/>
  <sheetViews>
    <sheetView showGridLines="0" tabSelected="1" workbookViewId="0">
      <selection activeCell="M5" sqref="M5"/>
    </sheetView>
  </sheetViews>
  <sheetFormatPr defaultRowHeight="12.75" x14ac:dyDescent="0.2"/>
  <cols>
    <col min="1" max="1" width="1.28515625" style="1" customWidth="1"/>
    <col min="2" max="2" width="8.140625" style="1" customWidth="1"/>
    <col min="3" max="3" width="39.140625" style="1" bestFit="1" customWidth="1"/>
    <col min="4" max="4" width="26" style="1" customWidth="1"/>
    <col min="5" max="5" width="33.28515625" style="1" customWidth="1"/>
    <col min="6" max="6" width="13" style="1" customWidth="1"/>
    <col min="7" max="7" width="40" style="1" customWidth="1"/>
    <col min="8" max="8" width="13.85546875" style="2" customWidth="1"/>
    <col min="9" max="9" width="14.140625" style="2" customWidth="1"/>
    <col min="10" max="10" width="15.28515625" style="1" customWidth="1"/>
    <col min="11" max="11" width="4.85546875" style="1" customWidth="1"/>
    <col min="12" max="12" width="21.5703125" style="3" customWidth="1"/>
    <col min="13" max="13" width="19" style="1" bestFit="1" customWidth="1"/>
    <col min="14" max="14" width="21" style="1" bestFit="1" customWidth="1"/>
    <col min="15" max="16384" width="9.140625" style="1"/>
  </cols>
  <sheetData>
    <row r="2" spans="3:13" ht="15.75" x14ac:dyDescent="0.25">
      <c r="C2" s="20" t="s">
        <v>263</v>
      </c>
    </row>
    <row r="4" spans="3:13" ht="13.5" thickBot="1" x14ac:dyDescent="0.25"/>
    <row r="5" spans="3:13" s="4" customFormat="1" ht="26.25" thickBot="1" x14ac:dyDescent="0.25">
      <c r="C5" s="37" t="s">
        <v>186</v>
      </c>
      <c r="D5" s="37" t="s">
        <v>202</v>
      </c>
      <c r="E5" s="37" t="s">
        <v>187</v>
      </c>
      <c r="F5" s="38" t="s">
        <v>193</v>
      </c>
      <c r="G5" s="17" t="s">
        <v>448</v>
      </c>
      <c r="H5" s="17" t="s">
        <v>0</v>
      </c>
      <c r="I5" s="17" t="s">
        <v>1</v>
      </c>
      <c r="J5" s="68" t="s">
        <v>4</v>
      </c>
      <c r="K5" s="1"/>
      <c r="L5" s="75" t="s">
        <v>5</v>
      </c>
      <c r="M5" s="13" t="s">
        <v>2</v>
      </c>
    </row>
    <row r="6" spans="3:13" x14ac:dyDescent="0.2">
      <c r="C6" s="61" t="s">
        <v>7</v>
      </c>
      <c r="D6" s="62" t="s">
        <v>265</v>
      </c>
      <c r="E6" s="63" t="s">
        <v>126</v>
      </c>
      <c r="F6" s="64" t="s">
        <v>188</v>
      </c>
      <c r="G6" s="71"/>
      <c r="H6" s="69">
        <v>0</v>
      </c>
      <c r="I6" s="69">
        <v>0</v>
      </c>
      <c r="J6" s="73" t="e">
        <f t="shared" ref="J6:J67" si="0">1-(I6/H6)</f>
        <v>#DIV/0!</v>
      </c>
      <c r="L6" s="78">
        <v>3864</v>
      </c>
      <c r="M6" s="12">
        <f t="shared" ref="M6:M68" si="1">L6*I6</f>
        <v>0</v>
      </c>
    </row>
    <row r="7" spans="3:13" x14ac:dyDescent="0.2">
      <c r="C7" s="14" t="s">
        <v>8</v>
      </c>
      <c r="D7" s="53" t="s">
        <v>264</v>
      </c>
      <c r="E7" s="9" t="s">
        <v>127</v>
      </c>
      <c r="F7" s="10" t="s">
        <v>189</v>
      </c>
      <c r="G7" s="72"/>
      <c r="H7" s="5">
        <v>0</v>
      </c>
      <c r="I7" s="5">
        <v>0</v>
      </c>
      <c r="J7" s="74" t="e">
        <f t="shared" si="0"/>
        <v>#DIV/0!</v>
      </c>
      <c r="L7" s="78">
        <v>506</v>
      </c>
      <c r="M7" s="6">
        <f t="shared" si="1"/>
        <v>0</v>
      </c>
    </row>
    <row r="8" spans="3:13" x14ac:dyDescent="0.2">
      <c r="C8" s="14" t="s">
        <v>9</v>
      </c>
      <c r="D8" s="53" t="s">
        <v>266</v>
      </c>
      <c r="E8" s="9" t="s">
        <v>127</v>
      </c>
      <c r="F8" s="10" t="s">
        <v>188</v>
      </c>
      <c r="G8" s="72"/>
      <c r="H8" s="5">
        <v>0</v>
      </c>
      <c r="I8" s="5">
        <v>0</v>
      </c>
      <c r="J8" s="74" t="e">
        <f t="shared" si="0"/>
        <v>#DIV/0!</v>
      </c>
      <c r="L8" s="78">
        <v>1578</v>
      </c>
      <c r="M8" s="6">
        <f t="shared" si="1"/>
        <v>0</v>
      </c>
    </row>
    <row r="9" spans="3:13" x14ac:dyDescent="0.2">
      <c r="C9" s="14" t="s">
        <v>207</v>
      </c>
      <c r="D9" s="53" t="s">
        <v>274</v>
      </c>
      <c r="E9" s="9" t="s">
        <v>128</v>
      </c>
      <c r="F9" s="10" t="s">
        <v>190</v>
      </c>
      <c r="G9" s="72"/>
      <c r="H9" s="5">
        <v>0</v>
      </c>
      <c r="I9" s="5">
        <v>0</v>
      </c>
      <c r="J9" s="74" t="e">
        <f t="shared" si="0"/>
        <v>#DIV/0!</v>
      </c>
      <c r="L9" s="78">
        <v>1280</v>
      </c>
      <c r="M9" s="6">
        <f t="shared" si="1"/>
        <v>0</v>
      </c>
    </row>
    <row r="10" spans="3:13" x14ac:dyDescent="0.2">
      <c r="C10" s="14" t="s">
        <v>206</v>
      </c>
      <c r="D10" s="53" t="s">
        <v>275</v>
      </c>
      <c r="E10" s="9" t="s">
        <v>129</v>
      </c>
      <c r="F10" s="10" t="s">
        <v>188</v>
      </c>
      <c r="G10" s="72"/>
      <c r="H10" s="5">
        <v>0</v>
      </c>
      <c r="I10" s="5">
        <v>0</v>
      </c>
      <c r="J10" s="74" t="e">
        <f t="shared" si="0"/>
        <v>#DIV/0!</v>
      </c>
      <c r="L10" s="78">
        <v>5016</v>
      </c>
      <c r="M10" s="6">
        <f t="shared" si="1"/>
        <v>0</v>
      </c>
    </row>
    <row r="11" spans="3:13" x14ac:dyDescent="0.2">
      <c r="C11" s="14" t="s">
        <v>205</v>
      </c>
      <c r="D11" s="53" t="s">
        <v>273</v>
      </c>
      <c r="E11" s="9" t="s">
        <v>129</v>
      </c>
      <c r="F11" s="10" t="s">
        <v>188</v>
      </c>
      <c r="G11" s="72"/>
      <c r="H11" s="5">
        <v>0</v>
      </c>
      <c r="I11" s="5">
        <v>0</v>
      </c>
      <c r="J11" s="74" t="e">
        <f t="shared" si="0"/>
        <v>#DIV/0!</v>
      </c>
      <c r="L11" s="78">
        <v>3290</v>
      </c>
      <c r="M11" s="6">
        <f t="shared" si="1"/>
        <v>0</v>
      </c>
    </row>
    <row r="12" spans="3:13" x14ac:dyDescent="0.2">
      <c r="C12" s="14" t="s">
        <v>204</v>
      </c>
      <c r="D12" s="53" t="s">
        <v>286</v>
      </c>
      <c r="E12" s="9" t="s">
        <v>130</v>
      </c>
      <c r="F12" s="10" t="s">
        <v>188</v>
      </c>
      <c r="G12" s="72"/>
      <c r="H12" s="5">
        <v>0</v>
      </c>
      <c r="I12" s="5">
        <v>0</v>
      </c>
      <c r="J12" s="74" t="e">
        <f t="shared" si="0"/>
        <v>#DIV/0!</v>
      </c>
      <c r="L12" s="78">
        <v>2600</v>
      </c>
      <c r="M12" s="6">
        <f t="shared" si="1"/>
        <v>0</v>
      </c>
    </row>
    <row r="13" spans="3:13" x14ac:dyDescent="0.2">
      <c r="C13" s="14" t="s">
        <v>10</v>
      </c>
      <c r="D13" s="53" t="s">
        <v>267</v>
      </c>
      <c r="E13" s="9" t="s">
        <v>131</v>
      </c>
      <c r="F13" s="10" t="s">
        <v>189</v>
      </c>
      <c r="G13" s="72"/>
      <c r="H13" s="5">
        <v>0</v>
      </c>
      <c r="I13" s="5">
        <v>0</v>
      </c>
      <c r="J13" s="74" t="e">
        <f t="shared" si="0"/>
        <v>#DIV/0!</v>
      </c>
      <c r="L13" s="78">
        <v>5160</v>
      </c>
      <c r="M13" s="6">
        <f t="shared" si="1"/>
        <v>0</v>
      </c>
    </row>
    <row r="14" spans="3:13" x14ac:dyDescent="0.2">
      <c r="C14" s="14" t="s">
        <v>203</v>
      </c>
      <c r="D14" s="53" t="s">
        <v>276</v>
      </c>
      <c r="E14" s="9" t="s">
        <v>128</v>
      </c>
      <c r="F14" s="10" t="s">
        <v>190</v>
      </c>
      <c r="G14" s="72"/>
      <c r="H14" s="5">
        <v>0</v>
      </c>
      <c r="I14" s="5">
        <v>0</v>
      </c>
      <c r="J14" s="74" t="e">
        <f t="shared" si="0"/>
        <v>#DIV/0!</v>
      </c>
      <c r="L14" s="78">
        <v>585</v>
      </c>
      <c r="M14" s="6">
        <f t="shared" si="1"/>
        <v>0</v>
      </c>
    </row>
    <row r="15" spans="3:13" x14ac:dyDescent="0.2">
      <c r="C15" s="14" t="s">
        <v>208</v>
      </c>
      <c r="D15" s="53" t="s">
        <v>277</v>
      </c>
      <c r="E15" s="9" t="s">
        <v>130</v>
      </c>
      <c r="F15" s="10" t="s">
        <v>188</v>
      </c>
      <c r="G15" s="72"/>
      <c r="H15" s="5">
        <v>0</v>
      </c>
      <c r="I15" s="5">
        <v>0</v>
      </c>
      <c r="J15" s="74" t="e">
        <f t="shared" si="0"/>
        <v>#DIV/0!</v>
      </c>
      <c r="L15" s="78">
        <v>1768</v>
      </c>
      <c r="M15" s="6">
        <f t="shared" si="1"/>
        <v>0</v>
      </c>
    </row>
    <row r="16" spans="3:13" x14ac:dyDescent="0.2">
      <c r="C16" s="14" t="s">
        <v>7</v>
      </c>
      <c r="D16" s="53" t="s">
        <v>268</v>
      </c>
      <c r="E16" s="9" t="s">
        <v>126</v>
      </c>
      <c r="F16" s="10" t="s">
        <v>188</v>
      </c>
      <c r="G16" s="72"/>
      <c r="H16" s="5">
        <v>0</v>
      </c>
      <c r="I16" s="5">
        <v>0</v>
      </c>
      <c r="J16" s="74" t="e">
        <f t="shared" si="0"/>
        <v>#DIV/0!</v>
      </c>
      <c r="L16" s="78">
        <v>2220</v>
      </c>
      <c r="M16" s="6">
        <f t="shared" si="1"/>
        <v>0</v>
      </c>
    </row>
    <row r="17" spans="3:13" x14ac:dyDescent="0.2">
      <c r="C17" s="14" t="s">
        <v>11</v>
      </c>
      <c r="D17" s="53" t="s">
        <v>269</v>
      </c>
      <c r="E17" s="9" t="s">
        <v>132</v>
      </c>
      <c r="F17" s="10" t="s">
        <v>188</v>
      </c>
      <c r="G17" s="72"/>
      <c r="H17" s="5">
        <v>0</v>
      </c>
      <c r="I17" s="5">
        <v>0</v>
      </c>
      <c r="J17" s="74" t="e">
        <f t="shared" si="0"/>
        <v>#DIV/0!</v>
      </c>
      <c r="L17" s="78">
        <v>900</v>
      </c>
      <c r="M17" s="6">
        <f t="shared" si="1"/>
        <v>0</v>
      </c>
    </row>
    <row r="18" spans="3:13" x14ac:dyDescent="0.2">
      <c r="C18" s="14" t="s">
        <v>12</v>
      </c>
      <c r="D18" s="53" t="s">
        <v>270</v>
      </c>
      <c r="E18" s="9" t="s">
        <v>131</v>
      </c>
      <c r="F18" s="10" t="s">
        <v>188</v>
      </c>
      <c r="G18" s="72"/>
      <c r="H18" s="5">
        <v>0</v>
      </c>
      <c r="I18" s="5">
        <v>0</v>
      </c>
      <c r="J18" s="74" t="e">
        <f t="shared" si="0"/>
        <v>#DIV/0!</v>
      </c>
      <c r="L18" s="78">
        <v>1500</v>
      </c>
      <c r="M18" s="6">
        <f t="shared" si="1"/>
        <v>0</v>
      </c>
    </row>
    <row r="19" spans="3:13" x14ac:dyDescent="0.2">
      <c r="C19" s="14" t="s">
        <v>13</v>
      </c>
      <c r="D19" s="53" t="s">
        <v>271</v>
      </c>
      <c r="E19" s="9" t="s">
        <v>133</v>
      </c>
      <c r="F19" s="10" t="s">
        <v>188</v>
      </c>
      <c r="G19" s="72"/>
      <c r="H19" s="5">
        <v>0</v>
      </c>
      <c r="I19" s="5">
        <v>0</v>
      </c>
      <c r="J19" s="74" t="e">
        <f t="shared" si="0"/>
        <v>#DIV/0!</v>
      </c>
      <c r="L19" s="78">
        <v>613</v>
      </c>
      <c r="M19" s="6">
        <f t="shared" si="1"/>
        <v>0</v>
      </c>
    </row>
    <row r="20" spans="3:13" x14ac:dyDescent="0.2">
      <c r="C20" s="14" t="s">
        <v>209</v>
      </c>
      <c r="D20" s="53" t="s">
        <v>272</v>
      </c>
      <c r="E20" s="9" t="s">
        <v>130</v>
      </c>
      <c r="F20" s="10" t="s">
        <v>188</v>
      </c>
      <c r="G20" s="72"/>
      <c r="H20" s="5">
        <v>0</v>
      </c>
      <c r="I20" s="5">
        <v>0</v>
      </c>
      <c r="J20" s="74" t="e">
        <f t="shared" si="0"/>
        <v>#DIV/0!</v>
      </c>
      <c r="L20" s="78">
        <v>1440</v>
      </c>
      <c r="M20" s="6">
        <f t="shared" si="1"/>
        <v>0</v>
      </c>
    </row>
    <row r="21" spans="3:13" x14ac:dyDescent="0.2">
      <c r="C21" s="14" t="s">
        <v>14</v>
      </c>
      <c r="D21" s="53" t="s">
        <v>278</v>
      </c>
      <c r="E21" s="9" t="s">
        <v>134</v>
      </c>
      <c r="F21" s="10" t="s">
        <v>188</v>
      </c>
      <c r="G21" s="72"/>
      <c r="H21" s="5">
        <v>0</v>
      </c>
      <c r="I21" s="5">
        <v>0</v>
      </c>
      <c r="J21" s="74" t="e">
        <f t="shared" si="0"/>
        <v>#DIV/0!</v>
      </c>
      <c r="L21" s="78">
        <v>512</v>
      </c>
      <c r="M21" s="6">
        <f t="shared" si="1"/>
        <v>0</v>
      </c>
    </row>
    <row r="22" spans="3:13" x14ac:dyDescent="0.2">
      <c r="C22" s="14" t="s">
        <v>15</v>
      </c>
      <c r="D22" s="53" t="s">
        <v>279</v>
      </c>
      <c r="E22" s="9" t="s">
        <v>135</v>
      </c>
      <c r="F22" s="10" t="s">
        <v>188</v>
      </c>
      <c r="G22" s="72"/>
      <c r="H22" s="5">
        <v>0</v>
      </c>
      <c r="I22" s="5">
        <v>0</v>
      </c>
      <c r="J22" s="74" t="e">
        <f t="shared" si="0"/>
        <v>#DIV/0!</v>
      </c>
      <c r="L22" s="78">
        <v>1060</v>
      </c>
      <c r="M22" s="6">
        <f t="shared" si="1"/>
        <v>0</v>
      </c>
    </row>
    <row r="23" spans="3:13" x14ac:dyDescent="0.2">
      <c r="C23" s="14" t="s">
        <v>16</v>
      </c>
      <c r="D23" s="53" t="s">
        <v>280</v>
      </c>
      <c r="E23" s="9" t="s">
        <v>136</v>
      </c>
      <c r="F23" s="10" t="s">
        <v>191</v>
      </c>
      <c r="G23" s="72"/>
      <c r="H23" s="5">
        <v>0</v>
      </c>
      <c r="I23" s="5">
        <v>0</v>
      </c>
      <c r="J23" s="74" t="e">
        <f t="shared" si="0"/>
        <v>#DIV/0!</v>
      </c>
      <c r="L23" s="78">
        <v>1140</v>
      </c>
      <c r="M23" s="6">
        <f t="shared" si="1"/>
        <v>0</v>
      </c>
    </row>
    <row r="24" spans="3:13" x14ac:dyDescent="0.2">
      <c r="C24" s="14" t="s">
        <v>210</v>
      </c>
      <c r="D24" s="53" t="s">
        <v>281</v>
      </c>
      <c r="E24" s="9" t="s">
        <v>137</v>
      </c>
      <c r="F24" s="10" t="s">
        <v>191</v>
      </c>
      <c r="G24" s="72"/>
      <c r="H24" s="5">
        <v>0</v>
      </c>
      <c r="I24" s="5">
        <v>0</v>
      </c>
      <c r="J24" s="74" t="e">
        <f t="shared" si="0"/>
        <v>#DIV/0!</v>
      </c>
      <c r="L24" s="78">
        <v>768</v>
      </c>
      <c r="M24" s="6">
        <f t="shared" si="1"/>
        <v>0</v>
      </c>
    </row>
    <row r="25" spans="3:13" x14ac:dyDescent="0.2">
      <c r="C25" s="14" t="s">
        <v>17</v>
      </c>
      <c r="D25" s="53" t="s">
        <v>269</v>
      </c>
      <c r="E25" s="9" t="s">
        <v>132</v>
      </c>
      <c r="F25" s="10" t="s">
        <v>188</v>
      </c>
      <c r="G25" s="72"/>
      <c r="H25" s="5">
        <v>0</v>
      </c>
      <c r="I25" s="5">
        <v>0</v>
      </c>
      <c r="J25" s="74" t="e">
        <f t="shared" si="0"/>
        <v>#DIV/0!</v>
      </c>
      <c r="L25" s="78">
        <v>510</v>
      </c>
      <c r="M25" s="6">
        <f t="shared" si="1"/>
        <v>0</v>
      </c>
    </row>
    <row r="26" spans="3:13" x14ac:dyDescent="0.2">
      <c r="C26" s="14" t="s">
        <v>18</v>
      </c>
      <c r="D26" s="53" t="s">
        <v>282</v>
      </c>
      <c r="E26" s="9" t="s">
        <v>138</v>
      </c>
      <c r="F26" s="10" t="s">
        <v>188</v>
      </c>
      <c r="G26" s="72"/>
      <c r="H26" s="5">
        <v>0</v>
      </c>
      <c r="I26" s="5">
        <v>0</v>
      </c>
      <c r="J26" s="74" t="e">
        <f t="shared" si="0"/>
        <v>#DIV/0!</v>
      </c>
      <c r="L26" s="78">
        <v>355</v>
      </c>
      <c r="M26" s="6">
        <f t="shared" si="1"/>
        <v>0</v>
      </c>
    </row>
    <row r="27" spans="3:13" x14ac:dyDescent="0.2">
      <c r="C27" s="14" t="s">
        <v>8</v>
      </c>
      <c r="D27" s="53" t="s">
        <v>283</v>
      </c>
      <c r="E27" s="9" t="s">
        <v>127</v>
      </c>
      <c r="F27" s="10" t="s">
        <v>189</v>
      </c>
      <c r="G27" s="72"/>
      <c r="H27" s="5">
        <v>0</v>
      </c>
      <c r="I27" s="5">
        <v>0</v>
      </c>
      <c r="J27" s="74" t="e">
        <f t="shared" si="0"/>
        <v>#DIV/0!</v>
      </c>
      <c r="L27" s="78">
        <v>141</v>
      </c>
      <c r="M27" s="6">
        <f t="shared" si="1"/>
        <v>0</v>
      </c>
    </row>
    <row r="28" spans="3:13" x14ac:dyDescent="0.2">
      <c r="C28" s="14" t="s">
        <v>19</v>
      </c>
      <c r="D28" s="53" t="s">
        <v>284</v>
      </c>
      <c r="E28" s="9" t="s">
        <v>139</v>
      </c>
      <c r="F28" s="10" t="s">
        <v>188</v>
      </c>
      <c r="G28" s="72"/>
      <c r="H28" s="5">
        <v>0</v>
      </c>
      <c r="I28" s="5">
        <v>0</v>
      </c>
      <c r="J28" s="74" t="e">
        <f t="shared" si="0"/>
        <v>#DIV/0!</v>
      </c>
      <c r="L28" s="78">
        <v>696</v>
      </c>
      <c r="M28" s="6">
        <f t="shared" si="1"/>
        <v>0</v>
      </c>
    </row>
    <row r="29" spans="3:13" x14ac:dyDescent="0.2">
      <c r="C29" s="14" t="s">
        <v>211</v>
      </c>
      <c r="D29" s="53" t="s">
        <v>285</v>
      </c>
      <c r="E29" s="9" t="s">
        <v>130</v>
      </c>
      <c r="F29" s="10" t="s">
        <v>188</v>
      </c>
      <c r="G29" s="72"/>
      <c r="H29" s="5">
        <v>0</v>
      </c>
      <c r="I29" s="5">
        <v>0</v>
      </c>
      <c r="J29" s="74" t="e">
        <f t="shared" si="0"/>
        <v>#DIV/0!</v>
      </c>
      <c r="L29" s="78">
        <v>504</v>
      </c>
      <c r="M29" s="6">
        <f t="shared" si="1"/>
        <v>0</v>
      </c>
    </row>
    <row r="30" spans="3:13" x14ac:dyDescent="0.2">
      <c r="C30" s="14" t="s">
        <v>212</v>
      </c>
      <c r="D30" s="53" t="s">
        <v>452</v>
      </c>
      <c r="E30" s="9" t="s">
        <v>140</v>
      </c>
      <c r="F30" s="10" t="s">
        <v>188</v>
      </c>
      <c r="G30" s="72"/>
      <c r="H30" s="5">
        <v>0</v>
      </c>
      <c r="I30" s="5">
        <v>0</v>
      </c>
      <c r="J30" s="74" t="e">
        <f t="shared" si="0"/>
        <v>#DIV/0!</v>
      </c>
      <c r="L30" s="78">
        <v>600</v>
      </c>
      <c r="M30" s="6">
        <f t="shared" si="1"/>
        <v>0</v>
      </c>
    </row>
    <row r="31" spans="3:13" x14ac:dyDescent="0.2">
      <c r="C31" s="14" t="s">
        <v>20</v>
      </c>
      <c r="D31" s="53" t="s">
        <v>287</v>
      </c>
      <c r="E31" s="9" t="s">
        <v>140</v>
      </c>
      <c r="F31" s="10" t="s">
        <v>188</v>
      </c>
      <c r="G31" s="72"/>
      <c r="H31" s="5">
        <v>0</v>
      </c>
      <c r="I31" s="5">
        <v>0</v>
      </c>
      <c r="J31" s="74" t="e">
        <f t="shared" si="0"/>
        <v>#DIV/0!</v>
      </c>
      <c r="L31" s="78">
        <v>635</v>
      </c>
      <c r="M31" s="6">
        <f t="shared" si="1"/>
        <v>0</v>
      </c>
    </row>
    <row r="32" spans="3:13" x14ac:dyDescent="0.2">
      <c r="C32" s="14" t="s">
        <v>21</v>
      </c>
      <c r="D32" s="53" t="s">
        <v>264</v>
      </c>
      <c r="E32" s="9" t="s">
        <v>127</v>
      </c>
      <c r="F32" s="10" t="s">
        <v>188</v>
      </c>
      <c r="G32" s="72"/>
      <c r="H32" s="5">
        <v>0</v>
      </c>
      <c r="I32" s="5">
        <v>0</v>
      </c>
      <c r="J32" s="74" t="e">
        <f t="shared" si="0"/>
        <v>#DIV/0!</v>
      </c>
      <c r="L32" s="78">
        <v>111</v>
      </c>
      <c r="M32" s="6">
        <f t="shared" si="1"/>
        <v>0</v>
      </c>
    </row>
    <row r="33" spans="3:13" x14ac:dyDescent="0.2">
      <c r="C33" s="14" t="s">
        <v>213</v>
      </c>
      <c r="D33" s="53" t="s">
        <v>410</v>
      </c>
      <c r="E33" s="9" t="s">
        <v>141</v>
      </c>
      <c r="F33" s="10" t="s">
        <v>188</v>
      </c>
      <c r="G33" s="72"/>
      <c r="H33" s="5">
        <v>0</v>
      </c>
      <c r="I33" s="5">
        <v>0</v>
      </c>
      <c r="J33" s="74" t="e">
        <f t="shared" si="0"/>
        <v>#DIV/0!</v>
      </c>
      <c r="L33" s="78">
        <v>504</v>
      </c>
      <c r="M33" s="6">
        <f t="shared" si="1"/>
        <v>0</v>
      </c>
    </row>
    <row r="34" spans="3:13" x14ac:dyDescent="0.2">
      <c r="C34" s="14" t="s">
        <v>214</v>
      </c>
      <c r="D34" s="53" t="s">
        <v>288</v>
      </c>
      <c r="E34" s="9" t="s">
        <v>130</v>
      </c>
      <c r="F34" s="10" t="s">
        <v>188</v>
      </c>
      <c r="G34" s="72"/>
      <c r="H34" s="5">
        <v>0</v>
      </c>
      <c r="I34" s="5">
        <v>0</v>
      </c>
      <c r="J34" s="74" t="e">
        <f t="shared" si="0"/>
        <v>#DIV/0!</v>
      </c>
      <c r="L34" s="78">
        <v>960</v>
      </c>
      <c r="M34" s="6">
        <f t="shared" si="1"/>
        <v>0</v>
      </c>
    </row>
    <row r="35" spans="3:13" x14ac:dyDescent="0.2">
      <c r="C35" s="14" t="s">
        <v>215</v>
      </c>
      <c r="D35" s="53" t="s">
        <v>288</v>
      </c>
      <c r="E35" s="9" t="s">
        <v>130</v>
      </c>
      <c r="F35" s="10" t="s">
        <v>188</v>
      </c>
      <c r="G35" s="72"/>
      <c r="H35" s="5">
        <v>0</v>
      </c>
      <c r="I35" s="5">
        <v>0</v>
      </c>
      <c r="J35" s="74" t="e">
        <f t="shared" si="0"/>
        <v>#DIV/0!</v>
      </c>
      <c r="L35" s="78">
        <v>960</v>
      </c>
      <c r="M35" s="6">
        <f t="shared" si="1"/>
        <v>0</v>
      </c>
    </row>
    <row r="36" spans="3:13" x14ac:dyDescent="0.2">
      <c r="C36" s="14" t="s">
        <v>22</v>
      </c>
      <c r="D36" s="53" t="s">
        <v>284</v>
      </c>
      <c r="E36" s="9" t="s">
        <v>139</v>
      </c>
      <c r="F36" s="10" t="s">
        <v>188</v>
      </c>
      <c r="G36" s="72"/>
      <c r="H36" s="5">
        <v>0</v>
      </c>
      <c r="I36" s="5">
        <v>0</v>
      </c>
      <c r="J36" s="74" t="e">
        <f t="shared" si="0"/>
        <v>#DIV/0!</v>
      </c>
      <c r="L36" s="78">
        <v>580</v>
      </c>
      <c r="M36" s="6">
        <f t="shared" si="1"/>
        <v>0</v>
      </c>
    </row>
    <row r="37" spans="3:13" x14ac:dyDescent="0.2">
      <c r="C37" s="14" t="s">
        <v>23</v>
      </c>
      <c r="D37" s="53" t="s">
        <v>289</v>
      </c>
      <c r="E37" s="9" t="s">
        <v>142</v>
      </c>
      <c r="F37" s="10" t="s">
        <v>188</v>
      </c>
      <c r="G37" s="72"/>
      <c r="H37" s="5">
        <v>0</v>
      </c>
      <c r="I37" s="5">
        <v>0</v>
      </c>
      <c r="J37" s="74" t="e">
        <f t="shared" si="0"/>
        <v>#DIV/0!</v>
      </c>
      <c r="L37" s="78">
        <v>694</v>
      </c>
      <c r="M37" s="6">
        <f t="shared" si="1"/>
        <v>0</v>
      </c>
    </row>
    <row r="38" spans="3:13" x14ac:dyDescent="0.2">
      <c r="C38" s="14" t="s">
        <v>216</v>
      </c>
      <c r="D38" s="53" t="s">
        <v>411</v>
      </c>
      <c r="E38" s="9" t="s">
        <v>129</v>
      </c>
      <c r="F38" s="10" t="s">
        <v>188</v>
      </c>
      <c r="G38" s="72"/>
      <c r="H38" s="5">
        <v>0</v>
      </c>
      <c r="I38" s="5">
        <v>0</v>
      </c>
      <c r="J38" s="74" t="e">
        <f t="shared" si="0"/>
        <v>#DIV/0!</v>
      </c>
      <c r="L38" s="78">
        <v>1080</v>
      </c>
      <c r="M38" s="6">
        <f t="shared" si="1"/>
        <v>0</v>
      </c>
    </row>
    <row r="39" spans="3:13" x14ac:dyDescent="0.2">
      <c r="C39" s="14" t="s">
        <v>24</v>
      </c>
      <c r="D39" s="53" t="s">
        <v>290</v>
      </c>
      <c r="E39" s="9" t="s">
        <v>136</v>
      </c>
      <c r="F39" s="10" t="s">
        <v>191</v>
      </c>
      <c r="G39" s="72"/>
      <c r="H39" s="5">
        <v>0</v>
      </c>
      <c r="I39" s="5">
        <v>0</v>
      </c>
      <c r="J39" s="74" t="e">
        <f t="shared" si="0"/>
        <v>#DIV/0!</v>
      </c>
      <c r="L39" s="78">
        <v>750</v>
      </c>
      <c r="M39" s="6">
        <f t="shared" si="1"/>
        <v>0</v>
      </c>
    </row>
    <row r="40" spans="3:13" x14ac:dyDescent="0.2">
      <c r="C40" s="14" t="s">
        <v>25</v>
      </c>
      <c r="D40" s="53" t="s">
        <v>291</v>
      </c>
      <c r="E40" s="9" t="s">
        <v>127</v>
      </c>
      <c r="F40" s="10" t="s">
        <v>189</v>
      </c>
      <c r="G40" s="72"/>
      <c r="H40" s="5">
        <v>0</v>
      </c>
      <c r="I40" s="5">
        <v>0</v>
      </c>
      <c r="J40" s="74" t="e">
        <f t="shared" si="0"/>
        <v>#DIV/0!</v>
      </c>
      <c r="L40" s="78">
        <v>288</v>
      </c>
      <c r="M40" s="6">
        <f t="shared" si="1"/>
        <v>0</v>
      </c>
    </row>
    <row r="41" spans="3:13" x14ac:dyDescent="0.2">
      <c r="C41" s="14" t="s">
        <v>26</v>
      </c>
      <c r="D41" s="53" t="s">
        <v>292</v>
      </c>
      <c r="E41" s="9" t="s">
        <v>139</v>
      </c>
      <c r="F41" s="10" t="s">
        <v>188</v>
      </c>
      <c r="G41" s="72"/>
      <c r="H41" s="5">
        <v>0</v>
      </c>
      <c r="I41" s="5">
        <v>0</v>
      </c>
      <c r="J41" s="74" t="e">
        <f t="shared" si="0"/>
        <v>#DIV/0!</v>
      </c>
      <c r="L41" s="78">
        <v>1461</v>
      </c>
      <c r="M41" s="6">
        <f t="shared" si="1"/>
        <v>0</v>
      </c>
    </row>
    <row r="42" spans="3:13" x14ac:dyDescent="0.2">
      <c r="C42" s="14" t="s">
        <v>27</v>
      </c>
      <c r="D42" s="53" t="s">
        <v>293</v>
      </c>
      <c r="E42" s="9" t="s">
        <v>131</v>
      </c>
      <c r="F42" s="10" t="s">
        <v>188</v>
      </c>
      <c r="G42" s="72"/>
      <c r="H42" s="5">
        <v>0</v>
      </c>
      <c r="I42" s="5">
        <v>0</v>
      </c>
      <c r="J42" s="74" t="e">
        <f t="shared" si="0"/>
        <v>#DIV/0!</v>
      </c>
      <c r="L42" s="78">
        <v>1600</v>
      </c>
      <c r="M42" s="6">
        <f t="shared" si="1"/>
        <v>0</v>
      </c>
    </row>
    <row r="43" spans="3:13" x14ac:dyDescent="0.2">
      <c r="C43" s="14" t="s">
        <v>28</v>
      </c>
      <c r="D43" s="53" t="s">
        <v>294</v>
      </c>
      <c r="E43" s="9" t="s">
        <v>134</v>
      </c>
      <c r="F43" s="10" t="s">
        <v>188</v>
      </c>
      <c r="G43" s="72"/>
      <c r="H43" s="5">
        <v>0</v>
      </c>
      <c r="I43" s="5">
        <v>0</v>
      </c>
      <c r="J43" s="74" t="e">
        <f t="shared" si="0"/>
        <v>#DIV/0!</v>
      </c>
      <c r="L43" s="78">
        <v>298</v>
      </c>
      <c r="M43" s="6">
        <f t="shared" si="1"/>
        <v>0</v>
      </c>
    </row>
    <row r="44" spans="3:13" x14ac:dyDescent="0.2">
      <c r="C44" s="14" t="s">
        <v>29</v>
      </c>
      <c r="D44" s="53" t="s">
        <v>295</v>
      </c>
      <c r="E44" s="9" t="s">
        <v>136</v>
      </c>
      <c r="F44" s="10" t="s">
        <v>188</v>
      </c>
      <c r="G44" s="72"/>
      <c r="H44" s="5">
        <v>0</v>
      </c>
      <c r="I44" s="5">
        <v>0</v>
      </c>
      <c r="J44" s="74" t="e">
        <f t="shared" si="0"/>
        <v>#DIV/0!</v>
      </c>
      <c r="L44" s="78">
        <v>344</v>
      </c>
      <c r="M44" s="6">
        <f t="shared" si="1"/>
        <v>0</v>
      </c>
    </row>
    <row r="45" spans="3:13" x14ac:dyDescent="0.2">
      <c r="C45" s="14" t="s">
        <v>217</v>
      </c>
      <c r="D45" s="53" t="s">
        <v>296</v>
      </c>
      <c r="E45" s="9" t="s">
        <v>143</v>
      </c>
      <c r="F45" s="10" t="s">
        <v>189</v>
      </c>
      <c r="G45" s="72"/>
      <c r="H45" s="5">
        <v>0</v>
      </c>
      <c r="I45" s="5">
        <v>0</v>
      </c>
      <c r="J45" s="74" t="e">
        <f t="shared" si="0"/>
        <v>#DIV/0!</v>
      </c>
      <c r="L45" s="78">
        <v>225</v>
      </c>
      <c r="M45" s="6">
        <f t="shared" si="1"/>
        <v>0</v>
      </c>
    </row>
    <row r="46" spans="3:13" x14ac:dyDescent="0.2">
      <c r="C46" s="14" t="s">
        <v>30</v>
      </c>
      <c r="D46" s="53" t="s">
        <v>269</v>
      </c>
      <c r="E46" s="9" t="s">
        <v>132</v>
      </c>
      <c r="F46" s="10" t="s">
        <v>188</v>
      </c>
      <c r="G46" s="72"/>
      <c r="H46" s="5">
        <v>0</v>
      </c>
      <c r="I46" s="5">
        <v>0</v>
      </c>
      <c r="J46" s="74" t="e">
        <f t="shared" si="0"/>
        <v>#DIV/0!</v>
      </c>
      <c r="L46" s="78">
        <v>380</v>
      </c>
      <c r="M46" s="6">
        <f t="shared" si="1"/>
        <v>0</v>
      </c>
    </row>
    <row r="47" spans="3:13" x14ac:dyDescent="0.2">
      <c r="C47" s="14" t="s">
        <v>31</v>
      </c>
      <c r="D47" s="53" t="s">
        <v>290</v>
      </c>
      <c r="E47" s="9" t="s">
        <v>140</v>
      </c>
      <c r="F47" s="10" t="s">
        <v>188</v>
      </c>
      <c r="G47" s="72"/>
      <c r="H47" s="5">
        <v>0</v>
      </c>
      <c r="I47" s="5">
        <v>0</v>
      </c>
      <c r="J47" s="74" t="e">
        <f t="shared" si="0"/>
        <v>#DIV/0!</v>
      </c>
      <c r="L47" s="78">
        <v>416</v>
      </c>
      <c r="M47" s="6">
        <f t="shared" si="1"/>
        <v>0</v>
      </c>
    </row>
    <row r="48" spans="3:13" x14ac:dyDescent="0.2">
      <c r="C48" s="14" t="s">
        <v>32</v>
      </c>
      <c r="D48" s="53" t="s">
        <v>293</v>
      </c>
      <c r="E48" s="9" t="s">
        <v>144</v>
      </c>
      <c r="F48" s="10" t="s">
        <v>188</v>
      </c>
      <c r="G48" s="72"/>
      <c r="H48" s="5">
        <v>0</v>
      </c>
      <c r="I48" s="5">
        <v>0</v>
      </c>
      <c r="J48" s="74" t="e">
        <f t="shared" si="0"/>
        <v>#DIV/0!</v>
      </c>
      <c r="L48" s="78">
        <v>992</v>
      </c>
      <c r="M48" s="6">
        <f t="shared" si="1"/>
        <v>0</v>
      </c>
    </row>
    <row r="49" spans="3:13" x14ac:dyDescent="0.2">
      <c r="C49" s="14" t="s">
        <v>33</v>
      </c>
      <c r="D49" s="53" t="s">
        <v>297</v>
      </c>
      <c r="E49" s="9" t="s">
        <v>131</v>
      </c>
      <c r="F49" s="10" t="s">
        <v>188</v>
      </c>
      <c r="G49" s="72"/>
      <c r="H49" s="5">
        <v>0</v>
      </c>
      <c r="I49" s="5">
        <v>0</v>
      </c>
      <c r="J49" s="74" t="e">
        <f t="shared" si="0"/>
        <v>#DIV/0!</v>
      </c>
      <c r="L49" s="78">
        <v>2098</v>
      </c>
      <c r="M49" s="6">
        <f t="shared" si="1"/>
        <v>0</v>
      </c>
    </row>
    <row r="50" spans="3:13" x14ac:dyDescent="0.2">
      <c r="C50" s="14" t="s">
        <v>34</v>
      </c>
      <c r="D50" s="53" t="s">
        <v>298</v>
      </c>
      <c r="E50" s="9" t="s">
        <v>145</v>
      </c>
      <c r="F50" s="10" t="s">
        <v>188</v>
      </c>
      <c r="G50" s="72"/>
      <c r="H50" s="5">
        <v>0</v>
      </c>
      <c r="I50" s="5">
        <v>0</v>
      </c>
      <c r="J50" s="74" t="e">
        <f t="shared" si="0"/>
        <v>#DIV/0!</v>
      </c>
      <c r="L50" s="78">
        <v>386</v>
      </c>
      <c r="M50" s="6">
        <f t="shared" si="1"/>
        <v>0</v>
      </c>
    </row>
    <row r="51" spans="3:13" x14ac:dyDescent="0.2">
      <c r="C51" s="14" t="s">
        <v>35</v>
      </c>
      <c r="D51" s="53" t="s">
        <v>299</v>
      </c>
      <c r="E51" s="9" t="s">
        <v>146</v>
      </c>
      <c r="F51" s="10" t="s">
        <v>191</v>
      </c>
      <c r="G51" s="72"/>
      <c r="H51" s="5">
        <v>0</v>
      </c>
      <c r="I51" s="5">
        <v>0</v>
      </c>
      <c r="J51" s="74" t="e">
        <f t="shared" si="0"/>
        <v>#DIV/0!</v>
      </c>
      <c r="L51" s="78">
        <v>882</v>
      </c>
      <c r="M51" s="6">
        <f t="shared" si="1"/>
        <v>0</v>
      </c>
    </row>
    <row r="52" spans="3:13" x14ac:dyDescent="0.2">
      <c r="C52" s="14" t="s">
        <v>36</v>
      </c>
      <c r="D52" s="53" t="s">
        <v>300</v>
      </c>
      <c r="E52" s="9" t="s">
        <v>147</v>
      </c>
      <c r="F52" s="10" t="s">
        <v>188</v>
      </c>
      <c r="G52" s="72"/>
      <c r="H52" s="5">
        <v>0</v>
      </c>
      <c r="I52" s="5">
        <v>0</v>
      </c>
      <c r="J52" s="74" t="e">
        <f t="shared" si="0"/>
        <v>#DIV/0!</v>
      </c>
      <c r="L52" s="78">
        <v>348</v>
      </c>
      <c r="M52" s="6">
        <f t="shared" si="1"/>
        <v>0</v>
      </c>
    </row>
    <row r="53" spans="3:13" x14ac:dyDescent="0.2">
      <c r="C53" s="14" t="s">
        <v>218</v>
      </c>
      <c r="D53" s="53" t="s">
        <v>301</v>
      </c>
      <c r="E53" s="9" t="s">
        <v>129</v>
      </c>
      <c r="F53" s="10" t="s">
        <v>188</v>
      </c>
      <c r="G53" s="72"/>
      <c r="H53" s="5">
        <v>0</v>
      </c>
      <c r="I53" s="5">
        <v>0</v>
      </c>
      <c r="J53" s="74" t="e">
        <f t="shared" si="0"/>
        <v>#DIV/0!</v>
      </c>
      <c r="L53" s="78">
        <v>390</v>
      </c>
      <c r="M53" s="6">
        <f t="shared" si="1"/>
        <v>0</v>
      </c>
    </row>
    <row r="54" spans="3:13" x14ac:dyDescent="0.2">
      <c r="C54" s="14" t="s">
        <v>219</v>
      </c>
      <c r="D54" s="53" t="s">
        <v>302</v>
      </c>
      <c r="E54" s="9" t="s">
        <v>130</v>
      </c>
      <c r="F54" s="10" t="s">
        <v>188</v>
      </c>
      <c r="G54" s="72"/>
      <c r="H54" s="5">
        <v>0</v>
      </c>
      <c r="I54" s="5">
        <v>0</v>
      </c>
      <c r="J54" s="74" t="e">
        <f t="shared" si="0"/>
        <v>#DIV/0!</v>
      </c>
      <c r="L54" s="78">
        <v>580</v>
      </c>
      <c r="M54" s="6">
        <f t="shared" si="1"/>
        <v>0</v>
      </c>
    </row>
    <row r="55" spans="3:13" x14ac:dyDescent="0.2">
      <c r="C55" s="14" t="s">
        <v>37</v>
      </c>
      <c r="D55" s="53" t="s">
        <v>295</v>
      </c>
      <c r="E55" s="9" t="s">
        <v>136</v>
      </c>
      <c r="F55" s="10" t="s">
        <v>188</v>
      </c>
      <c r="G55" s="72"/>
      <c r="H55" s="5">
        <v>0</v>
      </c>
      <c r="I55" s="5">
        <v>0</v>
      </c>
      <c r="J55" s="74" t="e">
        <f t="shared" si="0"/>
        <v>#DIV/0!</v>
      </c>
      <c r="L55" s="78">
        <v>318</v>
      </c>
      <c r="M55" s="6">
        <f t="shared" si="1"/>
        <v>0</v>
      </c>
    </row>
    <row r="56" spans="3:13" x14ac:dyDescent="0.2">
      <c r="C56" s="14" t="s">
        <v>19</v>
      </c>
      <c r="D56" s="53" t="s">
        <v>284</v>
      </c>
      <c r="E56" s="9" t="s">
        <v>139</v>
      </c>
      <c r="F56" s="10" t="s">
        <v>188</v>
      </c>
      <c r="G56" s="72"/>
      <c r="H56" s="5">
        <v>0</v>
      </c>
      <c r="I56" s="5">
        <v>0</v>
      </c>
      <c r="J56" s="74" t="e">
        <f t="shared" si="0"/>
        <v>#DIV/0!</v>
      </c>
      <c r="L56" s="78">
        <v>367</v>
      </c>
      <c r="M56" s="6">
        <f t="shared" si="1"/>
        <v>0</v>
      </c>
    </row>
    <row r="57" spans="3:13" x14ac:dyDescent="0.2">
      <c r="C57" s="14" t="s">
        <v>38</v>
      </c>
      <c r="D57" s="53" t="s">
        <v>303</v>
      </c>
      <c r="E57" s="9" t="s">
        <v>136</v>
      </c>
      <c r="F57" s="10" t="s">
        <v>188</v>
      </c>
      <c r="G57" s="72"/>
      <c r="H57" s="5">
        <v>0</v>
      </c>
      <c r="I57" s="5">
        <v>0</v>
      </c>
      <c r="J57" s="74" t="e">
        <f t="shared" si="0"/>
        <v>#DIV/0!</v>
      </c>
      <c r="L57" s="78">
        <v>318</v>
      </c>
      <c r="M57" s="6">
        <f t="shared" si="1"/>
        <v>0</v>
      </c>
    </row>
    <row r="58" spans="3:13" x14ac:dyDescent="0.2">
      <c r="C58" s="14" t="s">
        <v>39</v>
      </c>
      <c r="D58" s="53" t="s">
        <v>304</v>
      </c>
      <c r="E58" s="9" t="s">
        <v>148</v>
      </c>
      <c r="F58" s="10" t="s">
        <v>188</v>
      </c>
      <c r="G58" s="72"/>
      <c r="H58" s="5">
        <v>0</v>
      </c>
      <c r="I58" s="5">
        <v>0</v>
      </c>
      <c r="J58" s="74" t="e">
        <f t="shared" si="0"/>
        <v>#DIV/0!</v>
      </c>
      <c r="L58" s="78">
        <v>41</v>
      </c>
      <c r="M58" s="6">
        <f t="shared" si="1"/>
        <v>0</v>
      </c>
    </row>
    <row r="59" spans="3:13" x14ac:dyDescent="0.2">
      <c r="C59" s="14" t="s">
        <v>40</v>
      </c>
      <c r="D59" s="53" t="s">
        <v>305</v>
      </c>
      <c r="E59" s="9" t="s">
        <v>149</v>
      </c>
      <c r="F59" s="10" t="s">
        <v>188</v>
      </c>
      <c r="G59" s="72"/>
      <c r="H59" s="5">
        <v>0</v>
      </c>
      <c r="I59" s="5">
        <v>0</v>
      </c>
      <c r="J59" s="74" t="e">
        <f t="shared" si="0"/>
        <v>#DIV/0!</v>
      </c>
      <c r="L59" s="78">
        <v>48</v>
      </c>
      <c r="M59" s="6">
        <f t="shared" si="1"/>
        <v>0</v>
      </c>
    </row>
    <row r="60" spans="3:13" x14ac:dyDescent="0.2">
      <c r="C60" s="14" t="s">
        <v>41</v>
      </c>
      <c r="D60" s="53" t="s">
        <v>284</v>
      </c>
      <c r="E60" s="9" t="s">
        <v>150</v>
      </c>
      <c r="F60" s="10" t="s">
        <v>188</v>
      </c>
      <c r="G60" s="72"/>
      <c r="H60" s="5">
        <v>0</v>
      </c>
      <c r="I60" s="5">
        <v>0</v>
      </c>
      <c r="J60" s="74" t="e">
        <f t="shared" si="0"/>
        <v>#DIV/0!</v>
      </c>
      <c r="L60" s="78">
        <v>233</v>
      </c>
      <c r="M60" s="6">
        <f t="shared" si="1"/>
        <v>0</v>
      </c>
    </row>
    <row r="61" spans="3:13" x14ac:dyDescent="0.2">
      <c r="C61" s="14" t="s">
        <v>42</v>
      </c>
      <c r="D61" s="53" t="s">
        <v>310</v>
      </c>
      <c r="E61" s="9" t="s">
        <v>144</v>
      </c>
      <c r="F61" s="10" t="s">
        <v>188</v>
      </c>
      <c r="G61" s="72"/>
      <c r="H61" s="5">
        <v>0</v>
      </c>
      <c r="I61" s="5">
        <v>0</v>
      </c>
      <c r="J61" s="74" t="e">
        <f t="shared" si="0"/>
        <v>#DIV/0!</v>
      </c>
      <c r="L61" s="78">
        <v>46</v>
      </c>
      <c r="M61" s="6">
        <f t="shared" si="1"/>
        <v>0</v>
      </c>
    </row>
    <row r="62" spans="3:13" x14ac:dyDescent="0.2">
      <c r="C62" s="14" t="s">
        <v>43</v>
      </c>
      <c r="D62" s="53" t="s">
        <v>292</v>
      </c>
      <c r="E62" s="9" t="s">
        <v>139</v>
      </c>
      <c r="F62" s="10" t="s">
        <v>188</v>
      </c>
      <c r="G62" s="72"/>
      <c r="H62" s="5">
        <v>0</v>
      </c>
      <c r="I62" s="5">
        <v>0</v>
      </c>
      <c r="J62" s="74" t="e">
        <f t="shared" si="0"/>
        <v>#DIV/0!</v>
      </c>
      <c r="L62" s="78">
        <v>998</v>
      </c>
      <c r="M62" s="6">
        <f t="shared" si="1"/>
        <v>0</v>
      </c>
    </row>
    <row r="63" spans="3:13" x14ac:dyDescent="0.2">
      <c r="C63" s="14" t="s">
        <v>44</v>
      </c>
      <c r="D63" s="53" t="s">
        <v>306</v>
      </c>
      <c r="E63" s="9" t="s">
        <v>140</v>
      </c>
      <c r="F63" s="10" t="s">
        <v>188</v>
      </c>
      <c r="G63" s="72"/>
      <c r="H63" s="5">
        <v>0</v>
      </c>
      <c r="I63" s="5">
        <v>0</v>
      </c>
      <c r="J63" s="74" t="e">
        <f t="shared" si="0"/>
        <v>#DIV/0!</v>
      </c>
      <c r="L63" s="78">
        <v>27</v>
      </c>
      <c r="M63" s="6">
        <f t="shared" si="1"/>
        <v>0</v>
      </c>
    </row>
    <row r="64" spans="3:13" x14ac:dyDescent="0.2">
      <c r="C64" s="14" t="s">
        <v>45</v>
      </c>
      <c r="D64" s="53" t="s">
        <v>284</v>
      </c>
      <c r="E64" s="9" t="s">
        <v>139</v>
      </c>
      <c r="F64" s="10" t="s">
        <v>188</v>
      </c>
      <c r="G64" s="72"/>
      <c r="H64" s="5">
        <v>0</v>
      </c>
      <c r="I64" s="5">
        <v>0</v>
      </c>
      <c r="J64" s="74" t="e">
        <f t="shared" si="0"/>
        <v>#DIV/0!</v>
      </c>
      <c r="L64" s="78">
        <v>273</v>
      </c>
      <c r="M64" s="6">
        <f t="shared" si="1"/>
        <v>0</v>
      </c>
    </row>
    <row r="65" spans="3:13" x14ac:dyDescent="0.2">
      <c r="C65" s="14" t="s">
        <v>220</v>
      </c>
      <c r="D65" s="53" t="s">
        <v>307</v>
      </c>
      <c r="E65" s="9" t="s">
        <v>126</v>
      </c>
      <c r="F65" s="10" t="s">
        <v>188</v>
      </c>
      <c r="G65" s="72"/>
      <c r="H65" s="5">
        <v>0</v>
      </c>
      <c r="I65" s="5">
        <v>0</v>
      </c>
      <c r="J65" s="74" t="e">
        <f t="shared" si="0"/>
        <v>#DIV/0!</v>
      </c>
      <c r="L65" s="78">
        <v>137</v>
      </c>
      <c r="M65" s="6">
        <f t="shared" si="1"/>
        <v>0</v>
      </c>
    </row>
    <row r="66" spans="3:13" x14ac:dyDescent="0.2">
      <c r="C66" s="14" t="s">
        <v>221</v>
      </c>
      <c r="D66" s="53" t="s">
        <v>308</v>
      </c>
      <c r="E66" s="9" t="s">
        <v>141</v>
      </c>
      <c r="F66" s="10" t="s">
        <v>188</v>
      </c>
      <c r="G66" s="72"/>
      <c r="H66" s="5">
        <v>0</v>
      </c>
      <c r="I66" s="5">
        <v>0</v>
      </c>
      <c r="J66" s="74" t="e">
        <f t="shared" si="0"/>
        <v>#DIV/0!</v>
      </c>
      <c r="L66" s="78">
        <v>1030</v>
      </c>
      <c r="M66" s="6">
        <f t="shared" si="1"/>
        <v>0</v>
      </c>
    </row>
    <row r="67" spans="3:13" x14ac:dyDescent="0.2">
      <c r="C67" s="14" t="s">
        <v>222</v>
      </c>
      <c r="D67" s="53" t="s">
        <v>309</v>
      </c>
      <c r="E67" s="9" t="s">
        <v>130</v>
      </c>
      <c r="F67" s="10" t="s">
        <v>188</v>
      </c>
      <c r="G67" s="72"/>
      <c r="H67" s="5">
        <v>0</v>
      </c>
      <c r="I67" s="5">
        <v>0</v>
      </c>
      <c r="J67" s="74" t="e">
        <f t="shared" si="0"/>
        <v>#DIV/0!</v>
      </c>
      <c r="L67" s="78">
        <v>456</v>
      </c>
      <c r="M67" s="6">
        <f t="shared" si="1"/>
        <v>0</v>
      </c>
    </row>
    <row r="68" spans="3:13" x14ac:dyDescent="0.2">
      <c r="C68" s="14" t="s">
        <v>46</v>
      </c>
      <c r="D68" s="53" t="s">
        <v>310</v>
      </c>
      <c r="E68" s="9" t="s">
        <v>144</v>
      </c>
      <c r="F68" s="10" t="s">
        <v>188</v>
      </c>
      <c r="G68" s="72"/>
      <c r="H68" s="5">
        <v>0</v>
      </c>
      <c r="I68" s="5">
        <v>0</v>
      </c>
      <c r="J68" s="74" t="e">
        <f t="shared" ref="J68:J130" si="2">1-(I68/H68)</f>
        <v>#DIV/0!</v>
      </c>
      <c r="L68" s="78">
        <v>35</v>
      </c>
      <c r="M68" s="6">
        <f t="shared" si="1"/>
        <v>0</v>
      </c>
    </row>
    <row r="69" spans="3:13" x14ac:dyDescent="0.2">
      <c r="C69" s="14" t="s">
        <v>47</v>
      </c>
      <c r="D69" s="53" t="s">
        <v>287</v>
      </c>
      <c r="E69" s="9" t="s">
        <v>140</v>
      </c>
      <c r="F69" s="10" t="s">
        <v>188</v>
      </c>
      <c r="G69" s="72"/>
      <c r="H69" s="5">
        <v>0</v>
      </c>
      <c r="I69" s="5">
        <v>0</v>
      </c>
      <c r="J69" s="74" t="e">
        <f t="shared" si="2"/>
        <v>#DIV/0!</v>
      </c>
      <c r="L69" s="78">
        <v>277</v>
      </c>
      <c r="M69" s="6">
        <f t="shared" ref="M69:M132" si="3">L69*I69</f>
        <v>0</v>
      </c>
    </row>
    <row r="70" spans="3:13" x14ac:dyDescent="0.2">
      <c r="C70" s="14" t="s">
        <v>223</v>
      </c>
      <c r="D70" s="53" t="s">
        <v>311</v>
      </c>
      <c r="E70" s="9" t="s">
        <v>126</v>
      </c>
      <c r="F70" s="10" t="s">
        <v>188</v>
      </c>
      <c r="G70" s="72"/>
      <c r="H70" s="5">
        <v>0</v>
      </c>
      <c r="I70" s="5">
        <v>0</v>
      </c>
      <c r="J70" s="74" t="e">
        <f t="shared" si="2"/>
        <v>#DIV/0!</v>
      </c>
      <c r="L70" s="78">
        <v>201</v>
      </c>
      <c r="M70" s="6">
        <f t="shared" si="3"/>
        <v>0</v>
      </c>
    </row>
    <row r="71" spans="3:13" x14ac:dyDescent="0.2">
      <c r="C71" s="14" t="s">
        <v>48</v>
      </c>
      <c r="D71" s="53" t="s">
        <v>312</v>
      </c>
      <c r="E71" s="9" t="s">
        <v>151</v>
      </c>
      <c r="F71" s="10" t="s">
        <v>191</v>
      </c>
      <c r="G71" s="72"/>
      <c r="H71" s="5">
        <v>0</v>
      </c>
      <c r="I71" s="5">
        <v>0</v>
      </c>
      <c r="J71" s="74" t="e">
        <f t="shared" si="2"/>
        <v>#DIV/0!</v>
      </c>
      <c r="L71" s="78">
        <v>384</v>
      </c>
      <c r="M71" s="6">
        <f t="shared" si="3"/>
        <v>0</v>
      </c>
    </row>
    <row r="72" spans="3:13" x14ac:dyDescent="0.2">
      <c r="C72" s="14" t="s">
        <v>49</v>
      </c>
      <c r="D72" s="53" t="s">
        <v>271</v>
      </c>
      <c r="E72" s="9" t="s">
        <v>133</v>
      </c>
      <c r="F72" s="10" t="s">
        <v>188</v>
      </c>
      <c r="G72" s="72"/>
      <c r="H72" s="5">
        <v>0</v>
      </c>
      <c r="I72" s="5">
        <v>0</v>
      </c>
      <c r="J72" s="74" t="e">
        <f t="shared" si="2"/>
        <v>#DIV/0!</v>
      </c>
      <c r="L72" s="78">
        <v>129</v>
      </c>
      <c r="M72" s="6">
        <f t="shared" si="3"/>
        <v>0</v>
      </c>
    </row>
    <row r="73" spans="3:13" x14ac:dyDescent="0.2">
      <c r="C73" s="14" t="s">
        <v>412</v>
      </c>
      <c r="D73" s="53" t="s">
        <v>414</v>
      </c>
      <c r="E73" s="9" t="s">
        <v>130</v>
      </c>
      <c r="F73" s="10" t="s">
        <v>188</v>
      </c>
      <c r="G73" s="72"/>
      <c r="H73" s="5">
        <v>0</v>
      </c>
      <c r="I73" s="5">
        <v>0</v>
      </c>
      <c r="J73" s="74" t="e">
        <f t="shared" si="2"/>
        <v>#DIV/0!</v>
      </c>
      <c r="L73" s="78">
        <v>180</v>
      </c>
      <c r="M73" s="6">
        <f t="shared" si="3"/>
        <v>0</v>
      </c>
    </row>
    <row r="74" spans="3:13" x14ac:dyDescent="0.2">
      <c r="C74" s="14" t="s">
        <v>413</v>
      </c>
      <c r="D74" s="53" t="s">
        <v>335</v>
      </c>
      <c r="E74" s="9" t="s">
        <v>130</v>
      </c>
      <c r="F74" s="10" t="s">
        <v>188</v>
      </c>
      <c r="G74" s="72"/>
      <c r="H74" s="5">
        <v>0</v>
      </c>
      <c r="I74" s="5">
        <v>0</v>
      </c>
      <c r="J74" s="74" t="e">
        <f t="shared" si="2"/>
        <v>#DIV/0!</v>
      </c>
      <c r="L74" s="78">
        <v>257</v>
      </c>
      <c r="M74" s="6">
        <f t="shared" si="3"/>
        <v>0</v>
      </c>
    </row>
    <row r="75" spans="3:13" x14ac:dyDescent="0.2">
      <c r="C75" s="14" t="s">
        <v>50</v>
      </c>
      <c r="D75" s="53" t="s">
        <v>284</v>
      </c>
      <c r="E75" s="9" t="s">
        <v>139</v>
      </c>
      <c r="F75" s="10" t="s">
        <v>188</v>
      </c>
      <c r="G75" s="72"/>
      <c r="H75" s="5">
        <v>0</v>
      </c>
      <c r="I75" s="5">
        <v>0</v>
      </c>
      <c r="J75" s="74" t="e">
        <f t="shared" si="2"/>
        <v>#DIV/0!</v>
      </c>
      <c r="L75" s="78">
        <v>237</v>
      </c>
      <c r="M75" s="6">
        <f t="shared" si="3"/>
        <v>0</v>
      </c>
    </row>
    <row r="76" spans="3:13" x14ac:dyDescent="0.2">
      <c r="C76" s="14" t="s">
        <v>51</v>
      </c>
      <c r="D76" s="53" t="s">
        <v>313</v>
      </c>
      <c r="E76" s="9" t="s">
        <v>139</v>
      </c>
      <c r="F76" s="10" t="s">
        <v>188</v>
      </c>
      <c r="G76" s="72"/>
      <c r="H76" s="5">
        <v>0</v>
      </c>
      <c r="I76" s="5">
        <v>0</v>
      </c>
      <c r="J76" s="74" t="e">
        <f t="shared" si="2"/>
        <v>#DIV/0!</v>
      </c>
      <c r="L76" s="78">
        <v>304</v>
      </c>
      <c r="M76" s="6">
        <f t="shared" si="3"/>
        <v>0</v>
      </c>
    </row>
    <row r="77" spans="3:13" x14ac:dyDescent="0.2">
      <c r="C77" s="14" t="s">
        <v>52</v>
      </c>
      <c r="D77" s="53" t="s">
        <v>314</v>
      </c>
      <c r="E77" s="9" t="s">
        <v>145</v>
      </c>
      <c r="F77" s="10" t="s">
        <v>188</v>
      </c>
      <c r="G77" s="72"/>
      <c r="H77" s="5">
        <v>0</v>
      </c>
      <c r="I77" s="5">
        <v>0</v>
      </c>
      <c r="J77" s="74" t="e">
        <f t="shared" si="2"/>
        <v>#DIV/0!</v>
      </c>
      <c r="L77" s="78">
        <v>260</v>
      </c>
      <c r="M77" s="6">
        <f t="shared" si="3"/>
        <v>0</v>
      </c>
    </row>
    <row r="78" spans="3:13" x14ac:dyDescent="0.2">
      <c r="C78" s="14" t="s">
        <v>224</v>
      </c>
      <c r="D78" s="53" t="s">
        <v>315</v>
      </c>
      <c r="E78" s="9" t="s">
        <v>130</v>
      </c>
      <c r="F78" s="10" t="s">
        <v>188</v>
      </c>
      <c r="G78" s="72"/>
      <c r="H78" s="5">
        <v>0</v>
      </c>
      <c r="I78" s="5">
        <v>0</v>
      </c>
      <c r="J78" s="74" t="e">
        <f t="shared" si="2"/>
        <v>#DIV/0!</v>
      </c>
      <c r="L78" s="78">
        <v>380</v>
      </c>
      <c r="M78" s="6">
        <f t="shared" si="3"/>
        <v>0</v>
      </c>
    </row>
    <row r="79" spans="3:13" x14ac:dyDescent="0.2">
      <c r="C79" s="14" t="s">
        <v>53</v>
      </c>
      <c r="D79" s="53" t="s">
        <v>292</v>
      </c>
      <c r="E79" s="9" t="s">
        <v>131</v>
      </c>
      <c r="F79" s="10" t="s">
        <v>188</v>
      </c>
      <c r="G79" s="72"/>
      <c r="H79" s="5">
        <v>0</v>
      </c>
      <c r="I79" s="5">
        <v>0</v>
      </c>
      <c r="J79" s="74" t="e">
        <f t="shared" si="2"/>
        <v>#DIV/0!</v>
      </c>
      <c r="L79" s="78">
        <v>969</v>
      </c>
      <c r="M79" s="6">
        <f t="shared" si="3"/>
        <v>0</v>
      </c>
    </row>
    <row r="80" spans="3:13" x14ac:dyDescent="0.2">
      <c r="C80" s="14" t="s">
        <v>54</v>
      </c>
      <c r="D80" s="53" t="s">
        <v>316</v>
      </c>
      <c r="E80" s="9" t="s">
        <v>145</v>
      </c>
      <c r="F80" s="10" t="s">
        <v>189</v>
      </c>
      <c r="G80" s="72"/>
      <c r="H80" s="5">
        <v>0</v>
      </c>
      <c r="I80" s="5">
        <v>0</v>
      </c>
      <c r="J80" s="74" t="e">
        <f t="shared" si="2"/>
        <v>#DIV/0!</v>
      </c>
      <c r="L80" s="78">
        <v>289</v>
      </c>
      <c r="M80" s="6">
        <f t="shared" si="3"/>
        <v>0</v>
      </c>
    </row>
    <row r="81" spans="3:13" x14ac:dyDescent="0.2">
      <c r="C81" s="14" t="s">
        <v>415</v>
      </c>
      <c r="D81" s="53" t="s">
        <v>416</v>
      </c>
      <c r="E81" s="9" t="s">
        <v>130</v>
      </c>
      <c r="F81" s="10" t="s">
        <v>188</v>
      </c>
      <c r="G81" s="72"/>
      <c r="H81" s="5">
        <v>0</v>
      </c>
      <c r="I81" s="5">
        <v>0</v>
      </c>
      <c r="J81" s="74" t="e">
        <f t="shared" si="2"/>
        <v>#DIV/0!</v>
      </c>
      <c r="L81" s="78">
        <v>126</v>
      </c>
      <c r="M81" s="6">
        <f t="shared" si="3"/>
        <v>0</v>
      </c>
    </row>
    <row r="82" spans="3:13" x14ac:dyDescent="0.2">
      <c r="C82" s="14" t="s">
        <v>13</v>
      </c>
      <c r="D82" s="53" t="s">
        <v>271</v>
      </c>
      <c r="E82" s="9" t="s">
        <v>133</v>
      </c>
      <c r="F82" s="10" t="s">
        <v>188</v>
      </c>
      <c r="G82" s="72"/>
      <c r="H82" s="5">
        <v>0</v>
      </c>
      <c r="I82" s="5">
        <v>0</v>
      </c>
      <c r="J82" s="74" t="e">
        <f t="shared" si="2"/>
        <v>#DIV/0!</v>
      </c>
      <c r="L82" s="78">
        <v>147</v>
      </c>
      <c r="M82" s="6">
        <f t="shared" si="3"/>
        <v>0</v>
      </c>
    </row>
    <row r="83" spans="3:13" x14ac:dyDescent="0.2">
      <c r="C83" s="14" t="s">
        <v>225</v>
      </c>
      <c r="D83" s="53" t="s">
        <v>317</v>
      </c>
      <c r="E83" s="9" t="s">
        <v>152</v>
      </c>
      <c r="F83" s="10" t="s">
        <v>188</v>
      </c>
      <c r="G83" s="72"/>
      <c r="H83" s="5">
        <v>0</v>
      </c>
      <c r="I83" s="5">
        <v>0</v>
      </c>
      <c r="J83" s="74" t="e">
        <f t="shared" si="2"/>
        <v>#DIV/0!</v>
      </c>
      <c r="L83" s="78">
        <v>165</v>
      </c>
      <c r="M83" s="6">
        <f t="shared" si="3"/>
        <v>0</v>
      </c>
    </row>
    <row r="84" spans="3:13" x14ac:dyDescent="0.2">
      <c r="C84" s="14" t="s">
        <v>55</v>
      </c>
      <c r="D84" s="53" t="s">
        <v>320</v>
      </c>
      <c r="E84" s="9" t="s">
        <v>144</v>
      </c>
      <c r="F84" s="10" t="s">
        <v>188</v>
      </c>
      <c r="G84" s="72"/>
      <c r="H84" s="5">
        <v>0</v>
      </c>
      <c r="I84" s="5">
        <v>0</v>
      </c>
      <c r="J84" s="74" t="e">
        <f t="shared" si="2"/>
        <v>#DIV/0!</v>
      </c>
      <c r="L84" s="78">
        <v>192</v>
      </c>
      <c r="M84" s="6">
        <f t="shared" si="3"/>
        <v>0</v>
      </c>
    </row>
    <row r="85" spans="3:13" x14ac:dyDescent="0.2">
      <c r="C85" s="14" t="s">
        <v>262</v>
      </c>
      <c r="D85" s="53" t="s">
        <v>446</v>
      </c>
      <c r="E85" s="9" t="s">
        <v>153</v>
      </c>
      <c r="F85" s="10" t="s">
        <v>189</v>
      </c>
      <c r="G85" s="72"/>
      <c r="H85" s="5">
        <v>0</v>
      </c>
      <c r="I85" s="5">
        <v>0</v>
      </c>
      <c r="J85" s="74" t="e">
        <f t="shared" si="2"/>
        <v>#DIV/0!</v>
      </c>
      <c r="L85" s="78">
        <v>171</v>
      </c>
      <c r="M85" s="6">
        <f t="shared" si="3"/>
        <v>0</v>
      </c>
    </row>
    <row r="86" spans="3:13" x14ac:dyDescent="0.2">
      <c r="C86" s="14" t="s">
        <v>261</v>
      </c>
      <c r="D86" s="53" t="s">
        <v>445</v>
      </c>
      <c r="E86" s="9" t="s">
        <v>143</v>
      </c>
      <c r="F86" s="10" t="s">
        <v>189</v>
      </c>
      <c r="G86" s="72"/>
      <c r="H86" s="5">
        <v>0</v>
      </c>
      <c r="I86" s="5">
        <v>0</v>
      </c>
      <c r="J86" s="74" t="e">
        <f t="shared" si="2"/>
        <v>#DIV/0!</v>
      </c>
      <c r="L86" s="78">
        <v>99</v>
      </c>
      <c r="M86" s="6">
        <f t="shared" si="3"/>
        <v>0</v>
      </c>
    </row>
    <row r="87" spans="3:13" x14ac:dyDescent="0.2">
      <c r="C87" s="14" t="s">
        <v>56</v>
      </c>
      <c r="D87" s="53" t="s">
        <v>320</v>
      </c>
      <c r="E87" s="9" t="s">
        <v>144</v>
      </c>
      <c r="F87" s="10" t="s">
        <v>188</v>
      </c>
      <c r="G87" s="72"/>
      <c r="H87" s="5">
        <v>0</v>
      </c>
      <c r="I87" s="5">
        <v>0</v>
      </c>
      <c r="J87" s="74" t="e">
        <f t="shared" si="2"/>
        <v>#DIV/0!</v>
      </c>
      <c r="L87" s="78">
        <v>187</v>
      </c>
      <c r="M87" s="6">
        <f t="shared" si="3"/>
        <v>0</v>
      </c>
    </row>
    <row r="88" spans="3:13" x14ac:dyDescent="0.2">
      <c r="C88" s="14" t="s">
        <v>260</v>
      </c>
      <c r="D88" s="53" t="s">
        <v>444</v>
      </c>
      <c r="E88" s="9" t="s">
        <v>146</v>
      </c>
      <c r="F88" s="10" t="s">
        <v>191</v>
      </c>
      <c r="G88" s="72"/>
      <c r="H88" s="5">
        <v>0</v>
      </c>
      <c r="I88" s="5">
        <v>0</v>
      </c>
      <c r="J88" s="74" t="e">
        <f t="shared" si="2"/>
        <v>#DIV/0!</v>
      </c>
      <c r="L88" s="78">
        <v>143</v>
      </c>
      <c r="M88" s="6">
        <f t="shared" si="3"/>
        <v>0</v>
      </c>
    </row>
    <row r="89" spans="3:13" x14ac:dyDescent="0.2">
      <c r="C89" s="14" t="s">
        <v>57</v>
      </c>
      <c r="D89" s="53" t="s">
        <v>321</v>
      </c>
      <c r="E89" s="9" t="s">
        <v>154</v>
      </c>
      <c r="F89" s="10" t="s">
        <v>188</v>
      </c>
      <c r="G89" s="72"/>
      <c r="H89" s="5">
        <v>0</v>
      </c>
      <c r="I89" s="5">
        <v>0</v>
      </c>
      <c r="J89" s="74" t="e">
        <f t="shared" si="2"/>
        <v>#DIV/0!</v>
      </c>
      <c r="L89" s="78">
        <v>180</v>
      </c>
      <c r="M89" s="6">
        <f t="shared" si="3"/>
        <v>0</v>
      </c>
    </row>
    <row r="90" spans="3:13" x14ac:dyDescent="0.2">
      <c r="C90" s="14" t="s">
        <v>22</v>
      </c>
      <c r="D90" s="53" t="s">
        <v>284</v>
      </c>
      <c r="E90" s="9" t="s">
        <v>139</v>
      </c>
      <c r="F90" s="10" t="s">
        <v>188</v>
      </c>
      <c r="G90" s="72"/>
      <c r="H90" s="5">
        <v>0</v>
      </c>
      <c r="I90" s="5">
        <v>0</v>
      </c>
      <c r="J90" s="74" t="e">
        <f t="shared" si="2"/>
        <v>#DIV/0!</v>
      </c>
      <c r="L90" s="78">
        <v>228</v>
      </c>
      <c r="M90" s="6">
        <f t="shared" si="3"/>
        <v>0</v>
      </c>
    </row>
    <row r="91" spans="3:13" x14ac:dyDescent="0.2">
      <c r="C91" s="14" t="s">
        <v>58</v>
      </c>
      <c r="D91" s="53" t="s">
        <v>322</v>
      </c>
      <c r="E91" s="9" t="s">
        <v>143</v>
      </c>
      <c r="F91" s="10" t="s">
        <v>189</v>
      </c>
      <c r="G91" s="72"/>
      <c r="H91" s="5">
        <v>0</v>
      </c>
      <c r="I91" s="5">
        <v>0</v>
      </c>
      <c r="J91" s="74" t="e">
        <f t="shared" si="2"/>
        <v>#DIV/0!</v>
      </c>
      <c r="L91" s="78">
        <v>123</v>
      </c>
      <c r="M91" s="6">
        <f t="shared" si="3"/>
        <v>0</v>
      </c>
    </row>
    <row r="92" spans="3:13" x14ac:dyDescent="0.2">
      <c r="C92" s="14" t="s">
        <v>259</v>
      </c>
      <c r="D92" s="53" t="s">
        <v>443</v>
      </c>
      <c r="E92" s="9" t="s">
        <v>155</v>
      </c>
      <c r="F92" s="10" t="s">
        <v>188</v>
      </c>
      <c r="G92" s="72"/>
      <c r="H92" s="5">
        <v>0</v>
      </c>
      <c r="I92" s="5">
        <v>0</v>
      </c>
      <c r="J92" s="74" t="e">
        <f t="shared" si="2"/>
        <v>#DIV/0!</v>
      </c>
      <c r="L92" s="78">
        <v>80</v>
      </c>
      <c r="M92" s="6">
        <f t="shared" si="3"/>
        <v>0</v>
      </c>
    </row>
    <row r="93" spans="3:13" x14ac:dyDescent="0.2">
      <c r="C93" s="14" t="s">
        <v>59</v>
      </c>
      <c r="D93" s="53" t="s">
        <v>323</v>
      </c>
      <c r="E93" s="9" t="s">
        <v>153</v>
      </c>
      <c r="F93" s="10" t="s">
        <v>188</v>
      </c>
      <c r="G93" s="72"/>
      <c r="H93" s="5">
        <v>0</v>
      </c>
      <c r="I93" s="5">
        <v>0</v>
      </c>
      <c r="J93" s="74" t="e">
        <f t="shared" si="2"/>
        <v>#DIV/0!</v>
      </c>
      <c r="L93" s="78">
        <v>181</v>
      </c>
      <c r="M93" s="6">
        <f t="shared" si="3"/>
        <v>0</v>
      </c>
    </row>
    <row r="94" spans="3:13" x14ac:dyDescent="0.2">
      <c r="C94" s="14" t="s">
        <v>417</v>
      </c>
      <c r="D94" s="53" t="s">
        <v>418</v>
      </c>
      <c r="E94" s="9" t="s">
        <v>130</v>
      </c>
      <c r="F94" s="10" t="s">
        <v>188</v>
      </c>
      <c r="G94" s="72"/>
      <c r="H94" s="5">
        <v>0</v>
      </c>
      <c r="I94" s="5">
        <v>0</v>
      </c>
      <c r="J94" s="74" t="e">
        <f t="shared" si="2"/>
        <v>#DIV/0!</v>
      </c>
      <c r="L94" s="78">
        <v>168</v>
      </c>
      <c r="M94" s="6">
        <f t="shared" si="3"/>
        <v>0</v>
      </c>
    </row>
    <row r="95" spans="3:13" x14ac:dyDescent="0.2">
      <c r="C95" s="14" t="s">
        <v>39</v>
      </c>
      <c r="D95" s="53" t="s">
        <v>324</v>
      </c>
      <c r="E95" s="9" t="s">
        <v>148</v>
      </c>
      <c r="F95" s="10" t="s">
        <v>188</v>
      </c>
      <c r="G95" s="72"/>
      <c r="H95" s="5">
        <v>0</v>
      </c>
      <c r="I95" s="5">
        <v>0</v>
      </c>
      <c r="J95" s="74" t="e">
        <f t="shared" si="2"/>
        <v>#DIV/0!</v>
      </c>
      <c r="L95" s="78">
        <v>42</v>
      </c>
      <c r="M95" s="6">
        <f t="shared" si="3"/>
        <v>0</v>
      </c>
    </row>
    <row r="96" spans="3:13" x14ac:dyDescent="0.2">
      <c r="C96" s="14" t="s">
        <v>258</v>
      </c>
      <c r="D96" s="53" t="s">
        <v>325</v>
      </c>
      <c r="E96" s="9" t="s">
        <v>143</v>
      </c>
      <c r="F96" s="10" t="s">
        <v>189</v>
      </c>
      <c r="G96" s="72"/>
      <c r="H96" s="5">
        <v>0</v>
      </c>
      <c r="I96" s="5">
        <v>0</v>
      </c>
      <c r="J96" s="74" t="e">
        <f t="shared" si="2"/>
        <v>#DIV/0!</v>
      </c>
      <c r="L96" s="78">
        <v>183</v>
      </c>
      <c r="M96" s="6">
        <f t="shared" si="3"/>
        <v>0</v>
      </c>
    </row>
    <row r="97" spans="3:13" x14ac:dyDescent="0.2">
      <c r="C97" s="14" t="s">
        <v>60</v>
      </c>
      <c r="D97" s="53" t="s">
        <v>292</v>
      </c>
      <c r="E97" s="9" t="s">
        <v>139</v>
      </c>
      <c r="F97" s="10" t="s">
        <v>188</v>
      </c>
      <c r="G97" s="72"/>
      <c r="H97" s="5">
        <v>0</v>
      </c>
      <c r="I97" s="5">
        <v>0</v>
      </c>
      <c r="J97" s="74" t="e">
        <f t="shared" si="2"/>
        <v>#DIV/0!</v>
      </c>
      <c r="L97" s="78">
        <v>456</v>
      </c>
      <c r="M97" s="6">
        <f t="shared" si="3"/>
        <v>0</v>
      </c>
    </row>
    <row r="98" spans="3:13" x14ac:dyDescent="0.2">
      <c r="C98" s="14" t="s">
        <v>21</v>
      </c>
      <c r="D98" s="53" t="s">
        <v>326</v>
      </c>
      <c r="E98" s="9" t="s">
        <v>127</v>
      </c>
      <c r="F98" s="10" t="s">
        <v>188</v>
      </c>
      <c r="G98" s="72"/>
      <c r="H98" s="5">
        <v>0</v>
      </c>
      <c r="I98" s="5">
        <v>0</v>
      </c>
      <c r="J98" s="74" t="e">
        <f t="shared" si="2"/>
        <v>#DIV/0!</v>
      </c>
      <c r="L98" s="78">
        <v>35</v>
      </c>
      <c r="M98" s="6">
        <f t="shared" si="3"/>
        <v>0</v>
      </c>
    </row>
    <row r="99" spans="3:13" x14ac:dyDescent="0.2">
      <c r="C99" s="14" t="s">
        <v>61</v>
      </c>
      <c r="D99" s="53" t="s">
        <v>266</v>
      </c>
      <c r="E99" s="9" t="s">
        <v>156</v>
      </c>
      <c r="F99" s="10" t="s">
        <v>188</v>
      </c>
      <c r="G99" s="72"/>
      <c r="H99" s="5">
        <v>0</v>
      </c>
      <c r="I99" s="5">
        <v>0</v>
      </c>
      <c r="J99" s="74" t="e">
        <f t="shared" si="2"/>
        <v>#DIV/0!</v>
      </c>
      <c r="L99" s="78">
        <v>194</v>
      </c>
      <c r="M99" s="6">
        <f t="shared" si="3"/>
        <v>0</v>
      </c>
    </row>
    <row r="100" spans="3:13" x14ac:dyDescent="0.2">
      <c r="C100" s="14" t="s">
        <v>257</v>
      </c>
      <c r="D100" s="53" t="s">
        <v>328</v>
      </c>
      <c r="E100" s="9" t="s">
        <v>143</v>
      </c>
      <c r="F100" s="10" t="s">
        <v>189</v>
      </c>
      <c r="G100" s="72"/>
      <c r="H100" s="5">
        <v>0</v>
      </c>
      <c r="I100" s="5">
        <v>0</v>
      </c>
      <c r="J100" s="74" t="e">
        <f t="shared" si="2"/>
        <v>#DIV/0!</v>
      </c>
      <c r="L100" s="78">
        <v>284</v>
      </c>
      <c r="M100" s="6">
        <f t="shared" si="3"/>
        <v>0</v>
      </c>
    </row>
    <row r="101" spans="3:13" x14ac:dyDescent="0.2">
      <c r="C101" s="14" t="s">
        <v>256</v>
      </c>
      <c r="D101" s="53" t="s">
        <v>329</v>
      </c>
      <c r="E101" s="9" t="s">
        <v>135</v>
      </c>
      <c r="F101" s="10" t="s">
        <v>188</v>
      </c>
      <c r="G101" s="72"/>
      <c r="H101" s="5">
        <v>0</v>
      </c>
      <c r="I101" s="5">
        <v>0</v>
      </c>
      <c r="J101" s="74" t="e">
        <f t="shared" si="2"/>
        <v>#DIV/0!</v>
      </c>
      <c r="L101" s="78">
        <v>281</v>
      </c>
      <c r="M101" s="6">
        <f t="shared" si="3"/>
        <v>0</v>
      </c>
    </row>
    <row r="102" spans="3:13" x14ac:dyDescent="0.2">
      <c r="C102" s="14" t="s">
        <v>62</v>
      </c>
      <c r="D102" s="53" t="s">
        <v>310</v>
      </c>
      <c r="E102" s="9" t="s">
        <v>144</v>
      </c>
      <c r="F102" s="10" t="s">
        <v>188</v>
      </c>
      <c r="G102" s="72"/>
      <c r="H102" s="5">
        <v>0</v>
      </c>
      <c r="I102" s="5">
        <v>0</v>
      </c>
      <c r="J102" s="74" t="e">
        <f t="shared" si="2"/>
        <v>#DIV/0!</v>
      </c>
      <c r="L102" s="78">
        <v>20</v>
      </c>
      <c r="M102" s="6">
        <f t="shared" si="3"/>
        <v>0</v>
      </c>
    </row>
    <row r="103" spans="3:13" x14ac:dyDescent="0.2">
      <c r="C103" s="14" t="s">
        <v>255</v>
      </c>
      <c r="D103" s="53" t="s">
        <v>330</v>
      </c>
      <c r="E103" s="9" t="s">
        <v>129</v>
      </c>
      <c r="F103" s="10" t="s">
        <v>188</v>
      </c>
      <c r="G103" s="72"/>
      <c r="H103" s="5">
        <v>0</v>
      </c>
      <c r="I103" s="5">
        <v>0</v>
      </c>
      <c r="J103" s="74" t="e">
        <f t="shared" si="2"/>
        <v>#DIV/0!</v>
      </c>
      <c r="L103" s="78">
        <v>379</v>
      </c>
      <c r="M103" s="6">
        <f t="shared" si="3"/>
        <v>0</v>
      </c>
    </row>
    <row r="104" spans="3:13" x14ac:dyDescent="0.2">
      <c r="C104" s="14" t="s">
        <v>63</v>
      </c>
      <c r="D104" s="53" t="s">
        <v>331</v>
      </c>
      <c r="E104" s="9" t="s">
        <v>146</v>
      </c>
      <c r="F104" s="10" t="s">
        <v>191</v>
      </c>
      <c r="G104" s="72"/>
      <c r="H104" s="5">
        <v>0</v>
      </c>
      <c r="I104" s="5">
        <v>0</v>
      </c>
      <c r="J104" s="74" t="e">
        <f t="shared" si="2"/>
        <v>#DIV/0!</v>
      </c>
      <c r="L104" s="78">
        <v>246</v>
      </c>
      <c r="M104" s="6">
        <f t="shared" si="3"/>
        <v>0</v>
      </c>
    </row>
    <row r="105" spans="3:13" x14ac:dyDescent="0.2">
      <c r="C105" s="14" t="s">
        <v>64</v>
      </c>
      <c r="D105" s="53" t="s">
        <v>332</v>
      </c>
      <c r="E105" s="9" t="s">
        <v>131</v>
      </c>
      <c r="F105" s="10" t="s">
        <v>188</v>
      </c>
      <c r="G105" s="72"/>
      <c r="H105" s="5">
        <v>0</v>
      </c>
      <c r="I105" s="5">
        <v>0</v>
      </c>
      <c r="J105" s="74" t="e">
        <f t="shared" si="2"/>
        <v>#DIV/0!</v>
      </c>
      <c r="L105" s="78">
        <v>982</v>
      </c>
      <c r="M105" s="6">
        <f t="shared" si="3"/>
        <v>0</v>
      </c>
    </row>
    <row r="106" spans="3:13" x14ac:dyDescent="0.2">
      <c r="C106" s="14" t="s">
        <v>419</v>
      </c>
      <c r="D106" s="53" t="s">
        <v>420</v>
      </c>
      <c r="E106" s="9" t="s">
        <v>130</v>
      </c>
      <c r="F106" s="10" t="s">
        <v>188</v>
      </c>
      <c r="G106" s="72"/>
      <c r="H106" s="5">
        <v>0</v>
      </c>
      <c r="I106" s="5">
        <v>0</v>
      </c>
      <c r="J106" s="74" t="e">
        <f t="shared" si="2"/>
        <v>#DIV/0!</v>
      </c>
      <c r="L106" s="78">
        <v>132</v>
      </c>
      <c r="M106" s="6">
        <f t="shared" si="3"/>
        <v>0</v>
      </c>
    </row>
    <row r="107" spans="3:13" x14ac:dyDescent="0.2">
      <c r="C107" s="14" t="s">
        <v>65</v>
      </c>
      <c r="D107" s="53" t="s">
        <v>333</v>
      </c>
      <c r="E107" s="9" t="s">
        <v>157</v>
      </c>
      <c r="F107" s="10" t="s">
        <v>188</v>
      </c>
      <c r="G107" s="72"/>
      <c r="H107" s="5">
        <v>0</v>
      </c>
      <c r="I107" s="5">
        <v>0</v>
      </c>
      <c r="J107" s="74" t="e">
        <f t="shared" si="2"/>
        <v>#DIV/0!</v>
      </c>
      <c r="L107" s="78">
        <v>103</v>
      </c>
      <c r="M107" s="6">
        <f t="shared" si="3"/>
        <v>0</v>
      </c>
    </row>
    <row r="108" spans="3:13" x14ac:dyDescent="0.2">
      <c r="C108" s="14" t="s">
        <v>254</v>
      </c>
      <c r="D108" s="53" t="s">
        <v>327</v>
      </c>
      <c r="E108" s="9" t="s">
        <v>143</v>
      </c>
      <c r="F108" s="10" t="s">
        <v>189</v>
      </c>
      <c r="G108" s="72"/>
      <c r="H108" s="5">
        <v>0</v>
      </c>
      <c r="I108" s="5">
        <v>0</v>
      </c>
      <c r="J108" s="74" t="e">
        <f t="shared" si="2"/>
        <v>#DIV/0!</v>
      </c>
      <c r="L108" s="78">
        <v>275</v>
      </c>
      <c r="M108" s="6">
        <f t="shared" si="3"/>
        <v>0</v>
      </c>
    </row>
    <row r="109" spans="3:13" x14ac:dyDescent="0.2">
      <c r="C109" s="14" t="s">
        <v>66</v>
      </c>
      <c r="D109" s="53" t="s">
        <v>334</v>
      </c>
      <c r="E109" s="9" t="s">
        <v>131</v>
      </c>
      <c r="F109" s="10" t="s">
        <v>188</v>
      </c>
      <c r="G109" s="72"/>
      <c r="H109" s="5">
        <v>0</v>
      </c>
      <c r="I109" s="5">
        <v>0</v>
      </c>
      <c r="J109" s="74" t="e">
        <f t="shared" si="2"/>
        <v>#DIV/0!</v>
      </c>
      <c r="L109" s="78">
        <v>336</v>
      </c>
      <c r="M109" s="6">
        <f t="shared" si="3"/>
        <v>0</v>
      </c>
    </row>
    <row r="110" spans="3:13" x14ac:dyDescent="0.2">
      <c r="C110" s="14" t="s">
        <v>67</v>
      </c>
      <c r="D110" s="53" t="s">
        <v>335</v>
      </c>
      <c r="E110" s="9" t="s">
        <v>154</v>
      </c>
      <c r="F110" s="10" t="s">
        <v>188</v>
      </c>
      <c r="G110" s="72"/>
      <c r="H110" s="5">
        <v>0</v>
      </c>
      <c r="I110" s="5">
        <v>0</v>
      </c>
      <c r="J110" s="74" t="e">
        <f t="shared" si="2"/>
        <v>#DIV/0!</v>
      </c>
      <c r="L110" s="78">
        <v>192</v>
      </c>
      <c r="M110" s="6">
        <f t="shared" si="3"/>
        <v>0</v>
      </c>
    </row>
    <row r="111" spans="3:13" x14ac:dyDescent="0.2">
      <c r="C111" s="14" t="s">
        <v>68</v>
      </c>
      <c r="D111" s="53" t="s">
        <v>336</v>
      </c>
      <c r="E111" s="9" t="s">
        <v>126</v>
      </c>
      <c r="F111" s="10" t="s">
        <v>188</v>
      </c>
      <c r="G111" s="72"/>
      <c r="H111" s="5">
        <v>0</v>
      </c>
      <c r="I111" s="5">
        <v>0</v>
      </c>
      <c r="J111" s="74" t="e">
        <f t="shared" si="2"/>
        <v>#DIV/0!</v>
      </c>
      <c r="L111" s="78">
        <v>175</v>
      </c>
      <c r="M111" s="6">
        <f t="shared" si="3"/>
        <v>0</v>
      </c>
    </row>
    <row r="112" spans="3:13" x14ac:dyDescent="0.2">
      <c r="C112" s="14" t="s">
        <v>421</v>
      </c>
      <c r="D112" s="53" t="s">
        <v>422</v>
      </c>
      <c r="E112" s="9" t="s">
        <v>154</v>
      </c>
      <c r="F112" s="10" t="s">
        <v>188</v>
      </c>
      <c r="G112" s="72"/>
      <c r="H112" s="5">
        <v>0</v>
      </c>
      <c r="I112" s="5">
        <v>0</v>
      </c>
      <c r="J112" s="74" t="e">
        <f t="shared" si="2"/>
        <v>#DIV/0!</v>
      </c>
      <c r="L112" s="78">
        <v>258</v>
      </c>
      <c r="M112" s="6">
        <f t="shared" si="3"/>
        <v>0</v>
      </c>
    </row>
    <row r="113" spans="3:13" x14ac:dyDescent="0.2">
      <c r="C113" s="14" t="s">
        <v>253</v>
      </c>
      <c r="D113" s="53" t="s">
        <v>442</v>
      </c>
      <c r="E113" s="9" t="s">
        <v>140</v>
      </c>
      <c r="F113" s="10" t="s">
        <v>188</v>
      </c>
      <c r="G113" s="72"/>
      <c r="H113" s="5">
        <v>0</v>
      </c>
      <c r="I113" s="5">
        <v>0</v>
      </c>
      <c r="J113" s="74" t="e">
        <f t="shared" si="2"/>
        <v>#DIV/0!</v>
      </c>
      <c r="L113" s="78">
        <v>228</v>
      </c>
      <c r="M113" s="6">
        <f t="shared" si="3"/>
        <v>0</v>
      </c>
    </row>
    <row r="114" spans="3:13" x14ac:dyDescent="0.2">
      <c r="C114" s="14" t="s">
        <v>69</v>
      </c>
      <c r="D114" s="53" t="s">
        <v>310</v>
      </c>
      <c r="E114" s="9" t="s">
        <v>144</v>
      </c>
      <c r="F114" s="10" t="s">
        <v>188</v>
      </c>
      <c r="G114" s="72"/>
      <c r="H114" s="5">
        <v>0</v>
      </c>
      <c r="I114" s="5">
        <v>0</v>
      </c>
      <c r="J114" s="74" t="e">
        <f t="shared" si="2"/>
        <v>#DIV/0!</v>
      </c>
      <c r="L114" s="78">
        <v>18</v>
      </c>
      <c r="M114" s="6">
        <f t="shared" si="3"/>
        <v>0</v>
      </c>
    </row>
    <row r="115" spans="3:13" x14ac:dyDescent="0.2">
      <c r="C115" s="14" t="s">
        <v>252</v>
      </c>
      <c r="D115" s="53" t="s">
        <v>318</v>
      </c>
      <c r="E115" s="9" t="s">
        <v>153</v>
      </c>
      <c r="F115" s="10" t="s">
        <v>189</v>
      </c>
      <c r="G115" s="72"/>
      <c r="H115" s="5">
        <v>0</v>
      </c>
      <c r="I115" s="5">
        <v>0</v>
      </c>
      <c r="J115" s="74" t="e">
        <f t="shared" si="2"/>
        <v>#DIV/0!</v>
      </c>
      <c r="L115" s="78">
        <v>153</v>
      </c>
      <c r="M115" s="6">
        <f t="shared" si="3"/>
        <v>0</v>
      </c>
    </row>
    <row r="116" spans="3:13" x14ac:dyDescent="0.2">
      <c r="C116" s="14" t="s">
        <v>70</v>
      </c>
      <c r="D116" s="53" t="s">
        <v>334</v>
      </c>
      <c r="E116" s="9" t="s">
        <v>139</v>
      </c>
      <c r="F116" s="10" t="s">
        <v>188</v>
      </c>
      <c r="G116" s="72"/>
      <c r="H116" s="5">
        <v>0</v>
      </c>
      <c r="I116" s="5">
        <v>0</v>
      </c>
      <c r="J116" s="74" t="e">
        <f t="shared" si="2"/>
        <v>#DIV/0!</v>
      </c>
      <c r="L116" s="78">
        <v>125</v>
      </c>
      <c r="M116" s="6">
        <f t="shared" si="3"/>
        <v>0</v>
      </c>
    </row>
    <row r="117" spans="3:13" x14ac:dyDescent="0.2">
      <c r="C117" s="14" t="s">
        <v>71</v>
      </c>
      <c r="D117" s="53" t="s">
        <v>337</v>
      </c>
      <c r="E117" s="9" t="s">
        <v>148</v>
      </c>
      <c r="F117" s="10" t="s">
        <v>188</v>
      </c>
      <c r="G117" s="72"/>
      <c r="H117" s="5">
        <v>0</v>
      </c>
      <c r="I117" s="5">
        <v>0</v>
      </c>
      <c r="J117" s="74" t="e">
        <f t="shared" si="2"/>
        <v>#DIV/0!</v>
      </c>
      <c r="L117" s="78">
        <v>93</v>
      </c>
      <c r="M117" s="6">
        <f t="shared" si="3"/>
        <v>0</v>
      </c>
    </row>
    <row r="118" spans="3:13" x14ac:dyDescent="0.2">
      <c r="C118" s="14" t="s">
        <v>72</v>
      </c>
      <c r="D118" s="53" t="s">
        <v>338</v>
      </c>
      <c r="E118" s="9" t="s">
        <v>154</v>
      </c>
      <c r="F118" s="10" t="s">
        <v>188</v>
      </c>
      <c r="G118" s="72"/>
      <c r="H118" s="5">
        <v>0</v>
      </c>
      <c r="I118" s="5">
        <v>0</v>
      </c>
      <c r="J118" s="74" t="e">
        <f t="shared" si="2"/>
        <v>#DIV/0!</v>
      </c>
      <c r="L118" s="78">
        <v>162</v>
      </c>
      <c r="M118" s="6">
        <f t="shared" si="3"/>
        <v>0</v>
      </c>
    </row>
    <row r="119" spans="3:13" x14ac:dyDescent="0.2">
      <c r="C119" s="14" t="s">
        <v>73</v>
      </c>
      <c r="D119" s="53" t="s">
        <v>284</v>
      </c>
      <c r="E119" s="9" t="s">
        <v>139</v>
      </c>
      <c r="F119" s="10" t="s">
        <v>188</v>
      </c>
      <c r="G119" s="72"/>
      <c r="H119" s="5">
        <v>0</v>
      </c>
      <c r="I119" s="5">
        <v>0</v>
      </c>
      <c r="J119" s="74" t="e">
        <f t="shared" si="2"/>
        <v>#DIV/0!</v>
      </c>
      <c r="L119" s="78">
        <v>155</v>
      </c>
      <c r="M119" s="6">
        <f t="shared" si="3"/>
        <v>0</v>
      </c>
    </row>
    <row r="120" spans="3:13" x14ac:dyDescent="0.2">
      <c r="C120" s="14" t="s">
        <v>423</v>
      </c>
      <c r="D120" s="53" t="s">
        <v>424</v>
      </c>
      <c r="E120" s="9" t="s">
        <v>130</v>
      </c>
      <c r="F120" s="10" t="s">
        <v>188</v>
      </c>
      <c r="G120" s="72"/>
      <c r="H120" s="5">
        <v>0</v>
      </c>
      <c r="I120" s="5">
        <v>0</v>
      </c>
      <c r="J120" s="74" t="e">
        <f t="shared" si="2"/>
        <v>#DIV/0!</v>
      </c>
      <c r="L120" s="78">
        <v>84</v>
      </c>
      <c r="M120" s="6">
        <f t="shared" si="3"/>
        <v>0</v>
      </c>
    </row>
    <row r="121" spans="3:13" x14ac:dyDescent="0.2">
      <c r="C121" s="14" t="s">
        <v>74</v>
      </c>
      <c r="D121" s="53" t="s">
        <v>335</v>
      </c>
      <c r="E121" s="9" t="s">
        <v>154</v>
      </c>
      <c r="F121" s="10" t="s">
        <v>188</v>
      </c>
      <c r="G121" s="72"/>
      <c r="H121" s="5">
        <v>0</v>
      </c>
      <c r="I121" s="5">
        <v>0</v>
      </c>
      <c r="J121" s="74" t="e">
        <f t="shared" si="2"/>
        <v>#DIV/0!</v>
      </c>
      <c r="L121" s="78">
        <v>210</v>
      </c>
      <c r="M121" s="6">
        <f t="shared" si="3"/>
        <v>0</v>
      </c>
    </row>
    <row r="122" spans="3:13" x14ac:dyDescent="0.2">
      <c r="C122" s="14" t="s">
        <v>75</v>
      </c>
      <c r="D122" s="53" t="s">
        <v>266</v>
      </c>
      <c r="E122" s="9" t="s">
        <v>158</v>
      </c>
      <c r="F122" s="10" t="s">
        <v>188</v>
      </c>
      <c r="G122" s="72"/>
      <c r="H122" s="5">
        <v>0</v>
      </c>
      <c r="I122" s="5">
        <v>0</v>
      </c>
      <c r="J122" s="74" t="e">
        <f t="shared" si="2"/>
        <v>#DIV/0!</v>
      </c>
      <c r="L122" s="78">
        <v>388</v>
      </c>
      <c r="M122" s="6">
        <f t="shared" si="3"/>
        <v>0</v>
      </c>
    </row>
    <row r="123" spans="3:13" x14ac:dyDescent="0.2">
      <c r="C123" s="14" t="s">
        <v>251</v>
      </c>
      <c r="D123" s="53" t="s">
        <v>301</v>
      </c>
      <c r="E123" s="9" t="s">
        <v>129</v>
      </c>
      <c r="F123" s="10" t="s">
        <v>188</v>
      </c>
      <c r="G123" s="72"/>
      <c r="H123" s="5">
        <v>0</v>
      </c>
      <c r="I123" s="5">
        <v>0</v>
      </c>
      <c r="J123" s="74" t="e">
        <f t="shared" si="2"/>
        <v>#DIV/0!</v>
      </c>
      <c r="L123" s="78">
        <v>137</v>
      </c>
      <c r="M123" s="6">
        <f t="shared" si="3"/>
        <v>0</v>
      </c>
    </row>
    <row r="124" spans="3:13" x14ac:dyDescent="0.2">
      <c r="C124" s="14" t="s">
        <v>250</v>
      </c>
      <c r="D124" s="53" t="s">
        <v>339</v>
      </c>
      <c r="E124" s="9" t="s">
        <v>155</v>
      </c>
      <c r="F124" s="10" t="s">
        <v>189</v>
      </c>
      <c r="G124" s="72"/>
      <c r="H124" s="5">
        <v>0</v>
      </c>
      <c r="I124" s="5">
        <v>0</v>
      </c>
      <c r="J124" s="74" t="e">
        <f t="shared" si="2"/>
        <v>#DIV/0!</v>
      </c>
      <c r="L124" s="78">
        <v>212</v>
      </c>
      <c r="M124" s="6">
        <f t="shared" si="3"/>
        <v>0</v>
      </c>
    </row>
    <row r="125" spans="3:13" x14ac:dyDescent="0.2">
      <c r="C125" s="14" t="s">
        <v>76</v>
      </c>
      <c r="D125" s="53" t="s">
        <v>340</v>
      </c>
      <c r="E125" s="9" t="s">
        <v>146</v>
      </c>
      <c r="F125" s="10" t="s">
        <v>191</v>
      </c>
      <c r="G125" s="72"/>
      <c r="H125" s="5">
        <v>0</v>
      </c>
      <c r="I125" s="5">
        <v>0</v>
      </c>
      <c r="J125" s="74" t="e">
        <f t="shared" si="2"/>
        <v>#DIV/0!</v>
      </c>
      <c r="L125" s="78">
        <v>148</v>
      </c>
      <c r="M125" s="6">
        <f t="shared" si="3"/>
        <v>0</v>
      </c>
    </row>
    <row r="126" spans="3:13" x14ac:dyDescent="0.2">
      <c r="C126" s="14" t="s">
        <v>249</v>
      </c>
      <c r="D126" s="53" t="s">
        <v>315</v>
      </c>
      <c r="E126" s="9" t="s">
        <v>130</v>
      </c>
      <c r="F126" s="10" t="s">
        <v>188</v>
      </c>
      <c r="G126" s="72"/>
      <c r="H126" s="5">
        <v>0</v>
      </c>
      <c r="I126" s="5">
        <v>0</v>
      </c>
      <c r="J126" s="74" t="e">
        <f t="shared" si="2"/>
        <v>#DIV/0!</v>
      </c>
      <c r="L126" s="78">
        <v>240</v>
      </c>
      <c r="M126" s="6">
        <f t="shared" si="3"/>
        <v>0</v>
      </c>
    </row>
    <row r="127" spans="3:13" x14ac:dyDescent="0.2">
      <c r="C127" s="14" t="s">
        <v>425</v>
      </c>
      <c r="D127" s="53" t="s">
        <v>427</v>
      </c>
      <c r="E127" s="9" t="s">
        <v>130</v>
      </c>
      <c r="F127" s="10" t="s">
        <v>188</v>
      </c>
      <c r="G127" s="72"/>
      <c r="H127" s="5">
        <v>0</v>
      </c>
      <c r="I127" s="5">
        <v>0</v>
      </c>
      <c r="J127" s="74" t="e">
        <f t="shared" si="2"/>
        <v>#DIV/0!</v>
      </c>
      <c r="L127" s="78">
        <v>78</v>
      </c>
      <c r="M127" s="6">
        <f t="shared" si="3"/>
        <v>0</v>
      </c>
    </row>
    <row r="128" spans="3:13" x14ac:dyDescent="0.2">
      <c r="C128" s="14" t="s">
        <v>426</v>
      </c>
      <c r="D128" s="53" t="s">
        <v>394</v>
      </c>
      <c r="E128" s="9" t="s">
        <v>130</v>
      </c>
      <c r="F128" s="10" t="s">
        <v>188</v>
      </c>
      <c r="G128" s="72"/>
      <c r="H128" s="5">
        <v>0</v>
      </c>
      <c r="I128" s="5">
        <v>0</v>
      </c>
      <c r="J128" s="74" t="e">
        <f t="shared" si="2"/>
        <v>#DIV/0!</v>
      </c>
      <c r="L128" s="78">
        <v>126</v>
      </c>
      <c r="M128" s="6">
        <f t="shared" si="3"/>
        <v>0</v>
      </c>
    </row>
    <row r="129" spans="3:13" x14ac:dyDescent="0.2">
      <c r="C129" s="14" t="s">
        <v>77</v>
      </c>
      <c r="D129" s="53" t="s">
        <v>341</v>
      </c>
      <c r="E129" s="9" t="s">
        <v>159</v>
      </c>
      <c r="F129" s="10" t="s">
        <v>188</v>
      </c>
      <c r="G129" s="72"/>
      <c r="H129" s="5">
        <v>0</v>
      </c>
      <c r="I129" s="5">
        <v>0</v>
      </c>
      <c r="J129" s="74" t="e">
        <f t="shared" si="2"/>
        <v>#DIV/0!</v>
      </c>
      <c r="L129" s="78">
        <v>97</v>
      </c>
      <c r="M129" s="6">
        <f t="shared" si="3"/>
        <v>0</v>
      </c>
    </row>
    <row r="130" spans="3:13" x14ac:dyDescent="0.2">
      <c r="C130" s="14" t="s">
        <v>248</v>
      </c>
      <c r="D130" s="53" t="s">
        <v>453</v>
      </c>
      <c r="E130" s="9" t="s">
        <v>130</v>
      </c>
      <c r="F130" s="10" t="s">
        <v>188</v>
      </c>
      <c r="G130" s="72"/>
      <c r="H130" s="5">
        <v>0</v>
      </c>
      <c r="I130" s="5">
        <v>0</v>
      </c>
      <c r="J130" s="74" t="e">
        <f t="shared" si="2"/>
        <v>#DIV/0!</v>
      </c>
      <c r="L130" s="78">
        <v>232</v>
      </c>
      <c r="M130" s="6">
        <f t="shared" si="3"/>
        <v>0</v>
      </c>
    </row>
    <row r="131" spans="3:13" x14ac:dyDescent="0.2">
      <c r="C131" s="14" t="s">
        <v>78</v>
      </c>
      <c r="D131" s="53" t="s">
        <v>292</v>
      </c>
      <c r="E131" s="9" t="s">
        <v>139</v>
      </c>
      <c r="F131" s="10" t="s">
        <v>188</v>
      </c>
      <c r="G131" s="72"/>
      <c r="H131" s="5">
        <v>0</v>
      </c>
      <c r="I131" s="5">
        <v>0</v>
      </c>
      <c r="J131" s="74" t="e">
        <f t="shared" ref="J131:J194" si="4">1-(I131/H131)</f>
        <v>#DIV/0!</v>
      </c>
      <c r="L131" s="78">
        <v>514</v>
      </c>
      <c r="M131" s="6">
        <f t="shared" si="3"/>
        <v>0</v>
      </c>
    </row>
    <row r="132" spans="3:13" x14ac:dyDescent="0.2">
      <c r="C132" s="14" t="s">
        <v>79</v>
      </c>
      <c r="D132" s="53" t="s">
        <v>342</v>
      </c>
      <c r="E132" s="9" t="s">
        <v>160</v>
      </c>
      <c r="F132" s="10" t="s">
        <v>188</v>
      </c>
      <c r="G132" s="72"/>
      <c r="H132" s="5">
        <v>0</v>
      </c>
      <c r="I132" s="5">
        <v>0</v>
      </c>
      <c r="J132" s="74" t="e">
        <f t="shared" si="4"/>
        <v>#DIV/0!</v>
      </c>
      <c r="L132" s="78">
        <v>120</v>
      </c>
      <c r="M132" s="6">
        <f t="shared" si="3"/>
        <v>0</v>
      </c>
    </row>
    <row r="133" spans="3:13" x14ac:dyDescent="0.2">
      <c r="C133" s="14" t="s">
        <v>428</v>
      </c>
      <c r="D133" s="53" t="s">
        <v>429</v>
      </c>
      <c r="E133" s="9" t="s">
        <v>130</v>
      </c>
      <c r="F133" s="10" t="s">
        <v>188</v>
      </c>
      <c r="G133" s="72"/>
      <c r="H133" s="5">
        <v>0</v>
      </c>
      <c r="I133" s="5">
        <v>0</v>
      </c>
      <c r="J133" s="74" t="e">
        <f t="shared" si="4"/>
        <v>#DIV/0!</v>
      </c>
      <c r="L133" s="78">
        <v>126</v>
      </c>
      <c r="M133" s="6">
        <f t="shared" ref="M133:M196" si="5">L133*I133</f>
        <v>0</v>
      </c>
    </row>
    <row r="134" spans="3:13" x14ac:dyDescent="0.2">
      <c r="C134" s="14" t="s">
        <v>80</v>
      </c>
      <c r="D134" s="53" t="s">
        <v>321</v>
      </c>
      <c r="E134" s="9" t="s">
        <v>154</v>
      </c>
      <c r="F134" s="10" t="s">
        <v>188</v>
      </c>
      <c r="G134" s="72"/>
      <c r="H134" s="5">
        <v>0</v>
      </c>
      <c r="I134" s="5">
        <v>0</v>
      </c>
      <c r="J134" s="74" t="e">
        <f t="shared" si="4"/>
        <v>#DIV/0!</v>
      </c>
      <c r="L134" s="78">
        <v>96</v>
      </c>
      <c r="M134" s="6">
        <f t="shared" si="5"/>
        <v>0</v>
      </c>
    </row>
    <row r="135" spans="3:13" x14ac:dyDescent="0.2">
      <c r="C135" s="14" t="s">
        <v>81</v>
      </c>
      <c r="D135" s="53" t="s">
        <v>343</v>
      </c>
      <c r="E135" s="9" t="s">
        <v>157</v>
      </c>
      <c r="F135" s="10" t="s">
        <v>188</v>
      </c>
      <c r="G135" s="72"/>
      <c r="H135" s="5">
        <v>0</v>
      </c>
      <c r="I135" s="5">
        <v>0</v>
      </c>
      <c r="J135" s="74" t="e">
        <f t="shared" si="4"/>
        <v>#DIV/0!</v>
      </c>
      <c r="L135" s="78">
        <v>177</v>
      </c>
      <c r="M135" s="6">
        <f t="shared" si="5"/>
        <v>0</v>
      </c>
    </row>
    <row r="136" spans="3:13" x14ac:dyDescent="0.2">
      <c r="C136" s="14" t="s">
        <v>430</v>
      </c>
      <c r="D136" s="53" t="s">
        <v>388</v>
      </c>
      <c r="E136" s="9" t="s">
        <v>130</v>
      </c>
      <c r="F136" s="10" t="s">
        <v>188</v>
      </c>
      <c r="G136" s="72"/>
      <c r="H136" s="5">
        <v>0</v>
      </c>
      <c r="I136" s="5">
        <v>0</v>
      </c>
      <c r="J136" s="74" t="e">
        <f t="shared" si="4"/>
        <v>#DIV/0!</v>
      </c>
      <c r="L136" s="78">
        <v>52</v>
      </c>
      <c r="M136" s="6">
        <f t="shared" si="5"/>
        <v>0</v>
      </c>
    </row>
    <row r="137" spans="3:13" x14ac:dyDescent="0.2">
      <c r="C137" s="14" t="s">
        <v>247</v>
      </c>
      <c r="D137" s="53" t="s">
        <v>454</v>
      </c>
      <c r="E137" s="9" t="s">
        <v>130</v>
      </c>
      <c r="F137" s="10" t="s">
        <v>188</v>
      </c>
      <c r="G137" s="72"/>
      <c r="H137" s="5">
        <v>0</v>
      </c>
      <c r="I137" s="5">
        <v>0</v>
      </c>
      <c r="J137" s="74" t="e">
        <f t="shared" si="4"/>
        <v>#DIV/0!</v>
      </c>
      <c r="L137" s="78">
        <v>204</v>
      </c>
      <c r="M137" s="6">
        <f t="shared" si="5"/>
        <v>0</v>
      </c>
    </row>
    <row r="138" spans="3:13" x14ac:dyDescent="0.2">
      <c r="C138" s="14" t="s">
        <v>246</v>
      </c>
      <c r="D138" s="53" t="s">
        <v>455</v>
      </c>
      <c r="E138" s="9" t="s">
        <v>130</v>
      </c>
      <c r="F138" s="10" t="s">
        <v>188</v>
      </c>
      <c r="G138" s="72"/>
      <c r="H138" s="5">
        <v>0</v>
      </c>
      <c r="I138" s="5">
        <v>0</v>
      </c>
      <c r="J138" s="74" t="e">
        <f t="shared" si="4"/>
        <v>#DIV/0!</v>
      </c>
      <c r="L138" s="78">
        <v>200</v>
      </c>
      <c r="M138" s="6">
        <f t="shared" si="5"/>
        <v>0</v>
      </c>
    </row>
    <row r="139" spans="3:13" x14ac:dyDescent="0.2">
      <c r="C139" s="14" t="s">
        <v>82</v>
      </c>
      <c r="D139" s="53" t="s">
        <v>344</v>
      </c>
      <c r="E139" s="9" t="s">
        <v>160</v>
      </c>
      <c r="F139" s="10" t="s">
        <v>188</v>
      </c>
      <c r="G139" s="72"/>
      <c r="H139" s="5">
        <v>0</v>
      </c>
      <c r="I139" s="5">
        <v>0</v>
      </c>
      <c r="J139" s="74" t="e">
        <f t="shared" si="4"/>
        <v>#DIV/0!</v>
      </c>
      <c r="L139" s="78">
        <v>63</v>
      </c>
      <c r="M139" s="6">
        <f t="shared" si="5"/>
        <v>0</v>
      </c>
    </row>
    <row r="140" spans="3:13" x14ac:dyDescent="0.2">
      <c r="C140" s="14" t="s">
        <v>245</v>
      </c>
      <c r="D140" s="53" t="s">
        <v>345</v>
      </c>
      <c r="E140" s="9" t="s">
        <v>161</v>
      </c>
      <c r="F140" s="10" t="s">
        <v>188</v>
      </c>
      <c r="G140" s="72"/>
      <c r="H140" s="5">
        <v>0</v>
      </c>
      <c r="I140" s="5">
        <v>0</v>
      </c>
      <c r="J140" s="74" t="e">
        <f t="shared" si="4"/>
        <v>#DIV/0!</v>
      </c>
      <c r="L140" s="78">
        <v>169</v>
      </c>
      <c r="M140" s="6">
        <f t="shared" si="5"/>
        <v>0</v>
      </c>
    </row>
    <row r="141" spans="3:13" x14ac:dyDescent="0.2">
      <c r="C141" s="14" t="s">
        <v>431</v>
      </c>
      <c r="D141" s="53" t="s">
        <v>388</v>
      </c>
      <c r="E141" s="9" t="s">
        <v>130</v>
      </c>
      <c r="F141" s="10" t="s">
        <v>188</v>
      </c>
      <c r="G141" s="72"/>
      <c r="H141" s="5">
        <v>0</v>
      </c>
      <c r="I141" s="5">
        <v>0</v>
      </c>
      <c r="J141" s="74" t="e">
        <f t="shared" si="4"/>
        <v>#DIV/0!</v>
      </c>
      <c r="L141" s="78">
        <v>38</v>
      </c>
      <c r="M141" s="6">
        <f t="shared" si="5"/>
        <v>0</v>
      </c>
    </row>
    <row r="142" spans="3:13" x14ac:dyDescent="0.2">
      <c r="C142" s="14" t="s">
        <v>83</v>
      </c>
      <c r="D142" s="53" t="s">
        <v>346</v>
      </c>
      <c r="E142" s="9" t="s">
        <v>154</v>
      </c>
      <c r="F142" s="10" t="s">
        <v>188</v>
      </c>
      <c r="G142" s="72"/>
      <c r="H142" s="5">
        <v>0</v>
      </c>
      <c r="I142" s="5">
        <v>0</v>
      </c>
      <c r="J142" s="74" t="e">
        <f t="shared" si="4"/>
        <v>#DIV/0!</v>
      </c>
      <c r="L142" s="78">
        <v>72</v>
      </c>
      <c r="M142" s="6">
        <f t="shared" si="5"/>
        <v>0</v>
      </c>
    </row>
    <row r="143" spans="3:13" x14ac:dyDescent="0.2">
      <c r="C143" s="14" t="s">
        <v>244</v>
      </c>
      <c r="D143" s="53" t="s">
        <v>347</v>
      </c>
      <c r="E143" s="9" t="s">
        <v>162</v>
      </c>
      <c r="F143" s="10" t="s">
        <v>189</v>
      </c>
      <c r="G143" s="72"/>
      <c r="H143" s="5">
        <v>0</v>
      </c>
      <c r="I143" s="5">
        <v>0</v>
      </c>
      <c r="J143" s="74" t="e">
        <f t="shared" si="4"/>
        <v>#DIV/0!</v>
      </c>
      <c r="L143" s="78">
        <v>165</v>
      </c>
      <c r="M143" s="6">
        <f t="shared" si="5"/>
        <v>0</v>
      </c>
    </row>
    <row r="144" spans="3:13" x14ac:dyDescent="0.2">
      <c r="C144" s="14" t="s">
        <v>243</v>
      </c>
      <c r="D144" s="53" t="s">
        <v>348</v>
      </c>
      <c r="E144" s="9" t="s">
        <v>135</v>
      </c>
      <c r="F144" s="10" t="s">
        <v>189</v>
      </c>
      <c r="G144" s="72"/>
      <c r="H144" s="5">
        <v>0</v>
      </c>
      <c r="I144" s="5">
        <v>0</v>
      </c>
      <c r="J144" s="74" t="e">
        <f t="shared" si="4"/>
        <v>#DIV/0!</v>
      </c>
      <c r="L144" s="78">
        <v>221</v>
      </c>
      <c r="M144" s="6">
        <f t="shared" si="5"/>
        <v>0</v>
      </c>
    </row>
    <row r="145" spans="3:13" x14ac:dyDescent="0.2">
      <c r="C145" s="14" t="s">
        <v>432</v>
      </c>
      <c r="D145" s="53" t="s">
        <v>388</v>
      </c>
      <c r="E145" s="9" t="s">
        <v>130</v>
      </c>
      <c r="F145" s="10" t="s">
        <v>188</v>
      </c>
      <c r="G145" s="72"/>
      <c r="H145" s="5">
        <v>0</v>
      </c>
      <c r="I145" s="5">
        <v>0</v>
      </c>
      <c r="J145" s="74" t="e">
        <f t="shared" si="4"/>
        <v>#DIV/0!</v>
      </c>
      <c r="L145" s="78">
        <v>38</v>
      </c>
      <c r="M145" s="6">
        <f t="shared" si="5"/>
        <v>0</v>
      </c>
    </row>
    <row r="146" spans="3:13" x14ac:dyDescent="0.2">
      <c r="C146" s="14" t="s">
        <v>68</v>
      </c>
      <c r="D146" s="53" t="s">
        <v>290</v>
      </c>
      <c r="E146" s="9" t="s">
        <v>126</v>
      </c>
      <c r="F146" s="10" t="s">
        <v>188</v>
      </c>
      <c r="G146" s="72"/>
      <c r="H146" s="5">
        <v>0</v>
      </c>
      <c r="I146" s="5">
        <v>0</v>
      </c>
      <c r="J146" s="74" t="e">
        <f t="shared" si="4"/>
        <v>#DIV/0!</v>
      </c>
      <c r="L146" s="78">
        <v>56</v>
      </c>
      <c r="M146" s="6">
        <f t="shared" si="5"/>
        <v>0</v>
      </c>
    </row>
    <row r="147" spans="3:13" x14ac:dyDescent="0.2">
      <c r="C147" s="14" t="s">
        <v>73</v>
      </c>
      <c r="D147" s="53" t="s">
        <v>284</v>
      </c>
      <c r="E147" s="9" t="s">
        <v>139</v>
      </c>
      <c r="F147" s="10" t="s">
        <v>188</v>
      </c>
      <c r="G147" s="72"/>
      <c r="H147" s="5">
        <v>0</v>
      </c>
      <c r="I147" s="5">
        <v>0</v>
      </c>
      <c r="J147" s="74" t="e">
        <f t="shared" si="4"/>
        <v>#DIV/0!</v>
      </c>
      <c r="L147" s="78">
        <v>108</v>
      </c>
      <c r="M147" s="6">
        <f t="shared" si="5"/>
        <v>0</v>
      </c>
    </row>
    <row r="148" spans="3:13" x14ac:dyDescent="0.2">
      <c r="C148" s="14" t="s">
        <v>84</v>
      </c>
      <c r="D148" s="53" t="s">
        <v>349</v>
      </c>
      <c r="E148" s="9" t="s">
        <v>163</v>
      </c>
      <c r="F148" s="10" t="s">
        <v>188</v>
      </c>
      <c r="G148" s="72"/>
      <c r="H148" s="5">
        <v>0</v>
      </c>
      <c r="I148" s="5">
        <v>0</v>
      </c>
      <c r="J148" s="74" t="e">
        <f t="shared" si="4"/>
        <v>#DIV/0!</v>
      </c>
      <c r="L148" s="78">
        <v>100</v>
      </c>
      <c r="M148" s="6">
        <f t="shared" si="5"/>
        <v>0</v>
      </c>
    </row>
    <row r="149" spans="3:13" x14ac:dyDescent="0.2">
      <c r="C149" s="14" t="s">
        <v>242</v>
      </c>
      <c r="D149" s="53" t="s">
        <v>319</v>
      </c>
      <c r="E149" s="9" t="s">
        <v>143</v>
      </c>
      <c r="F149" s="10" t="s">
        <v>189</v>
      </c>
      <c r="G149" s="72"/>
      <c r="H149" s="5">
        <v>0</v>
      </c>
      <c r="I149" s="5">
        <v>0</v>
      </c>
      <c r="J149" s="74" t="e">
        <f t="shared" si="4"/>
        <v>#DIV/0!</v>
      </c>
      <c r="L149" s="78">
        <v>72</v>
      </c>
      <c r="M149" s="6">
        <f t="shared" si="5"/>
        <v>0</v>
      </c>
    </row>
    <row r="150" spans="3:13" x14ac:dyDescent="0.2">
      <c r="C150" s="14" t="s">
        <v>85</v>
      </c>
      <c r="D150" s="53" t="s">
        <v>350</v>
      </c>
      <c r="E150" s="9" t="s">
        <v>139</v>
      </c>
      <c r="F150" s="10" t="s">
        <v>188</v>
      </c>
      <c r="G150" s="72"/>
      <c r="H150" s="5">
        <v>0</v>
      </c>
      <c r="I150" s="5">
        <v>0</v>
      </c>
      <c r="J150" s="74" t="e">
        <f t="shared" si="4"/>
        <v>#DIV/0!</v>
      </c>
      <c r="L150" s="78">
        <v>97</v>
      </c>
      <c r="M150" s="6">
        <f t="shared" si="5"/>
        <v>0</v>
      </c>
    </row>
    <row r="151" spans="3:13" x14ac:dyDescent="0.2">
      <c r="C151" s="14" t="s">
        <v>433</v>
      </c>
      <c r="D151" s="53" t="s">
        <v>434</v>
      </c>
      <c r="E151" s="9" t="s">
        <v>130</v>
      </c>
      <c r="F151" s="10" t="s">
        <v>188</v>
      </c>
      <c r="G151" s="72"/>
      <c r="H151" s="5">
        <v>0</v>
      </c>
      <c r="I151" s="5">
        <v>0</v>
      </c>
      <c r="J151" s="74" t="e">
        <f t="shared" si="4"/>
        <v>#DIV/0!</v>
      </c>
      <c r="L151" s="78">
        <v>102</v>
      </c>
      <c r="M151" s="6">
        <f t="shared" si="5"/>
        <v>0</v>
      </c>
    </row>
    <row r="152" spans="3:13" x14ac:dyDescent="0.2">
      <c r="C152" s="14" t="s">
        <v>86</v>
      </c>
      <c r="D152" s="53" t="s">
        <v>310</v>
      </c>
      <c r="E152" s="9" t="s">
        <v>144</v>
      </c>
      <c r="F152" s="10" t="s">
        <v>188</v>
      </c>
      <c r="G152" s="72"/>
      <c r="H152" s="5">
        <v>0</v>
      </c>
      <c r="I152" s="5">
        <v>0</v>
      </c>
      <c r="J152" s="74" t="e">
        <f t="shared" si="4"/>
        <v>#DIV/0!</v>
      </c>
      <c r="L152" s="78">
        <v>14</v>
      </c>
      <c r="M152" s="6">
        <f t="shared" si="5"/>
        <v>0</v>
      </c>
    </row>
    <row r="153" spans="3:13" x14ac:dyDescent="0.2">
      <c r="C153" s="14" t="s">
        <v>241</v>
      </c>
      <c r="D153" s="53" t="s">
        <v>275</v>
      </c>
      <c r="E153" s="9" t="s">
        <v>129</v>
      </c>
      <c r="F153" s="10" t="s">
        <v>188</v>
      </c>
      <c r="G153" s="72"/>
      <c r="H153" s="5">
        <v>0</v>
      </c>
      <c r="I153" s="5">
        <v>0</v>
      </c>
      <c r="J153" s="74" t="e">
        <f t="shared" si="4"/>
        <v>#DIV/0!</v>
      </c>
      <c r="L153" s="78">
        <v>139</v>
      </c>
      <c r="M153" s="6">
        <f t="shared" si="5"/>
        <v>0</v>
      </c>
    </row>
    <row r="154" spans="3:13" x14ac:dyDescent="0.2">
      <c r="C154" s="14" t="s">
        <v>87</v>
      </c>
      <c r="D154" s="53" t="s">
        <v>351</v>
      </c>
      <c r="E154" s="9" t="s">
        <v>153</v>
      </c>
      <c r="F154" s="10" t="s">
        <v>188</v>
      </c>
      <c r="G154" s="72"/>
      <c r="H154" s="5">
        <v>0</v>
      </c>
      <c r="I154" s="5">
        <v>0</v>
      </c>
      <c r="J154" s="74" t="e">
        <f t="shared" si="4"/>
        <v>#DIV/0!</v>
      </c>
      <c r="L154" s="78">
        <v>42</v>
      </c>
      <c r="M154" s="6">
        <f t="shared" si="5"/>
        <v>0</v>
      </c>
    </row>
    <row r="155" spans="3:13" x14ac:dyDescent="0.2">
      <c r="C155" s="14" t="s">
        <v>38</v>
      </c>
      <c r="D155" s="53" t="s">
        <v>303</v>
      </c>
      <c r="E155" s="9" t="s">
        <v>136</v>
      </c>
      <c r="F155" s="10" t="s">
        <v>188</v>
      </c>
      <c r="G155" s="72"/>
      <c r="H155" s="5">
        <v>0</v>
      </c>
      <c r="I155" s="5">
        <v>0</v>
      </c>
      <c r="J155" s="74" t="e">
        <f t="shared" si="4"/>
        <v>#DIV/0!</v>
      </c>
      <c r="L155" s="78">
        <v>96</v>
      </c>
      <c r="M155" s="6">
        <f t="shared" si="5"/>
        <v>0</v>
      </c>
    </row>
    <row r="156" spans="3:13" x14ac:dyDescent="0.2">
      <c r="C156" s="14" t="s">
        <v>240</v>
      </c>
      <c r="D156" s="53" t="s">
        <v>352</v>
      </c>
      <c r="E156" s="9" t="s">
        <v>127</v>
      </c>
      <c r="F156" s="10" t="s">
        <v>188</v>
      </c>
      <c r="G156" s="72"/>
      <c r="H156" s="5">
        <v>0</v>
      </c>
      <c r="I156" s="5">
        <v>0</v>
      </c>
      <c r="J156" s="74" t="e">
        <f t="shared" si="4"/>
        <v>#DIV/0!</v>
      </c>
      <c r="L156" s="78">
        <v>45</v>
      </c>
      <c r="M156" s="6">
        <f t="shared" si="5"/>
        <v>0</v>
      </c>
    </row>
    <row r="157" spans="3:13" x14ac:dyDescent="0.2">
      <c r="C157" s="14" t="s">
        <v>88</v>
      </c>
      <c r="D157" s="53" t="s">
        <v>353</v>
      </c>
      <c r="E157" s="9" t="s">
        <v>131</v>
      </c>
      <c r="F157" s="10" t="s">
        <v>188</v>
      </c>
      <c r="G157" s="72"/>
      <c r="H157" s="5">
        <v>0</v>
      </c>
      <c r="I157" s="5">
        <v>0</v>
      </c>
      <c r="J157" s="74" t="e">
        <f t="shared" si="4"/>
        <v>#DIV/0!</v>
      </c>
      <c r="L157" s="78">
        <v>120</v>
      </c>
      <c r="M157" s="6">
        <f t="shared" si="5"/>
        <v>0</v>
      </c>
    </row>
    <row r="158" spans="3:13" x14ac:dyDescent="0.2">
      <c r="C158" s="14" t="s">
        <v>89</v>
      </c>
      <c r="D158" s="53" t="s">
        <v>284</v>
      </c>
      <c r="E158" s="9" t="s">
        <v>139</v>
      </c>
      <c r="F158" s="10" t="s">
        <v>188</v>
      </c>
      <c r="G158" s="72"/>
      <c r="H158" s="5">
        <v>0</v>
      </c>
      <c r="I158" s="5">
        <v>0</v>
      </c>
      <c r="J158" s="74" t="e">
        <f t="shared" si="4"/>
        <v>#DIV/0!</v>
      </c>
      <c r="L158" s="78">
        <v>142</v>
      </c>
      <c r="M158" s="6">
        <f t="shared" si="5"/>
        <v>0</v>
      </c>
    </row>
    <row r="159" spans="3:13" x14ac:dyDescent="0.2">
      <c r="C159" s="14" t="s">
        <v>90</v>
      </c>
      <c r="D159" s="53" t="s">
        <v>354</v>
      </c>
      <c r="E159" s="9" t="s">
        <v>163</v>
      </c>
      <c r="F159" s="10" t="s">
        <v>188</v>
      </c>
      <c r="G159" s="72"/>
      <c r="H159" s="5">
        <v>0</v>
      </c>
      <c r="I159" s="5">
        <v>0</v>
      </c>
      <c r="J159" s="74" t="e">
        <f t="shared" si="4"/>
        <v>#DIV/0!</v>
      </c>
      <c r="L159" s="78">
        <v>98</v>
      </c>
      <c r="M159" s="6">
        <f t="shared" si="5"/>
        <v>0</v>
      </c>
    </row>
    <row r="160" spans="3:13" x14ac:dyDescent="0.2">
      <c r="C160" s="14" t="s">
        <v>91</v>
      </c>
      <c r="D160" s="53" t="s">
        <v>355</v>
      </c>
      <c r="E160" s="9" t="s">
        <v>145</v>
      </c>
      <c r="F160" s="10" t="s">
        <v>188</v>
      </c>
      <c r="G160" s="72"/>
      <c r="H160" s="5">
        <v>0</v>
      </c>
      <c r="I160" s="5">
        <v>0</v>
      </c>
      <c r="J160" s="74" t="e">
        <f t="shared" si="4"/>
        <v>#DIV/0!</v>
      </c>
      <c r="L160" s="78">
        <v>103</v>
      </c>
      <c r="M160" s="6">
        <f t="shared" si="5"/>
        <v>0</v>
      </c>
    </row>
    <row r="161" spans="3:13" x14ac:dyDescent="0.2">
      <c r="C161" s="14" t="s">
        <v>92</v>
      </c>
      <c r="D161" s="53" t="s">
        <v>310</v>
      </c>
      <c r="E161" s="9" t="s">
        <v>144</v>
      </c>
      <c r="F161" s="10" t="s">
        <v>188</v>
      </c>
      <c r="G161" s="72"/>
      <c r="H161" s="5">
        <v>0</v>
      </c>
      <c r="I161" s="5">
        <v>0</v>
      </c>
      <c r="J161" s="74" t="e">
        <f t="shared" si="4"/>
        <v>#DIV/0!</v>
      </c>
      <c r="L161" s="78">
        <v>13</v>
      </c>
      <c r="M161" s="6">
        <f t="shared" si="5"/>
        <v>0</v>
      </c>
    </row>
    <row r="162" spans="3:13" x14ac:dyDescent="0.2">
      <c r="C162" s="14" t="s">
        <v>93</v>
      </c>
      <c r="D162" s="53" t="s">
        <v>343</v>
      </c>
      <c r="E162" s="9" t="s">
        <v>157</v>
      </c>
      <c r="F162" s="10" t="s">
        <v>188</v>
      </c>
      <c r="G162" s="72"/>
      <c r="H162" s="5">
        <v>0</v>
      </c>
      <c r="I162" s="5">
        <v>0</v>
      </c>
      <c r="J162" s="74" t="e">
        <f t="shared" si="4"/>
        <v>#DIV/0!</v>
      </c>
      <c r="L162" s="78">
        <v>92</v>
      </c>
      <c r="M162" s="6">
        <f t="shared" si="5"/>
        <v>0</v>
      </c>
    </row>
    <row r="163" spans="3:13" x14ac:dyDescent="0.2">
      <c r="C163" s="14" t="s">
        <v>239</v>
      </c>
      <c r="D163" s="53" t="s">
        <v>356</v>
      </c>
      <c r="E163" s="9" t="s">
        <v>127</v>
      </c>
      <c r="F163" s="10" t="s">
        <v>188</v>
      </c>
      <c r="G163" s="72"/>
      <c r="H163" s="5">
        <v>0</v>
      </c>
      <c r="I163" s="5">
        <v>0</v>
      </c>
      <c r="J163" s="74" t="e">
        <f t="shared" si="4"/>
        <v>#DIV/0!</v>
      </c>
      <c r="L163" s="78">
        <v>26</v>
      </c>
      <c r="M163" s="6">
        <f t="shared" si="5"/>
        <v>0</v>
      </c>
    </row>
    <row r="164" spans="3:13" x14ac:dyDescent="0.2">
      <c r="C164" s="14" t="s">
        <v>75</v>
      </c>
      <c r="D164" s="53" t="s">
        <v>457</v>
      </c>
      <c r="E164" s="9" t="s">
        <v>158</v>
      </c>
      <c r="F164" s="10" t="s">
        <v>188</v>
      </c>
      <c r="G164" s="72"/>
      <c r="H164" s="5">
        <v>0</v>
      </c>
      <c r="I164" s="5">
        <v>0</v>
      </c>
      <c r="J164" s="74" t="e">
        <f t="shared" si="4"/>
        <v>#DIV/0!</v>
      </c>
      <c r="L164" s="78">
        <v>195</v>
      </c>
      <c r="M164" s="6">
        <f t="shared" si="5"/>
        <v>0</v>
      </c>
    </row>
    <row r="165" spans="3:13" x14ac:dyDescent="0.2">
      <c r="C165" s="14" t="s">
        <v>94</v>
      </c>
      <c r="D165" s="53" t="s">
        <v>357</v>
      </c>
      <c r="E165" s="9" t="s">
        <v>157</v>
      </c>
      <c r="F165" s="10" t="s">
        <v>188</v>
      </c>
      <c r="G165" s="72"/>
      <c r="H165" s="5">
        <v>0</v>
      </c>
      <c r="I165" s="5">
        <v>0</v>
      </c>
      <c r="J165" s="74" t="e">
        <f t="shared" si="4"/>
        <v>#DIV/0!</v>
      </c>
      <c r="L165" s="78">
        <v>53</v>
      </c>
      <c r="M165" s="6">
        <f t="shared" si="5"/>
        <v>0</v>
      </c>
    </row>
    <row r="166" spans="3:13" x14ac:dyDescent="0.2">
      <c r="C166" s="14" t="s">
        <v>435</v>
      </c>
      <c r="D166" s="53" t="s">
        <v>436</v>
      </c>
      <c r="E166" s="9" t="s">
        <v>130</v>
      </c>
      <c r="F166" s="10" t="s">
        <v>188</v>
      </c>
      <c r="G166" s="72"/>
      <c r="H166" s="5">
        <v>0</v>
      </c>
      <c r="I166" s="5">
        <v>0</v>
      </c>
      <c r="J166" s="74" t="e">
        <f t="shared" si="4"/>
        <v>#DIV/0!</v>
      </c>
      <c r="L166" s="78">
        <v>48</v>
      </c>
      <c r="M166" s="6">
        <f t="shared" si="5"/>
        <v>0</v>
      </c>
    </row>
    <row r="167" spans="3:13" x14ac:dyDescent="0.2">
      <c r="C167" s="14" t="s">
        <v>437</v>
      </c>
      <c r="D167" s="53" t="s">
        <v>438</v>
      </c>
      <c r="E167" s="9" t="s">
        <v>130</v>
      </c>
      <c r="F167" s="10" t="s">
        <v>188</v>
      </c>
      <c r="G167" s="72"/>
      <c r="H167" s="5">
        <v>0</v>
      </c>
      <c r="I167" s="5">
        <v>0</v>
      </c>
      <c r="J167" s="74" t="e">
        <f t="shared" si="4"/>
        <v>#DIV/0!</v>
      </c>
      <c r="L167" s="78">
        <v>69</v>
      </c>
      <c r="M167" s="6">
        <f t="shared" si="5"/>
        <v>0</v>
      </c>
    </row>
    <row r="168" spans="3:13" x14ac:dyDescent="0.2">
      <c r="C168" s="14" t="s">
        <v>238</v>
      </c>
      <c r="D168" s="53" t="s">
        <v>358</v>
      </c>
      <c r="E168" s="9" t="s">
        <v>129</v>
      </c>
      <c r="F168" s="10" t="s">
        <v>188</v>
      </c>
      <c r="G168" s="72"/>
      <c r="H168" s="5">
        <v>0</v>
      </c>
      <c r="I168" s="5">
        <v>0</v>
      </c>
      <c r="J168" s="74" t="e">
        <f t="shared" si="4"/>
        <v>#DIV/0!</v>
      </c>
      <c r="L168" s="78">
        <v>167</v>
      </c>
      <c r="M168" s="6">
        <f t="shared" si="5"/>
        <v>0</v>
      </c>
    </row>
    <row r="169" spans="3:13" x14ac:dyDescent="0.2">
      <c r="C169" s="14" t="s">
        <v>95</v>
      </c>
      <c r="D169" s="53" t="s">
        <v>359</v>
      </c>
      <c r="E169" s="9" t="s">
        <v>136</v>
      </c>
      <c r="F169" s="10" t="s">
        <v>188</v>
      </c>
      <c r="G169" s="72"/>
      <c r="H169" s="5">
        <v>0</v>
      </c>
      <c r="I169" s="5">
        <v>0</v>
      </c>
      <c r="J169" s="74" t="e">
        <f t="shared" si="4"/>
        <v>#DIV/0!</v>
      </c>
      <c r="L169" s="78">
        <v>75</v>
      </c>
      <c r="M169" s="6">
        <f t="shared" si="5"/>
        <v>0</v>
      </c>
    </row>
    <row r="170" spans="3:13" x14ac:dyDescent="0.2">
      <c r="C170" s="14" t="s">
        <v>439</v>
      </c>
      <c r="D170" s="53" t="s">
        <v>394</v>
      </c>
      <c r="E170" s="9" t="s">
        <v>130</v>
      </c>
      <c r="F170" s="10" t="s">
        <v>188</v>
      </c>
      <c r="G170" s="72"/>
      <c r="H170" s="5">
        <v>0</v>
      </c>
      <c r="I170" s="5">
        <v>0</v>
      </c>
      <c r="J170" s="74" t="e">
        <f t="shared" si="4"/>
        <v>#DIV/0!</v>
      </c>
      <c r="L170" s="78">
        <v>78</v>
      </c>
      <c r="M170" s="6">
        <f t="shared" si="5"/>
        <v>0</v>
      </c>
    </row>
    <row r="171" spans="3:13" x14ac:dyDescent="0.2">
      <c r="C171" s="14" t="s">
        <v>96</v>
      </c>
      <c r="D171" s="53" t="s">
        <v>350</v>
      </c>
      <c r="E171" s="9" t="s">
        <v>139</v>
      </c>
      <c r="F171" s="10" t="s">
        <v>188</v>
      </c>
      <c r="G171" s="72"/>
      <c r="H171" s="5">
        <v>0</v>
      </c>
      <c r="I171" s="5">
        <v>0</v>
      </c>
      <c r="J171" s="74" t="e">
        <f t="shared" si="4"/>
        <v>#DIV/0!</v>
      </c>
      <c r="L171" s="78">
        <v>81</v>
      </c>
      <c r="M171" s="6">
        <f t="shared" si="5"/>
        <v>0</v>
      </c>
    </row>
    <row r="172" spans="3:13" x14ac:dyDescent="0.2">
      <c r="C172" s="14" t="s">
        <v>64</v>
      </c>
      <c r="D172" s="53" t="s">
        <v>293</v>
      </c>
      <c r="E172" s="9" t="s">
        <v>131</v>
      </c>
      <c r="F172" s="10" t="s">
        <v>188</v>
      </c>
      <c r="G172" s="72"/>
      <c r="H172" s="5">
        <v>0</v>
      </c>
      <c r="I172" s="5">
        <v>0</v>
      </c>
      <c r="J172" s="74" t="e">
        <f t="shared" si="4"/>
        <v>#DIV/0!</v>
      </c>
      <c r="L172" s="78">
        <v>480</v>
      </c>
      <c r="M172" s="6">
        <f t="shared" si="5"/>
        <v>0</v>
      </c>
    </row>
    <row r="173" spans="3:13" x14ac:dyDescent="0.2">
      <c r="C173" s="14" t="s">
        <v>97</v>
      </c>
      <c r="D173" s="53" t="s">
        <v>360</v>
      </c>
      <c r="E173" s="9" t="s">
        <v>127</v>
      </c>
      <c r="F173" s="10" t="s">
        <v>188</v>
      </c>
      <c r="G173" s="72"/>
      <c r="H173" s="5">
        <v>0</v>
      </c>
      <c r="I173" s="5">
        <v>0</v>
      </c>
      <c r="J173" s="74" t="e">
        <f t="shared" si="4"/>
        <v>#DIV/0!</v>
      </c>
      <c r="L173" s="78">
        <v>27</v>
      </c>
      <c r="M173" s="6">
        <f t="shared" si="5"/>
        <v>0</v>
      </c>
    </row>
    <row r="174" spans="3:13" x14ac:dyDescent="0.2">
      <c r="C174" s="14" t="s">
        <v>98</v>
      </c>
      <c r="D174" s="53" t="s">
        <v>266</v>
      </c>
      <c r="E174" s="9" t="s">
        <v>152</v>
      </c>
      <c r="F174" s="10" t="s">
        <v>188</v>
      </c>
      <c r="G174" s="72"/>
      <c r="H174" s="5">
        <v>0</v>
      </c>
      <c r="I174" s="5">
        <v>0</v>
      </c>
      <c r="J174" s="74" t="e">
        <f t="shared" si="4"/>
        <v>#DIV/0!</v>
      </c>
      <c r="L174" s="78">
        <v>192</v>
      </c>
      <c r="M174" s="6">
        <f t="shared" si="5"/>
        <v>0</v>
      </c>
    </row>
    <row r="175" spans="3:13" x14ac:dyDescent="0.2">
      <c r="C175" s="14" t="s">
        <v>99</v>
      </c>
      <c r="D175" s="53" t="s">
        <v>361</v>
      </c>
      <c r="E175" s="9" t="s">
        <v>145</v>
      </c>
      <c r="F175" s="10" t="s">
        <v>189</v>
      </c>
      <c r="G175" s="72"/>
      <c r="H175" s="5">
        <v>0</v>
      </c>
      <c r="I175" s="5">
        <v>0</v>
      </c>
      <c r="J175" s="74" t="e">
        <f t="shared" si="4"/>
        <v>#DIV/0!</v>
      </c>
      <c r="L175" s="78">
        <v>110</v>
      </c>
      <c r="M175" s="6">
        <f t="shared" si="5"/>
        <v>0</v>
      </c>
    </row>
    <row r="176" spans="3:13" x14ac:dyDescent="0.2">
      <c r="C176" s="14" t="s">
        <v>237</v>
      </c>
      <c r="D176" s="53" t="s">
        <v>362</v>
      </c>
      <c r="E176" s="9" t="s">
        <v>162</v>
      </c>
      <c r="F176" s="10" t="s">
        <v>189</v>
      </c>
      <c r="G176" s="72"/>
      <c r="H176" s="5">
        <v>0</v>
      </c>
      <c r="I176" s="5">
        <v>0</v>
      </c>
      <c r="J176" s="74" t="e">
        <f t="shared" si="4"/>
        <v>#DIV/0!</v>
      </c>
      <c r="L176" s="78">
        <v>171</v>
      </c>
      <c r="M176" s="6">
        <f t="shared" si="5"/>
        <v>0</v>
      </c>
    </row>
    <row r="177" spans="3:13" x14ac:dyDescent="0.2">
      <c r="C177" s="14" t="s">
        <v>440</v>
      </c>
      <c r="D177" s="53" t="s">
        <v>441</v>
      </c>
      <c r="E177" s="9" t="s">
        <v>130</v>
      </c>
      <c r="F177" s="10" t="s">
        <v>188</v>
      </c>
      <c r="G177" s="72"/>
      <c r="H177" s="5">
        <v>0</v>
      </c>
      <c r="I177" s="5">
        <v>0</v>
      </c>
      <c r="J177" s="74" t="e">
        <f t="shared" si="4"/>
        <v>#DIV/0!</v>
      </c>
      <c r="L177" s="78">
        <v>96</v>
      </c>
      <c r="M177" s="6">
        <f t="shared" si="5"/>
        <v>0</v>
      </c>
    </row>
    <row r="178" spans="3:13" x14ac:dyDescent="0.2">
      <c r="C178" s="14" t="s">
        <v>100</v>
      </c>
      <c r="D178" s="53" t="s">
        <v>363</v>
      </c>
      <c r="E178" s="9" t="s">
        <v>145</v>
      </c>
      <c r="F178" s="10" t="s">
        <v>188</v>
      </c>
      <c r="G178" s="72"/>
      <c r="H178" s="5">
        <v>0</v>
      </c>
      <c r="I178" s="5">
        <v>0</v>
      </c>
      <c r="J178" s="74" t="e">
        <f t="shared" si="4"/>
        <v>#DIV/0!</v>
      </c>
      <c r="L178" s="78">
        <v>75</v>
      </c>
      <c r="M178" s="6">
        <f t="shared" si="5"/>
        <v>0</v>
      </c>
    </row>
    <row r="179" spans="3:13" x14ac:dyDescent="0.2">
      <c r="C179" s="14" t="s">
        <v>101</v>
      </c>
      <c r="D179" s="53" t="s">
        <v>303</v>
      </c>
      <c r="E179" s="9" t="s">
        <v>136</v>
      </c>
      <c r="F179" s="10" t="s">
        <v>188</v>
      </c>
      <c r="G179" s="72"/>
      <c r="H179" s="5">
        <v>0</v>
      </c>
      <c r="I179" s="5">
        <v>0</v>
      </c>
      <c r="J179" s="74" t="e">
        <f t="shared" si="4"/>
        <v>#DIV/0!</v>
      </c>
      <c r="L179" s="78">
        <v>113</v>
      </c>
      <c r="M179" s="6">
        <f t="shared" si="5"/>
        <v>0</v>
      </c>
    </row>
    <row r="180" spans="3:13" x14ac:dyDescent="0.2">
      <c r="C180" s="14" t="s">
        <v>102</v>
      </c>
      <c r="D180" s="53" t="s">
        <v>334</v>
      </c>
      <c r="E180" s="9" t="s">
        <v>131</v>
      </c>
      <c r="F180" s="10" t="s">
        <v>188</v>
      </c>
      <c r="G180" s="72"/>
      <c r="H180" s="5">
        <v>0</v>
      </c>
      <c r="I180" s="5">
        <v>0</v>
      </c>
      <c r="J180" s="74" t="e">
        <f t="shared" si="4"/>
        <v>#DIV/0!</v>
      </c>
      <c r="L180" s="78">
        <v>100</v>
      </c>
      <c r="M180" s="6">
        <f t="shared" si="5"/>
        <v>0</v>
      </c>
    </row>
    <row r="181" spans="3:13" x14ac:dyDescent="0.2">
      <c r="C181" s="14" t="s">
        <v>103</v>
      </c>
      <c r="D181" s="53" t="s">
        <v>364</v>
      </c>
      <c r="E181" s="9" t="s">
        <v>146</v>
      </c>
      <c r="F181" s="10" t="s">
        <v>191</v>
      </c>
      <c r="G181" s="72"/>
      <c r="H181" s="5">
        <v>0</v>
      </c>
      <c r="I181" s="5">
        <v>0</v>
      </c>
      <c r="J181" s="74" t="e">
        <f t="shared" si="4"/>
        <v>#DIV/0!</v>
      </c>
      <c r="L181" s="78">
        <v>423</v>
      </c>
      <c r="M181" s="6">
        <f t="shared" si="5"/>
        <v>0</v>
      </c>
    </row>
    <row r="182" spans="3:13" x14ac:dyDescent="0.2">
      <c r="C182" s="14" t="s">
        <v>366</v>
      </c>
      <c r="D182" s="53" t="s">
        <v>346</v>
      </c>
      <c r="E182" s="9" t="s">
        <v>130</v>
      </c>
      <c r="F182" s="10" t="s">
        <v>188</v>
      </c>
      <c r="G182" s="72"/>
      <c r="H182" s="5">
        <v>0</v>
      </c>
      <c r="I182" s="5">
        <v>0</v>
      </c>
      <c r="J182" s="74" t="e">
        <f t="shared" si="4"/>
        <v>#DIV/0!</v>
      </c>
      <c r="L182" s="78">
        <v>72</v>
      </c>
      <c r="M182" s="6">
        <f t="shared" si="5"/>
        <v>0</v>
      </c>
    </row>
    <row r="183" spans="3:13" x14ac:dyDescent="0.2">
      <c r="C183" s="14" t="s">
        <v>236</v>
      </c>
      <c r="D183" s="53" t="s">
        <v>365</v>
      </c>
      <c r="E183" s="9" t="s">
        <v>153</v>
      </c>
      <c r="F183" s="10" t="s">
        <v>189</v>
      </c>
      <c r="G183" s="72"/>
      <c r="H183" s="5">
        <v>0</v>
      </c>
      <c r="I183" s="5">
        <v>0</v>
      </c>
      <c r="J183" s="74" t="e">
        <f t="shared" si="4"/>
        <v>#DIV/0!</v>
      </c>
      <c r="L183" s="78">
        <v>72</v>
      </c>
      <c r="M183" s="6">
        <f t="shared" si="5"/>
        <v>0</v>
      </c>
    </row>
    <row r="184" spans="3:13" x14ac:dyDescent="0.2">
      <c r="C184" s="14" t="s">
        <v>104</v>
      </c>
      <c r="D184" s="53" t="s">
        <v>367</v>
      </c>
      <c r="E184" s="9" t="s">
        <v>130</v>
      </c>
      <c r="F184" s="10" t="s">
        <v>188</v>
      </c>
      <c r="G184" s="72"/>
      <c r="H184" s="5">
        <v>0</v>
      </c>
      <c r="I184" s="5">
        <v>0</v>
      </c>
      <c r="J184" s="74" t="e">
        <f t="shared" si="4"/>
        <v>#DIV/0!</v>
      </c>
      <c r="L184" s="78">
        <v>144</v>
      </c>
      <c r="M184" s="6">
        <f t="shared" si="5"/>
        <v>0</v>
      </c>
    </row>
    <row r="185" spans="3:13" x14ac:dyDescent="0.2">
      <c r="C185" s="14" t="s">
        <v>105</v>
      </c>
      <c r="D185" s="53" t="s">
        <v>368</v>
      </c>
      <c r="E185" s="9" t="s">
        <v>149</v>
      </c>
      <c r="F185" s="10" t="s">
        <v>189</v>
      </c>
      <c r="G185" s="72"/>
      <c r="H185" s="5">
        <v>0</v>
      </c>
      <c r="I185" s="5">
        <v>0</v>
      </c>
      <c r="J185" s="74" t="e">
        <f t="shared" si="4"/>
        <v>#DIV/0!</v>
      </c>
      <c r="L185" s="78">
        <v>210</v>
      </c>
      <c r="M185" s="6">
        <f t="shared" si="5"/>
        <v>0</v>
      </c>
    </row>
    <row r="186" spans="3:13" x14ac:dyDescent="0.2">
      <c r="C186" s="14" t="s">
        <v>106</v>
      </c>
      <c r="D186" s="53" t="s">
        <v>369</v>
      </c>
      <c r="E186" s="9" t="s">
        <v>163</v>
      </c>
      <c r="F186" s="10" t="s">
        <v>188</v>
      </c>
      <c r="G186" s="72"/>
      <c r="H186" s="5">
        <v>0</v>
      </c>
      <c r="I186" s="5">
        <v>0</v>
      </c>
      <c r="J186" s="74" t="e">
        <f t="shared" si="4"/>
        <v>#DIV/0!</v>
      </c>
      <c r="L186" s="78">
        <v>120</v>
      </c>
      <c r="M186" s="6">
        <f t="shared" si="5"/>
        <v>0</v>
      </c>
    </row>
    <row r="187" spans="3:13" x14ac:dyDescent="0.2">
      <c r="C187" s="14" t="s">
        <v>107</v>
      </c>
      <c r="D187" s="53" t="s">
        <v>370</v>
      </c>
      <c r="E187" s="9" t="s">
        <v>135</v>
      </c>
      <c r="F187" s="10" t="s">
        <v>188</v>
      </c>
      <c r="G187" s="72"/>
      <c r="H187" s="5">
        <v>0</v>
      </c>
      <c r="I187" s="5">
        <v>0</v>
      </c>
      <c r="J187" s="74" t="e">
        <f t="shared" si="4"/>
        <v>#DIV/0!</v>
      </c>
      <c r="L187" s="78">
        <v>103</v>
      </c>
      <c r="M187" s="6">
        <f t="shared" si="5"/>
        <v>0</v>
      </c>
    </row>
    <row r="188" spans="3:13" x14ac:dyDescent="0.2">
      <c r="C188" s="14" t="s">
        <v>108</v>
      </c>
      <c r="D188" s="53" t="s">
        <v>371</v>
      </c>
      <c r="E188" s="9" t="s">
        <v>145</v>
      </c>
      <c r="F188" s="10" t="s">
        <v>189</v>
      </c>
      <c r="G188" s="72"/>
      <c r="H188" s="5">
        <v>0</v>
      </c>
      <c r="I188" s="5">
        <v>0</v>
      </c>
      <c r="J188" s="74" t="e">
        <f t="shared" si="4"/>
        <v>#DIV/0!</v>
      </c>
      <c r="L188" s="78">
        <v>167</v>
      </c>
      <c r="M188" s="6">
        <f t="shared" si="5"/>
        <v>0</v>
      </c>
    </row>
    <row r="189" spans="3:13" x14ac:dyDescent="0.2">
      <c r="C189" s="14" t="s">
        <v>8</v>
      </c>
      <c r="D189" s="53" t="s">
        <v>372</v>
      </c>
      <c r="E189" s="9" t="s">
        <v>127</v>
      </c>
      <c r="F189" s="10" t="s">
        <v>189</v>
      </c>
      <c r="G189" s="72"/>
      <c r="H189" s="5">
        <v>0</v>
      </c>
      <c r="I189" s="5">
        <v>0</v>
      </c>
      <c r="J189" s="74" t="e">
        <f t="shared" si="4"/>
        <v>#DIV/0!</v>
      </c>
      <c r="L189" s="78">
        <v>74</v>
      </c>
      <c r="M189" s="6">
        <f t="shared" si="5"/>
        <v>0</v>
      </c>
    </row>
    <row r="190" spans="3:13" x14ac:dyDescent="0.2">
      <c r="C190" s="14" t="s">
        <v>109</v>
      </c>
      <c r="D190" s="53" t="s">
        <v>373</v>
      </c>
      <c r="E190" s="9" t="s">
        <v>164</v>
      </c>
      <c r="F190" s="10" t="s">
        <v>192</v>
      </c>
      <c r="G190" s="72"/>
      <c r="H190" s="5">
        <v>0</v>
      </c>
      <c r="I190" s="5">
        <v>0</v>
      </c>
      <c r="J190" s="74" t="e">
        <f t="shared" si="4"/>
        <v>#DIV/0!</v>
      </c>
      <c r="L190" s="78">
        <v>12</v>
      </c>
      <c r="M190" s="6">
        <f t="shared" si="5"/>
        <v>0</v>
      </c>
    </row>
    <row r="191" spans="3:13" x14ac:dyDescent="0.2">
      <c r="C191" s="14" t="s">
        <v>110</v>
      </c>
      <c r="D191" s="53" t="s">
        <v>374</v>
      </c>
      <c r="E191" s="9" t="s">
        <v>163</v>
      </c>
      <c r="F191" s="10" t="s">
        <v>188</v>
      </c>
      <c r="G191" s="72"/>
      <c r="H191" s="5">
        <v>0</v>
      </c>
      <c r="I191" s="5">
        <v>0</v>
      </c>
      <c r="J191" s="74" t="e">
        <f t="shared" si="4"/>
        <v>#DIV/0!</v>
      </c>
      <c r="L191" s="78">
        <v>1260</v>
      </c>
      <c r="M191" s="6">
        <f t="shared" si="5"/>
        <v>0</v>
      </c>
    </row>
    <row r="192" spans="3:13" x14ac:dyDescent="0.2">
      <c r="C192" s="14" t="s">
        <v>375</v>
      </c>
      <c r="D192" s="53" t="s">
        <v>376</v>
      </c>
      <c r="E192" s="9" t="s">
        <v>130</v>
      </c>
      <c r="F192" s="10" t="s">
        <v>188</v>
      </c>
      <c r="G192" s="72"/>
      <c r="H192" s="5">
        <v>0</v>
      </c>
      <c r="I192" s="5">
        <v>0</v>
      </c>
      <c r="J192" s="74" t="e">
        <f t="shared" si="4"/>
        <v>#DIV/0!</v>
      </c>
      <c r="L192" s="78">
        <v>61</v>
      </c>
      <c r="M192" s="6">
        <f t="shared" si="5"/>
        <v>0</v>
      </c>
    </row>
    <row r="193" spans="3:13" x14ac:dyDescent="0.2">
      <c r="C193" s="14" t="s">
        <v>111</v>
      </c>
      <c r="D193" s="53" t="s">
        <v>350</v>
      </c>
      <c r="E193" s="9" t="s">
        <v>139</v>
      </c>
      <c r="F193" s="10" t="s">
        <v>188</v>
      </c>
      <c r="G193" s="72"/>
      <c r="H193" s="5">
        <v>0</v>
      </c>
      <c r="I193" s="5">
        <v>0</v>
      </c>
      <c r="J193" s="74" t="e">
        <f t="shared" si="4"/>
        <v>#DIV/0!</v>
      </c>
      <c r="L193" s="78">
        <v>78</v>
      </c>
      <c r="M193" s="6">
        <f t="shared" si="5"/>
        <v>0</v>
      </c>
    </row>
    <row r="194" spans="3:13" x14ac:dyDescent="0.2">
      <c r="C194" s="14" t="s">
        <v>377</v>
      </c>
      <c r="D194" s="53" t="s">
        <v>378</v>
      </c>
      <c r="E194" s="9" t="s">
        <v>130</v>
      </c>
      <c r="F194" s="10" t="s">
        <v>188</v>
      </c>
      <c r="G194" s="72"/>
      <c r="H194" s="5">
        <v>0</v>
      </c>
      <c r="I194" s="5">
        <v>0</v>
      </c>
      <c r="J194" s="74" t="e">
        <f t="shared" si="4"/>
        <v>#DIV/0!</v>
      </c>
      <c r="L194" s="78">
        <v>73</v>
      </c>
      <c r="M194" s="6">
        <f t="shared" si="5"/>
        <v>0</v>
      </c>
    </row>
    <row r="195" spans="3:13" x14ac:dyDescent="0.2">
      <c r="C195" s="14" t="s">
        <v>379</v>
      </c>
      <c r="D195" s="53" t="s">
        <v>380</v>
      </c>
      <c r="E195" s="9" t="s">
        <v>165</v>
      </c>
      <c r="F195" s="10" t="s">
        <v>191</v>
      </c>
      <c r="G195" s="72"/>
      <c r="H195" s="5">
        <v>0</v>
      </c>
      <c r="I195" s="5">
        <v>0</v>
      </c>
      <c r="J195" s="74" t="e">
        <f t="shared" ref="J195:J242" si="6">1-(I195/H195)</f>
        <v>#DIV/0!</v>
      </c>
      <c r="L195" s="78">
        <v>40</v>
      </c>
      <c r="M195" s="6">
        <f t="shared" si="5"/>
        <v>0</v>
      </c>
    </row>
    <row r="196" spans="3:13" x14ac:dyDescent="0.2">
      <c r="C196" s="14" t="s">
        <v>235</v>
      </c>
      <c r="D196" s="53" t="s">
        <v>381</v>
      </c>
      <c r="E196" s="9" t="s">
        <v>129</v>
      </c>
      <c r="F196" s="10" t="s">
        <v>188</v>
      </c>
      <c r="G196" s="72"/>
      <c r="H196" s="5">
        <v>0</v>
      </c>
      <c r="I196" s="5">
        <v>0</v>
      </c>
      <c r="J196" s="74" t="e">
        <f t="shared" si="6"/>
        <v>#DIV/0!</v>
      </c>
      <c r="L196" s="78">
        <v>109</v>
      </c>
      <c r="M196" s="6">
        <f t="shared" si="5"/>
        <v>0</v>
      </c>
    </row>
    <row r="197" spans="3:13" x14ac:dyDescent="0.2">
      <c r="C197" s="14" t="s">
        <v>77</v>
      </c>
      <c r="D197" s="53" t="s">
        <v>382</v>
      </c>
      <c r="E197" s="9" t="s">
        <v>159</v>
      </c>
      <c r="F197" s="10" t="s">
        <v>188</v>
      </c>
      <c r="G197" s="72"/>
      <c r="H197" s="5">
        <v>0</v>
      </c>
      <c r="I197" s="5">
        <v>0</v>
      </c>
      <c r="J197" s="74" t="e">
        <f t="shared" si="6"/>
        <v>#DIV/0!</v>
      </c>
      <c r="L197" s="78">
        <v>145</v>
      </c>
      <c r="M197" s="6">
        <f t="shared" ref="M197:M260" si="7">L197*I197</f>
        <v>0</v>
      </c>
    </row>
    <row r="198" spans="3:13" x14ac:dyDescent="0.2">
      <c r="C198" s="14" t="s">
        <v>112</v>
      </c>
      <c r="D198" s="53" t="s">
        <v>284</v>
      </c>
      <c r="E198" s="9" t="s">
        <v>139</v>
      </c>
      <c r="F198" s="10" t="s">
        <v>188</v>
      </c>
      <c r="G198" s="72"/>
      <c r="H198" s="5">
        <v>0</v>
      </c>
      <c r="I198" s="5">
        <v>0</v>
      </c>
      <c r="J198" s="74" t="e">
        <f t="shared" si="6"/>
        <v>#DIV/0!</v>
      </c>
      <c r="L198" s="78">
        <v>50</v>
      </c>
      <c r="M198" s="6">
        <f t="shared" si="7"/>
        <v>0</v>
      </c>
    </row>
    <row r="199" spans="3:13" x14ac:dyDescent="0.2">
      <c r="C199" s="14" t="s">
        <v>113</v>
      </c>
      <c r="D199" s="53" t="s">
        <v>357</v>
      </c>
      <c r="E199" s="9" t="s">
        <v>157</v>
      </c>
      <c r="F199" s="10" t="s">
        <v>188</v>
      </c>
      <c r="G199" s="72"/>
      <c r="H199" s="5">
        <v>0</v>
      </c>
      <c r="I199" s="5">
        <v>0</v>
      </c>
      <c r="J199" s="74" t="e">
        <f t="shared" si="6"/>
        <v>#DIV/0!</v>
      </c>
      <c r="L199" s="78">
        <v>48</v>
      </c>
      <c r="M199" s="6">
        <f t="shared" si="7"/>
        <v>0</v>
      </c>
    </row>
    <row r="200" spans="3:13" x14ac:dyDescent="0.2">
      <c r="C200" s="14" t="s">
        <v>114</v>
      </c>
      <c r="D200" s="53" t="s">
        <v>383</v>
      </c>
      <c r="E200" s="9" t="s">
        <v>166</v>
      </c>
      <c r="F200" s="10" t="s">
        <v>188</v>
      </c>
      <c r="G200" s="72"/>
      <c r="H200" s="5">
        <v>0</v>
      </c>
      <c r="I200" s="5">
        <v>0</v>
      </c>
      <c r="J200" s="74" t="e">
        <f t="shared" si="6"/>
        <v>#DIV/0!</v>
      </c>
      <c r="L200" s="78">
        <v>58</v>
      </c>
      <c r="M200" s="6">
        <f t="shared" si="7"/>
        <v>0</v>
      </c>
    </row>
    <row r="201" spans="3:13" x14ac:dyDescent="0.2">
      <c r="C201" s="14" t="s">
        <v>115</v>
      </c>
      <c r="D201" s="53" t="s">
        <v>384</v>
      </c>
      <c r="E201" s="9" t="s">
        <v>167</v>
      </c>
      <c r="F201" s="10" t="s">
        <v>188</v>
      </c>
      <c r="G201" s="72"/>
      <c r="H201" s="5">
        <v>0</v>
      </c>
      <c r="I201" s="5">
        <v>0</v>
      </c>
      <c r="J201" s="74" t="e">
        <f t="shared" si="6"/>
        <v>#DIV/0!</v>
      </c>
      <c r="L201" s="78">
        <v>104</v>
      </c>
      <c r="M201" s="6">
        <f t="shared" si="7"/>
        <v>0</v>
      </c>
    </row>
    <row r="202" spans="3:13" x14ac:dyDescent="0.2">
      <c r="C202" s="14" t="s">
        <v>41</v>
      </c>
      <c r="D202" s="53" t="s">
        <v>284</v>
      </c>
      <c r="E202" s="9" t="s">
        <v>150</v>
      </c>
      <c r="F202" s="10" t="s">
        <v>188</v>
      </c>
      <c r="G202" s="72"/>
      <c r="H202" s="5">
        <v>0</v>
      </c>
      <c r="I202" s="5">
        <v>0</v>
      </c>
      <c r="J202" s="74" t="e">
        <f t="shared" si="6"/>
        <v>#DIV/0!</v>
      </c>
      <c r="L202" s="78">
        <v>107</v>
      </c>
      <c r="M202" s="6">
        <f t="shared" si="7"/>
        <v>0</v>
      </c>
    </row>
    <row r="203" spans="3:13" x14ac:dyDescent="0.2">
      <c r="C203" s="14" t="s">
        <v>116</v>
      </c>
      <c r="D203" s="53" t="s">
        <v>385</v>
      </c>
      <c r="E203" s="9" t="s">
        <v>163</v>
      </c>
      <c r="F203" s="10" t="s">
        <v>188</v>
      </c>
      <c r="G203" s="72"/>
      <c r="H203" s="5">
        <v>0</v>
      </c>
      <c r="I203" s="5">
        <v>0</v>
      </c>
      <c r="J203" s="74" t="e">
        <f t="shared" si="6"/>
        <v>#DIV/0!</v>
      </c>
      <c r="L203" s="78">
        <v>56</v>
      </c>
      <c r="M203" s="6">
        <f t="shared" si="7"/>
        <v>0</v>
      </c>
    </row>
    <row r="204" spans="3:13" x14ac:dyDescent="0.2">
      <c r="C204" s="14" t="s">
        <v>234</v>
      </c>
      <c r="D204" s="53" t="s">
        <v>386</v>
      </c>
      <c r="E204" s="9" t="s">
        <v>143</v>
      </c>
      <c r="F204" s="10" t="s">
        <v>189</v>
      </c>
      <c r="G204" s="72"/>
      <c r="H204" s="5">
        <v>0</v>
      </c>
      <c r="I204" s="5">
        <v>0</v>
      </c>
      <c r="J204" s="74" t="e">
        <f t="shared" si="6"/>
        <v>#DIV/0!</v>
      </c>
      <c r="L204" s="78">
        <v>99</v>
      </c>
      <c r="M204" s="6">
        <f t="shared" si="7"/>
        <v>0</v>
      </c>
    </row>
    <row r="205" spans="3:13" x14ac:dyDescent="0.2">
      <c r="C205" s="14" t="s">
        <v>387</v>
      </c>
      <c r="D205" s="53" t="s">
        <v>388</v>
      </c>
      <c r="E205" s="9" t="s">
        <v>130</v>
      </c>
      <c r="F205" s="10" t="s">
        <v>188</v>
      </c>
      <c r="G205" s="72"/>
      <c r="H205" s="5">
        <v>0</v>
      </c>
      <c r="I205" s="5">
        <v>0</v>
      </c>
      <c r="J205" s="74" t="e">
        <f t="shared" si="6"/>
        <v>#DIV/0!</v>
      </c>
      <c r="L205" s="78">
        <v>78</v>
      </c>
      <c r="M205" s="6">
        <f t="shared" si="7"/>
        <v>0</v>
      </c>
    </row>
    <row r="206" spans="3:13" x14ac:dyDescent="0.2">
      <c r="C206" s="14" t="s">
        <v>233</v>
      </c>
      <c r="D206" s="53" t="s">
        <v>381</v>
      </c>
      <c r="E206" s="9" t="s">
        <v>129</v>
      </c>
      <c r="F206" s="10" t="s">
        <v>188</v>
      </c>
      <c r="G206" s="72"/>
      <c r="H206" s="5">
        <v>0</v>
      </c>
      <c r="I206" s="5">
        <v>0</v>
      </c>
      <c r="J206" s="74" t="e">
        <f t="shared" si="6"/>
        <v>#DIV/0!</v>
      </c>
      <c r="L206" s="78">
        <v>36</v>
      </c>
      <c r="M206" s="6">
        <f t="shared" si="7"/>
        <v>0</v>
      </c>
    </row>
    <row r="207" spans="3:13" x14ac:dyDescent="0.2">
      <c r="C207" s="14" t="s">
        <v>117</v>
      </c>
      <c r="D207" s="53" t="s">
        <v>389</v>
      </c>
      <c r="E207" s="9" t="s">
        <v>168</v>
      </c>
      <c r="F207" s="10" t="s">
        <v>188</v>
      </c>
      <c r="G207" s="72"/>
      <c r="H207" s="5">
        <v>0</v>
      </c>
      <c r="I207" s="5">
        <v>0</v>
      </c>
      <c r="J207" s="74" t="e">
        <f t="shared" si="6"/>
        <v>#DIV/0!</v>
      </c>
      <c r="L207" s="78">
        <v>137</v>
      </c>
      <c r="M207" s="6">
        <f t="shared" si="7"/>
        <v>0</v>
      </c>
    </row>
    <row r="208" spans="3:13" x14ac:dyDescent="0.2">
      <c r="C208" s="14" t="s">
        <v>118</v>
      </c>
      <c r="D208" s="53" t="s">
        <v>390</v>
      </c>
      <c r="E208" s="9" t="s">
        <v>149</v>
      </c>
      <c r="F208" s="10" t="s">
        <v>188</v>
      </c>
      <c r="G208" s="72"/>
      <c r="H208" s="5">
        <v>0</v>
      </c>
      <c r="I208" s="5">
        <v>0</v>
      </c>
      <c r="J208" s="74" t="e">
        <f t="shared" si="6"/>
        <v>#DIV/0!</v>
      </c>
      <c r="L208" s="78">
        <v>38</v>
      </c>
      <c r="M208" s="6">
        <f t="shared" si="7"/>
        <v>0</v>
      </c>
    </row>
    <row r="209" spans="3:13" x14ac:dyDescent="0.2">
      <c r="C209" s="14" t="s">
        <v>232</v>
      </c>
      <c r="D209" s="53" t="s">
        <v>391</v>
      </c>
      <c r="E209" s="9" t="s">
        <v>135</v>
      </c>
      <c r="F209" s="10" t="s">
        <v>188</v>
      </c>
      <c r="G209" s="72"/>
      <c r="H209" s="5">
        <v>0</v>
      </c>
      <c r="I209" s="5">
        <v>0</v>
      </c>
      <c r="J209" s="74" t="e">
        <f t="shared" si="6"/>
        <v>#DIV/0!</v>
      </c>
      <c r="L209" s="78">
        <v>192</v>
      </c>
      <c r="M209" s="6">
        <f t="shared" si="7"/>
        <v>0</v>
      </c>
    </row>
    <row r="210" spans="3:13" x14ac:dyDescent="0.2">
      <c r="C210" s="14" t="s">
        <v>231</v>
      </c>
      <c r="D210" s="53" t="s">
        <v>456</v>
      </c>
      <c r="E210" s="9" t="s">
        <v>130</v>
      </c>
      <c r="F210" s="10" t="s">
        <v>188</v>
      </c>
      <c r="G210" s="72"/>
      <c r="H210" s="5">
        <v>0</v>
      </c>
      <c r="I210" s="5">
        <v>0</v>
      </c>
      <c r="J210" s="74" t="e">
        <f t="shared" si="6"/>
        <v>#DIV/0!</v>
      </c>
      <c r="L210" s="78">
        <v>69</v>
      </c>
      <c r="M210" s="6">
        <f t="shared" si="7"/>
        <v>0</v>
      </c>
    </row>
    <row r="211" spans="3:13" x14ac:dyDescent="0.2">
      <c r="C211" s="14" t="s">
        <v>119</v>
      </c>
      <c r="D211" s="53" t="s">
        <v>284</v>
      </c>
      <c r="E211" s="9" t="s">
        <v>139</v>
      </c>
      <c r="F211" s="10" t="s">
        <v>188</v>
      </c>
      <c r="G211" s="72"/>
      <c r="H211" s="5">
        <v>0</v>
      </c>
      <c r="I211" s="5">
        <v>0</v>
      </c>
      <c r="J211" s="74" t="e">
        <f t="shared" si="6"/>
        <v>#DIV/0!</v>
      </c>
      <c r="L211" s="78">
        <v>120</v>
      </c>
      <c r="M211" s="6">
        <f t="shared" si="7"/>
        <v>0</v>
      </c>
    </row>
    <row r="212" spans="3:13" x14ac:dyDescent="0.2">
      <c r="C212" s="14" t="s">
        <v>392</v>
      </c>
      <c r="D212" s="53" t="s">
        <v>388</v>
      </c>
      <c r="E212" s="9" t="s">
        <v>130</v>
      </c>
      <c r="F212" s="10" t="s">
        <v>188</v>
      </c>
      <c r="G212" s="72"/>
      <c r="H212" s="5">
        <v>0</v>
      </c>
      <c r="I212" s="5">
        <v>0</v>
      </c>
      <c r="J212" s="74" t="e">
        <f t="shared" si="6"/>
        <v>#DIV/0!</v>
      </c>
      <c r="L212" s="78">
        <v>68</v>
      </c>
      <c r="M212" s="6">
        <f t="shared" si="7"/>
        <v>0</v>
      </c>
    </row>
    <row r="213" spans="3:13" x14ac:dyDescent="0.2">
      <c r="C213" s="14" t="s">
        <v>120</v>
      </c>
      <c r="D213" s="53" t="s">
        <v>393</v>
      </c>
      <c r="E213" s="9" t="s">
        <v>163</v>
      </c>
      <c r="F213" s="10" t="s">
        <v>188</v>
      </c>
      <c r="G213" s="72"/>
      <c r="H213" s="5">
        <v>0</v>
      </c>
      <c r="I213" s="5">
        <v>0</v>
      </c>
      <c r="J213" s="74" t="e">
        <f t="shared" si="6"/>
        <v>#DIV/0!</v>
      </c>
      <c r="L213" s="78">
        <v>44</v>
      </c>
      <c r="M213" s="6">
        <f t="shared" si="7"/>
        <v>0</v>
      </c>
    </row>
    <row r="214" spans="3:13" x14ac:dyDescent="0.2">
      <c r="C214" s="14" t="s">
        <v>90</v>
      </c>
      <c r="D214" s="53" t="s">
        <v>354</v>
      </c>
      <c r="E214" s="9" t="s">
        <v>163</v>
      </c>
      <c r="F214" s="10" t="s">
        <v>188</v>
      </c>
      <c r="G214" s="72"/>
      <c r="H214" s="5">
        <v>0</v>
      </c>
      <c r="I214" s="5">
        <v>0</v>
      </c>
      <c r="J214" s="74" t="e">
        <f t="shared" si="6"/>
        <v>#DIV/0!</v>
      </c>
      <c r="L214" s="78">
        <v>60</v>
      </c>
      <c r="M214" s="6">
        <f t="shared" si="7"/>
        <v>0</v>
      </c>
    </row>
    <row r="215" spans="3:13" x14ac:dyDescent="0.2">
      <c r="C215" s="14" t="s">
        <v>121</v>
      </c>
      <c r="D215" s="53" t="s">
        <v>394</v>
      </c>
      <c r="E215" s="9" t="s">
        <v>130</v>
      </c>
      <c r="F215" s="10" t="s">
        <v>188</v>
      </c>
      <c r="G215" s="72"/>
      <c r="H215" s="5">
        <v>0</v>
      </c>
      <c r="I215" s="5">
        <v>0</v>
      </c>
      <c r="J215" s="74" t="e">
        <f t="shared" si="6"/>
        <v>#DIV/0!</v>
      </c>
      <c r="L215" s="78">
        <v>69</v>
      </c>
      <c r="M215" s="6">
        <f t="shared" si="7"/>
        <v>0</v>
      </c>
    </row>
    <row r="216" spans="3:13" x14ac:dyDescent="0.2">
      <c r="C216" s="14" t="s">
        <v>122</v>
      </c>
      <c r="D216" s="53" t="s">
        <v>395</v>
      </c>
      <c r="E216" s="9" t="s">
        <v>169</v>
      </c>
      <c r="F216" s="10" t="s">
        <v>191</v>
      </c>
      <c r="G216" s="72"/>
      <c r="H216" s="5">
        <v>0</v>
      </c>
      <c r="I216" s="5">
        <v>0</v>
      </c>
      <c r="J216" s="74" t="e">
        <f t="shared" si="6"/>
        <v>#DIV/0!</v>
      </c>
      <c r="L216" s="78">
        <v>72</v>
      </c>
      <c r="M216" s="6">
        <f t="shared" si="7"/>
        <v>0</v>
      </c>
    </row>
    <row r="217" spans="3:13" x14ac:dyDescent="0.2">
      <c r="C217" s="14" t="s">
        <v>123</v>
      </c>
      <c r="D217" s="53" t="s">
        <v>396</v>
      </c>
      <c r="E217" s="9" t="s">
        <v>136</v>
      </c>
      <c r="F217" s="10" t="s">
        <v>188</v>
      </c>
      <c r="G217" s="72"/>
      <c r="H217" s="5">
        <v>0</v>
      </c>
      <c r="I217" s="5">
        <v>0</v>
      </c>
      <c r="J217" s="74" t="e">
        <f t="shared" si="6"/>
        <v>#DIV/0!</v>
      </c>
      <c r="L217" s="78">
        <v>184</v>
      </c>
      <c r="M217" s="6">
        <f t="shared" si="7"/>
        <v>0</v>
      </c>
    </row>
    <row r="218" spans="3:13" x14ac:dyDescent="0.2">
      <c r="C218" s="14" t="s">
        <v>230</v>
      </c>
      <c r="D218" s="53" t="s">
        <v>397</v>
      </c>
      <c r="E218" s="9" t="s">
        <v>135</v>
      </c>
      <c r="F218" s="10" t="s">
        <v>189</v>
      </c>
      <c r="G218" s="72"/>
      <c r="H218" s="5">
        <v>0</v>
      </c>
      <c r="I218" s="5">
        <v>0</v>
      </c>
      <c r="J218" s="74" t="e">
        <f t="shared" si="6"/>
        <v>#DIV/0!</v>
      </c>
      <c r="L218" s="78">
        <v>73</v>
      </c>
      <c r="M218" s="6">
        <f t="shared" si="7"/>
        <v>0</v>
      </c>
    </row>
    <row r="219" spans="3:13" x14ac:dyDescent="0.2">
      <c r="C219" s="14" t="s">
        <v>124</v>
      </c>
      <c r="D219" s="53" t="s">
        <v>398</v>
      </c>
      <c r="E219" s="9" t="s">
        <v>163</v>
      </c>
      <c r="F219" s="10" t="s">
        <v>188</v>
      </c>
      <c r="G219" s="72"/>
      <c r="H219" s="5">
        <v>0</v>
      </c>
      <c r="I219" s="5">
        <v>0</v>
      </c>
      <c r="J219" s="74" t="e">
        <f t="shared" si="6"/>
        <v>#DIV/0!</v>
      </c>
      <c r="L219" s="78">
        <v>71</v>
      </c>
      <c r="M219" s="6">
        <f t="shared" si="7"/>
        <v>0</v>
      </c>
    </row>
    <row r="220" spans="3:13" x14ac:dyDescent="0.2">
      <c r="C220" s="14" t="s">
        <v>101</v>
      </c>
      <c r="D220" s="53" t="s">
        <v>303</v>
      </c>
      <c r="E220" s="9" t="s">
        <v>136</v>
      </c>
      <c r="F220" s="10" t="s">
        <v>188</v>
      </c>
      <c r="G220" s="72"/>
      <c r="H220" s="5">
        <v>0</v>
      </c>
      <c r="I220" s="5">
        <v>0</v>
      </c>
      <c r="J220" s="74" t="e">
        <f t="shared" si="6"/>
        <v>#DIV/0!</v>
      </c>
      <c r="L220" s="78">
        <v>72</v>
      </c>
      <c r="M220" s="6">
        <f t="shared" si="7"/>
        <v>0</v>
      </c>
    </row>
    <row r="221" spans="3:13" x14ac:dyDescent="0.2">
      <c r="C221" s="14" t="s">
        <v>125</v>
      </c>
      <c r="D221" s="53" t="s">
        <v>399</v>
      </c>
      <c r="E221" s="9" t="s">
        <v>170</v>
      </c>
      <c r="F221" s="10" t="s">
        <v>188</v>
      </c>
      <c r="G221" s="72"/>
      <c r="H221" s="5">
        <v>0</v>
      </c>
      <c r="I221" s="5">
        <v>0</v>
      </c>
      <c r="J221" s="74" t="e">
        <f t="shared" si="6"/>
        <v>#DIV/0!</v>
      </c>
      <c r="L221" s="78">
        <v>88</v>
      </c>
      <c r="M221" s="6">
        <f t="shared" si="7"/>
        <v>0</v>
      </c>
    </row>
    <row r="222" spans="3:13" x14ac:dyDescent="0.2">
      <c r="C222" s="14" t="s">
        <v>171</v>
      </c>
      <c r="D222" s="53" t="s">
        <v>284</v>
      </c>
      <c r="E222" s="9" t="s">
        <v>131</v>
      </c>
      <c r="F222" s="10" t="s">
        <v>188</v>
      </c>
      <c r="G222" s="72"/>
      <c r="H222" s="5">
        <v>0</v>
      </c>
      <c r="I222" s="5">
        <v>0</v>
      </c>
      <c r="J222" s="74" t="e">
        <f t="shared" si="6"/>
        <v>#DIV/0!</v>
      </c>
      <c r="L222" s="78">
        <v>127</v>
      </c>
      <c r="M222" s="6">
        <f t="shared" si="7"/>
        <v>0</v>
      </c>
    </row>
    <row r="223" spans="3:13" x14ac:dyDescent="0.2">
      <c r="C223" s="14" t="s">
        <v>172</v>
      </c>
      <c r="D223" s="53" t="s">
        <v>368</v>
      </c>
      <c r="E223" s="9" t="s">
        <v>149</v>
      </c>
      <c r="F223" s="10" t="s">
        <v>189</v>
      </c>
      <c r="G223" s="72"/>
      <c r="H223" s="5">
        <v>0</v>
      </c>
      <c r="I223" s="5">
        <v>0</v>
      </c>
      <c r="J223" s="74" t="e">
        <f t="shared" si="6"/>
        <v>#DIV/0!</v>
      </c>
      <c r="L223" s="78">
        <v>96</v>
      </c>
      <c r="M223" s="6">
        <f t="shared" si="7"/>
        <v>0</v>
      </c>
    </row>
    <row r="224" spans="3:13" x14ac:dyDescent="0.2">
      <c r="C224" s="14" t="s">
        <v>173</v>
      </c>
      <c r="D224" s="53" t="s">
        <v>400</v>
      </c>
      <c r="E224" s="9" t="s">
        <v>163</v>
      </c>
      <c r="F224" s="10" t="s">
        <v>188</v>
      </c>
      <c r="G224" s="72"/>
      <c r="H224" s="5">
        <v>0</v>
      </c>
      <c r="I224" s="5">
        <v>0</v>
      </c>
      <c r="J224" s="74" t="e">
        <f t="shared" si="6"/>
        <v>#DIV/0!</v>
      </c>
      <c r="L224" s="78">
        <v>168</v>
      </c>
      <c r="M224" s="6">
        <f t="shared" si="7"/>
        <v>0</v>
      </c>
    </row>
    <row r="225" spans="3:13" x14ac:dyDescent="0.2">
      <c r="C225" s="14" t="s">
        <v>229</v>
      </c>
      <c r="D225" s="53" t="s">
        <v>401</v>
      </c>
      <c r="E225" s="9" t="s">
        <v>129</v>
      </c>
      <c r="F225" s="10" t="s">
        <v>188</v>
      </c>
      <c r="G225" s="72"/>
      <c r="H225" s="5">
        <v>0</v>
      </c>
      <c r="I225" s="5">
        <v>0</v>
      </c>
      <c r="J225" s="74" t="e">
        <f t="shared" si="6"/>
        <v>#DIV/0!</v>
      </c>
      <c r="L225" s="78">
        <v>73</v>
      </c>
      <c r="M225" s="6">
        <f t="shared" si="7"/>
        <v>0</v>
      </c>
    </row>
    <row r="226" spans="3:13" x14ac:dyDescent="0.2">
      <c r="C226" s="14" t="s">
        <v>228</v>
      </c>
      <c r="D226" s="53" t="s">
        <v>402</v>
      </c>
      <c r="E226" s="9" t="s">
        <v>137</v>
      </c>
      <c r="F226" s="10" t="s">
        <v>189</v>
      </c>
      <c r="G226" s="72"/>
      <c r="H226" s="5">
        <v>0</v>
      </c>
      <c r="I226" s="5">
        <v>0</v>
      </c>
      <c r="J226" s="74" t="e">
        <f t="shared" si="6"/>
        <v>#DIV/0!</v>
      </c>
      <c r="L226" s="78">
        <v>120</v>
      </c>
      <c r="M226" s="6">
        <f t="shared" si="7"/>
        <v>0</v>
      </c>
    </row>
    <row r="227" spans="3:13" x14ac:dyDescent="0.2">
      <c r="C227" s="14" t="s">
        <v>174</v>
      </c>
      <c r="D227" s="53" t="s">
        <v>337</v>
      </c>
      <c r="E227" s="9" t="s">
        <v>176</v>
      </c>
      <c r="F227" s="10" t="s">
        <v>189</v>
      </c>
      <c r="G227" s="72"/>
      <c r="H227" s="5">
        <v>0</v>
      </c>
      <c r="I227" s="5">
        <v>0</v>
      </c>
      <c r="J227" s="74" t="e">
        <f t="shared" si="6"/>
        <v>#DIV/0!</v>
      </c>
      <c r="L227" s="78">
        <v>101</v>
      </c>
      <c r="M227" s="6">
        <f t="shared" si="7"/>
        <v>0</v>
      </c>
    </row>
    <row r="228" spans="3:13" x14ac:dyDescent="0.2">
      <c r="C228" s="14" t="s">
        <v>175</v>
      </c>
      <c r="D228" s="53" t="s">
        <v>403</v>
      </c>
      <c r="E228" s="9" t="s">
        <v>165</v>
      </c>
      <c r="F228" s="10" t="s">
        <v>191</v>
      </c>
      <c r="G228" s="72"/>
      <c r="H228" s="5">
        <v>0</v>
      </c>
      <c r="I228" s="5">
        <v>0</v>
      </c>
      <c r="J228" s="74" t="e">
        <f t="shared" si="6"/>
        <v>#DIV/0!</v>
      </c>
      <c r="L228" s="78">
        <v>179</v>
      </c>
      <c r="M228" s="6">
        <f t="shared" si="7"/>
        <v>0</v>
      </c>
    </row>
    <row r="229" spans="3:13" x14ac:dyDescent="0.2">
      <c r="C229" s="14" t="s">
        <v>227</v>
      </c>
      <c r="D229" s="53" t="s">
        <v>404</v>
      </c>
      <c r="E229" s="9" t="s">
        <v>143</v>
      </c>
      <c r="F229" s="10" t="s">
        <v>189</v>
      </c>
      <c r="G229" s="72"/>
      <c r="H229" s="5">
        <v>0</v>
      </c>
      <c r="I229" s="5">
        <v>0</v>
      </c>
      <c r="J229" s="74" t="e">
        <f t="shared" si="6"/>
        <v>#DIV/0!</v>
      </c>
      <c r="L229" s="78">
        <v>263</v>
      </c>
      <c r="M229" s="6">
        <f t="shared" si="7"/>
        <v>0</v>
      </c>
    </row>
    <row r="230" spans="3:13" x14ac:dyDescent="0.2">
      <c r="C230" s="14" t="s">
        <v>177</v>
      </c>
      <c r="D230" s="53" t="s">
        <v>284</v>
      </c>
      <c r="E230" s="9" t="s">
        <v>139</v>
      </c>
      <c r="F230" s="10" t="s">
        <v>188</v>
      </c>
      <c r="G230" s="72"/>
      <c r="H230" s="5">
        <v>0</v>
      </c>
      <c r="I230" s="5">
        <v>0</v>
      </c>
      <c r="J230" s="74" t="e">
        <f t="shared" si="6"/>
        <v>#DIV/0!</v>
      </c>
      <c r="L230" s="78">
        <v>86</v>
      </c>
      <c r="M230" s="6">
        <f t="shared" si="7"/>
        <v>0</v>
      </c>
    </row>
    <row r="231" spans="3:13" x14ac:dyDescent="0.2">
      <c r="C231" s="14" t="s">
        <v>178</v>
      </c>
      <c r="D231" s="53" t="s">
        <v>395</v>
      </c>
      <c r="E231" s="9" t="s">
        <v>169</v>
      </c>
      <c r="F231" s="10" t="s">
        <v>191</v>
      </c>
      <c r="G231" s="72"/>
      <c r="H231" s="5">
        <v>0</v>
      </c>
      <c r="I231" s="5">
        <v>0</v>
      </c>
      <c r="J231" s="74" t="e">
        <f t="shared" si="6"/>
        <v>#DIV/0!</v>
      </c>
      <c r="L231" s="78">
        <v>50</v>
      </c>
      <c r="M231" s="6">
        <f t="shared" si="7"/>
        <v>0</v>
      </c>
    </row>
    <row r="232" spans="3:13" x14ac:dyDescent="0.2">
      <c r="C232" s="14" t="s">
        <v>179</v>
      </c>
      <c r="D232" s="53" t="s">
        <v>385</v>
      </c>
      <c r="E232" s="9" t="s">
        <v>163</v>
      </c>
      <c r="F232" s="10" t="s">
        <v>188</v>
      </c>
      <c r="G232" s="72"/>
      <c r="H232" s="5">
        <v>0</v>
      </c>
      <c r="I232" s="5">
        <v>0</v>
      </c>
      <c r="J232" s="74" t="e">
        <f t="shared" si="6"/>
        <v>#DIV/0!</v>
      </c>
      <c r="L232" s="78">
        <v>143</v>
      </c>
      <c r="M232" s="6">
        <f t="shared" si="7"/>
        <v>0</v>
      </c>
    </row>
    <row r="233" spans="3:13" x14ac:dyDescent="0.2">
      <c r="C233" s="14" t="s">
        <v>180</v>
      </c>
      <c r="D233" s="53" t="s">
        <v>405</v>
      </c>
      <c r="E233" s="9" t="s">
        <v>146</v>
      </c>
      <c r="F233" s="10" t="s">
        <v>191</v>
      </c>
      <c r="G233" s="72"/>
      <c r="H233" s="5">
        <v>0</v>
      </c>
      <c r="I233" s="5">
        <v>0</v>
      </c>
      <c r="J233" s="74" t="e">
        <f t="shared" si="6"/>
        <v>#DIV/0!</v>
      </c>
      <c r="L233" s="78">
        <v>63</v>
      </c>
      <c r="M233" s="6">
        <f t="shared" si="7"/>
        <v>0</v>
      </c>
    </row>
    <row r="234" spans="3:13" x14ac:dyDescent="0.2">
      <c r="C234" s="14" t="s">
        <v>181</v>
      </c>
      <c r="D234" s="53" t="s">
        <v>403</v>
      </c>
      <c r="E234" s="9" t="s">
        <v>165</v>
      </c>
      <c r="F234" s="10" t="s">
        <v>191</v>
      </c>
      <c r="G234" s="72"/>
      <c r="H234" s="5">
        <v>0</v>
      </c>
      <c r="I234" s="5">
        <v>0</v>
      </c>
      <c r="J234" s="74" t="e">
        <f t="shared" si="6"/>
        <v>#DIV/0!</v>
      </c>
      <c r="L234" s="78">
        <v>56</v>
      </c>
      <c r="M234" s="6">
        <f t="shared" si="7"/>
        <v>0</v>
      </c>
    </row>
    <row r="235" spans="3:13" x14ac:dyDescent="0.2">
      <c r="C235" s="14" t="s">
        <v>205</v>
      </c>
      <c r="D235" s="53" t="s">
        <v>381</v>
      </c>
      <c r="E235" s="9" t="s">
        <v>129</v>
      </c>
      <c r="F235" s="10" t="s">
        <v>188</v>
      </c>
      <c r="G235" s="72"/>
      <c r="H235" s="5">
        <v>0</v>
      </c>
      <c r="I235" s="5">
        <v>0</v>
      </c>
      <c r="J235" s="74" t="e">
        <f t="shared" si="6"/>
        <v>#DIV/0!</v>
      </c>
      <c r="L235" s="78">
        <v>295</v>
      </c>
      <c r="M235" s="6">
        <f t="shared" si="7"/>
        <v>0</v>
      </c>
    </row>
    <row r="236" spans="3:13" x14ac:dyDescent="0.2">
      <c r="C236" s="14" t="s">
        <v>27</v>
      </c>
      <c r="D236" s="53" t="s">
        <v>293</v>
      </c>
      <c r="E236" s="9" t="s">
        <v>131</v>
      </c>
      <c r="F236" s="10" t="s">
        <v>188</v>
      </c>
      <c r="G236" s="72"/>
      <c r="H236" s="5">
        <v>0</v>
      </c>
      <c r="I236" s="5">
        <v>0</v>
      </c>
      <c r="J236" s="74" t="e">
        <f t="shared" si="6"/>
        <v>#DIV/0!</v>
      </c>
      <c r="L236" s="78">
        <v>113</v>
      </c>
      <c r="M236" s="6">
        <f t="shared" si="7"/>
        <v>0</v>
      </c>
    </row>
    <row r="237" spans="3:13" x14ac:dyDescent="0.2">
      <c r="C237" s="14" t="s">
        <v>226</v>
      </c>
      <c r="D237" s="53" t="s">
        <v>381</v>
      </c>
      <c r="E237" s="9" t="s">
        <v>129</v>
      </c>
      <c r="F237" s="10" t="s">
        <v>188</v>
      </c>
      <c r="G237" s="72"/>
      <c r="H237" s="5">
        <v>0</v>
      </c>
      <c r="I237" s="5">
        <v>0</v>
      </c>
      <c r="J237" s="74" t="e">
        <f t="shared" si="6"/>
        <v>#DIV/0!</v>
      </c>
      <c r="L237" s="78">
        <v>198</v>
      </c>
      <c r="M237" s="6">
        <f t="shared" si="7"/>
        <v>0</v>
      </c>
    </row>
    <row r="238" spans="3:13" x14ac:dyDescent="0.2">
      <c r="C238" s="14" t="s">
        <v>182</v>
      </c>
      <c r="D238" s="53" t="s">
        <v>406</v>
      </c>
      <c r="E238" s="9" t="s">
        <v>162</v>
      </c>
      <c r="F238" s="10" t="s">
        <v>188</v>
      </c>
      <c r="G238" s="72"/>
      <c r="H238" s="5">
        <v>0</v>
      </c>
      <c r="I238" s="5">
        <v>0</v>
      </c>
      <c r="J238" s="74" t="e">
        <f t="shared" si="6"/>
        <v>#DIV/0!</v>
      </c>
      <c r="L238" s="78">
        <v>97</v>
      </c>
      <c r="M238" s="6">
        <f t="shared" si="7"/>
        <v>0</v>
      </c>
    </row>
    <row r="239" spans="3:13" x14ac:dyDescent="0.2">
      <c r="C239" s="14" t="s">
        <v>407</v>
      </c>
      <c r="D239" s="53" t="s">
        <v>279</v>
      </c>
      <c r="E239" s="9" t="s">
        <v>154</v>
      </c>
      <c r="F239" s="10" t="s">
        <v>188</v>
      </c>
      <c r="G239" s="72"/>
      <c r="H239" s="5">
        <v>0</v>
      </c>
      <c r="I239" s="5">
        <v>0</v>
      </c>
      <c r="J239" s="74" t="e">
        <f t="shared" si="6"/>
        <v>#DIV/0!</v>
      </c>
      <c r="L239" s="78">
        <v>141</v>
      </c>
      <c r="M239" s="6">
        <f t="shared" si="7"/>
        <v>0</v>
      </c>
    </row>
    <row r="240" spans="3:13" x14ac:dyDescent="0.2">
      <c r="C240" s="14" t="s">
        <v>183</v>
      </c>
      <c r="D240" s="53" t="s">
        <v>282</v>
      </c>
      <c r="E240" s="9" t="s">
        <v>146</v>
      </c>
      <c r="F240" s="10" t="s">
        <v>189</v>
      </c>
      <c r="G240" s="72"/>
      <c r="H240" s="5">
        <v>0</v>
      </c>
      <c r="I240" s="5">
        <v>0</v>
      </c>
      <c r="J240" s="74" t="e">
        <f t="shared" si="6"/>
        <v>#DIV/0!</v>
      </c>
      <c r="L240" s="78">
        <v>42</v>
      </c>
      <c r="M240" s="6">
        <f t="shared" si="7"/>
        <v>0</v>
      </c>
    </row>
    <row r="241" spans="1:13" x14ac:dyDescent="0.2">
      <c r="C241" s="14" t="s">
        <v>184</v>
      </c>
      <c r="D241" s="53" t="s">
        <v>408</v>
      </c>
      <c r="E241" s="9" t="s">
        <v>141</v>
      </c>
      <c r="F241" s="18" t="s">
        <v>189</v>
      </c>
      <c r="G241" s="72"/>
      <c r="H241" s="5">
        <v>0</v>
      </c>
      <c r="I241" s="5">
        <v>0</v>
      </c>
      <c r="J241" s="74" t="e">
        <f t="shared" si="6"/>
        <v>#DIV/0!</v>
      </c>
      <c r="L241" s="78">
        <v>58</v>
      </c>
      <c r="M241" s="6">
        <f t="shared" si="7"/>
        <v>0</v>
      </c>
    </row>
    <row r="242" spans="1:13" ht="13.5" thickBot="1" x14ac:dyDescent="0.25">
      <c r="C242" s="15" t="s">
        <v>185</v>
      </c>
      <c r="D242" s="54" t="s">
        <v>409</v>
      </c>
      <c r="E242" s="16" t="s">
        <v>148</v>
      </c>
      <c r="F242" s="19" t="s">
        <v>188</v>
      </c>
      <c r="G242" s="72"/>
      <c r="H242" s="5">
        <v>0</v>
      </c>
      <c r="I242" s="5">
        <v>0</v>
      </c>
      <c r="J242" s="74" t="e">
        <f t="shared" si="6"/>
        <v>#DIV/0!</v>
      </c>
      <c r="L242" s="79">
        <v>240</v>
      </c>
      <c r="M242" s="80">
        <f t="shared" si="7"/>
        <v>0</v>
      </c>
    </row>
    <row r="243" spans="1:13" s="4" customFormat="1" ht="13.5" thickBot="1" x14ac:dyDescent="0.25">
      <c r="H243" s="55"/>
      <c r="I243" s="56" t="s">
        <v>6</v>
      </c>
      <c r="J243" s="57" t="e">
        <f>AVERAGE(J6:J242)</f>
        <v>#DIV/0!</v>
      </c>
      <c r="K243" s="1"/>
      <c r="L243" s="76" t="s">
        <v>3</v>
      </c>
      <c r="M243" s="77">
        <f>SUM(M6:M242)</f>
        <v>0</v>
      </c>
    </row>
    <row r="244" spans="1:13" s="4" customFormat="1" x14ac:dyDescent="0.2"/>
    <row r="245" spans="1:13" s="4" customFormat="1" ht="13.5" thickBot="1" x14ac:dyDescent="0.25">
      <c r="A245" s="22"/>
      <c r="B245" s="22"/>
      <c r="C245" s="22"/>
      <c r="D245" s="22"/>
      <c r="E245" s="22"/>
      <c r="F245" s="22"/>
      <c r="G245" s="22"/>
      <c r="H245" s="22"/>
    </row>
    <row r="246" spans="1:13" s="4" customFormat="1" x14ac:dyDescent="0.2">
      <c r="A246" s="22"/>
      <c r="B246" s="27"/>
      <c r="C246" s="28"/>
      <c r="D246" s="28"/>
      <c r="E246" s="28"/>
      <c r="F246" s="29"/>
      <c r="G246" s="32"/>
      <c r="H246" s="32"/>
    </row>
    <row r="247" spans="1:13" s="4" customFormat="1" x14ac:dyDescent="0.2">
      <c r="A247" s="22"/>
      <c r="B247" s="30"/>
      <c r="C247" s="31" t="s">
        <v>194</v>
      </c>
      <c r="D247" s="31"/>
      <c r="E247" s="32"/>
      <c r="F247" s="33"/>
      <c r="G247" s="32"/>
      <c r="H247" s="32"/>
    </row>
    <row r="248" spans="1:13" s="4" customFormat="1" x14ac:dyDescent="0.2">
      <c r="A248" s="22"/>
      <c r="B248" s="30"/>
      <c r="C248" s="31"/>
      <c r="D248" s="31"/>
      <c r="E248" s="32"/>
      <c r="F248" s="33"/>
      <c r="G248" s="32"/>
      <c r="H248" s="32"/>
      <c r="I248" s="1"/>
      <c r="J248" s="1"/>
      <c r="K248" s="1"/>
      <c r="L248" s="1"/>
      <c r="M248" s="1"/>
    </row>
    <row r="249" spans="1:13" s="4" customFormat="1" x14ac:dyDescent="0.2">
      <c r="A249" s="22"/>
      <c r="B249" s="52" t="s">
        <v>198</v>
      </c>
      <c r="C249" s="36" t="s">
        <v>447</v>
      </c>
      <c r="D249" s="36"/>
      <c r="E249" s="32"/>
      <c r="F249" s="33"/>
      <c r="G249" s="32"/>
      <c r="H249" s="32"/>
      <c r="I249" s="1"/>
      <c r="J249" s="1"/>
      <c r="K249" s="1"/>
      <c r="L249" s="1"/>
      <c r="M249" s="1"/>
    </row>
    <row r="250" spans="1:13" s="4" customFormat="1" ht="27" customHeight="1" x14ac:dyDescent="0.2">
      <c r="A250" s="22"/>
      <c r="B250" s="30"/>
      <c r="C250" s="81" t="s">
        <v>196</v>
      </c>
      <c r="D250" s="81"/>
      <c r="E250" s="82"/>
      <c r="F250" s="33"/>
      <c r="G250" s="32"/>
      <c r="H250" s="32"/>
      <c r="I250" s="1"/>
      <c r="J250" s="1"/>
      <c r="K250" s="1"/>
      <c r="L250" s="1"/>
      <c r="M250" s="1"/>
    </row>
    <row r="251" spans="1:13" s="4" customFormat="1" ht="25.5" customHeight="1" x14ac:dyDescent="0.2">
      <c r="A251" s="22"/>
      <c r="B251" s="30"/>
      <c r="C251" s="81" t="s">
        <v>195</v>
      </c>
      <c r="D251" s="81"/>
      <c r="E251" s="82"/>
      <c r="F251" s="33"/>
      <c r="G251" s="32"/>
      <c r="H251" s="32"/>
      <c r="I251" s="1"/>
      <c r="J251" s="1"/>
      <c r="K251" s="1"/>
      <c r="L251" s="1"/>
      <c r="M251" s="1"/>
    </row>
    <row r="252" spans="1:13" s="4" customFormat="1" ht="10.5" customHeight="1" x14ac:dyDescent="0.2">
      <c r="A252" s="22"/>
      <c r="B252" s="30"/>
      <c r="C252" s="48"/>
      <c r="D252" s="48"/>
      <c r="E252" s="49"/>
      <c r="F252" s="33"/>
      <c r="G252" s="32"/>
      <c r="H252" s="32"/>
      <c r="I252" s="1"/>
      <c r="J252" s="1"/>
      <c r="K252" s="1"/>
      <c r="L252" s="1"/>
      <c r="M252" s="1"/>
    </row>
    <row r="253" spans="1:13" x14ac:dyDescent="0.2">
      <c r="A253" s="22"/>
      <c r="B253" s="52" t="s">
        <v>199</v>
      </c>
      <c r="C253" s="81" t="s">
        <v>449</v>
      </c>
      <c r="D253" s="83"/>
      <c r="E253" s="49"/>
      <c r="F253" s="33"/>
      <c r="G253" s="32"/>
      <c r="H253" s="32"/>
      <c r="I253" s="1"/>
      <c r="L253" s="1"/>
    </row>
    <row r="254" spans="1:13" x14ac:dyDescent="0.2">
      <c r="A254" s="22"/>
      <c r="B254" s="52"/>
      <c r="C254" s="81" t="s">
        <v>450</v>
      </c>
      <c r="D254" s="83"/>
      <c r="E254" s="59"/>
      <c r="F254" s="33"/>
      <c r="G254" s="32"/>
      <c r="H254" s="32"/>
      <c r="I254" s="1"/>
      <c r="L254" s="1"/>
    </row>
    <row r="255" spans="1:13" ht="29.25" customHeight="1" x14ac:dyDescent="0.2">
      <c r="A255" s="22"/>
      <c r="B255" s="52"/>
      <c r="C255" s="81" t="s">
        <v>451</v>
      </c>
      <c r="D255" s="84"/>
      <c r="E255" s="84"/>
      <c r="F255" s="33"/>
      <c r="G255" s="32"/>
      <c r="H255" s="32"/>
      <c r="I255" s="1"/>
      <c r="L255" s="1"/>
    </row>
    <row r="256" spans="1:13" x14ac:dyDescent="0.2">
      <c r="A256" s="22"/>
      <c r="B256" s="30"/>
      <c r="C256" s="48"/>
      <c r="D256" s="48"/>
      <c r="E256" s="49"/>
      <c r="F256" s="33"/>
      <c r="G256" s="32"/>
      <c r="H256" s="32"/>
      <c r="K256" s="7"/>
    </row>
    <row r="257" spans="1:12" ht="12" customHeight="1" x14ac:dyDescent="0.2">
      <c r="A257" s="22"/>
      <c r="B257" s="52" t="s">
        <v>200</v>
      </c>
      <c r="C257" s="81" t="s">
        <v>201</v>
      </c>
      <c r="D257" s="83"/>
      <c r="E257" s="48"/>
      <c r="F257" s="33"/>
      <c r="G257" s="32"/>
      <c r="H257" s="32"/>
    </row>
    <row r="258" spans="1:12" ht="13.5" thickBot="1" x14ac:dyDescent="0.25">
      <c r="A258" s="21"/>
      <c r="B258" s="50"/>
      <c r="C258" s="51"/>
      <c r="D258" s="51"/>
      <c r="E258" s="34"/>
      <c r="F258" s="35"/>
      <c r="G258" s="36"/>
      <c r="H258" s="36"/>
    </row>
    <row r="259" spans="1:12" x14ac:dyDescent="0.2">
      <c r="A259" s="21"/>
      <c r="B259" s="21"/>
      <c r="C259" s="21"/>
      <c r="D259" s="21"/>
      <c r="E259" s="21"/>
      <c r="F259" s="21"/>
      <c r="G259" s="21"/>
      <c r="H259" s="21"/>
    </row>
    <row r="260" spans="1:12" x14ac:dyDescent="0.2">
      <c r="A260" s="2"/>
      <c r="D260" s="3"/>
      <c r="H260" s="1"/>
      <c r="I260" s="1"/>
      <c r="L260" s="1"/>
    </row>
    <row r="261" spans="1:12" ht="27" customHeight="1" x14ac:dyDescent="0.2">
      <c r="A261" s="2"/>
      <c r="D261" s="3"/>
      <c r="H261" s="1"/>
      <c r="I261" s="1"/>
      <c r="L261" s="1"/>
    </row>
    <row r="262" spans="1:12" x14ac:dyDescent="0.2">
      <c r="A262" s="2"/>
      <c r="D262" s="3"/>
      <c r="H262" s="1"/>
      <c r="I262" s="1"/>
      <c r="L262" s="1"/>
    </row>
    <row r="263" spans="1:12" x14ac:dyDescent="0.2">
      <c r="A263" s="2"/>
      <c r="D263" s="3"/>
      <c r="H263" s="1"/>
      <c r="I263" s="1"/>
      <c r="L263" s="1"/>
    </row>
    <row r="264" spans="1:12" ht="66.75" customHeight="1" x14ac:dyDescent="0.2">
      <c r="A264" s="2"/>
      <c r="D264" s="3"/>
      <c r="H264" s="1"/>
      <c r="I264" s="1"/>
      <c r="L264" s="1"/>
    </row>
    <row r="265" spans="1:12" ht="25.5" customHeight="1" x14ac:dyDescent="0.2">
      <c r="A265" s="2"/>
      <c r="D265" s="3"/>
      <c r="H265" s="1"/>
      <c r="I265" s="1"/>
      <c r="L265" s="1"/>
    </row>
    <row r="266" spans="1:12" x14ac:dyDescent="0.2">
      <c r="A266" s="2"/>
      <c r="D266" s="3"/>
      <c r="H266" s="1"/>
      <c r="I266" s="1"/>
      <c r="L266" s="1"/>
    </row>
    <row r="267" spans="1:12" ht="12.75" customHeight="1" x14ac:dyDescent="0.2">
      <c r="A267" s="2"/>
      <c r="D267" s="3"/>
      <c r="H267" s="1"/>
      <c r="I267" s="1"/>
      <c r="L267" s="1"/>
    </row>
    <row r="268" spans="1:12" ht="12.75" customHeight="1" x14ac:dyDescent="0.2">
      <c r="A268" s="2"/>
      <c r="D268" s="3"/>
      <c r="H268" s="1"/>
      <c r="I268" s="1"/>
      <c r="L268" s="1"/>
    </row>
    <row r="269" spans="1:12" x14ac:dyDescent="0.2">
      <c r="A269" s="2"/>
      <c r="D269" s="3"/>
      <c r="H269" s="1"/>
      <c r="I269" s="1"/>
      <c r="L269" s="1"/>
    </row>
    <row r="270" spans="1:12" x14ac:dyDescent="0.2">
      <c r="A270" s="2"/>
      <c r="D270" s="3"/>
      <c r="H270" s="1"/>
      <c r="I270" s="1"/>
      <c r="L270" s="1"/>
    </row>
    <row r="271" spans="1:12" x14ac:dyDescent="0.2">
      <c r="A271" s="2"/>
      <c r="D271" s="3"/>
      <c r="H271" s="1"/>
      <c r="I271" s="1"/>
      <c r="L271" s="1"/>
    </row>
    <row r="272" spans="1:12" x14ac:dyDescent="0.2">
      <c r="A272" s="2"/>
      <c r="D272" s="3"/>
      <c r="H272" s="1"/>
      <c r="I272" s="1"/>
      <c r="L272" s="1"/>
    </row>
    <row r="273" spans="1:12" x14ac:dyDescent="0.2">
      <c r="A273" s="2"/>
      <c r="D273" s="3"/>
      <c r="H273" s="1"/>
      <c r="I273" s="1"/>
      <c r="L273" s="1"/>
    </row>
    <row r="274" spans="1:12" x14ac:dyDescent="0.2">
      <c r="A274" s="2"/>
      <c r="D274" s="3"/>
      <c r="H274" s="1"/>
      <c r="I274" s="1"/>
      <c r="L274" s="1"/>
    </row>
    <row r="283" spans="1:12" x14ac:dyDescent="0.2">
      <c r="K283" s="7"/>
    </row>
    <row r="284" spans="1:12" x14ac:dyDescent="0.2">
      <c r="K284" s="7"/>
    </row>
  </sheetData>
  <sheetProtection password="DAFE" sheet="1" objects="1" scenarios="1"/>
  <mergeCells count="6">
    <mergeCell ref="C250:E250"/>
    <mergeCell ref="C251:E251"/>
    <mergeCell ref="C253:D253"/>
    <mergeCell ref="C254:D254"/>
    <mergeCell ref="C257:D257"/>
    <mergeCell ref="C255:E255"/>
  </mergeCells>
  <pageMargins left="0.7" right="0.7" top="0.75" bottom="0.75" header="0.3" footer="0.3"/>
  <pageSetup paperSize="9" orientation="portrait" r:id="rId1"/>
  <ignoredErrors>
    <ignoredError sqref="J6:J21 J243 J22:J242"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5"/>
  <sheetViews>
    <sheetView topLeftCell="A216" workbookViewId="0">
      <selection activeCell="F237" sqref="F237"/>
    </sheetView>
  </sheetViews>
  <sheetFormatPr defaultRowHeight="12.75" x14ac:dyDescent="0.2"/>
  <cols>
    <col min="1" max="1" width="1.42578125" style="21" customWidth="1"/>
    <col min="2" max="2" width="7.140625" style="21" customWidth="1"/>
    <col min="3" max="3" width="39.140625" style="21" bestFit="1" customWidth="1"/>
    <col min="4" max="4" width="27.140625" style="21" customWidth="1"/>
    <col min="5" max="5" width="32.140625" style="21" customWidth="1"/>
    <col min="6" max="6" width="13.140625" style="21" customWidth="1"/>
    <col min="7" max="7" width="40.28515625" style="21" customWidth="1"/>
    <col min="8" max="8" width="15" style="21" customWidth="1"/>
    <col min="9" max="9" width="14.42578125" style="21" customWidth="1"/>
    <col min="10" max="10" width="11.5703125" style="21" customWidth="1"/>
    <col min="11" max="11" width="4" style="21" customWidth="1"/>
    <col min="12" max="12" width="22" style="21" customWidth="1"/>
    <col min="13" max="13" width="19.140625" style="21" customWidth="1"/>
    <col min="14" max="16384" width="9.140625" style="21"/>
  </cols>
  <sheetData>
    <row r="2" spans="2:13" ht="15.75" x14ac:dyDescent="0.25">
      <c r="C2" s="25" t="s">
        <v>197</v>
      </c>
      <c r="D2" s="25"/>
    </row>
    <row r="4" spans="2:13" ht="13.5" thickBot="1" x14ac:dyDescent="0.25"/>
    <row r="5" spans="2:13" ht="26.25" thickBot="1" x14ac:dyDescent="0.25">
      <c r="B5" s="22"/>
      <c r="C5" s="37" t="s">
        <v>186</v>
      </c>
      <c r="D5" s="37" t="s">
        <v>202</v>
      </c>
      <c r="E5" s="37" t="s">
        <v>187</v>
      </c>
      <c r="F5" s="38" t="s">
        <v>193</v>
      </c>
      <c r="G5" s="17" t="s">
        <v>448</v>
      </c>
      <c r="H5" s="38" t="s">
        <v>0</v>
      </c>
      <c r="I5" s="39" t="s">
        <v>1</v>
      </c>
      <c r="J5" s="60" t="s">
        <v>4</v>
      </c>
      <c r="K5" s="32"/>
      <c r="L5" s="70" t="s">
        <v>5</v>
      </c>
      <c r="M5" s="37" t="s">
        <v>2</v>
      </c>
    </row>
    <row r="6" spans="2:13" x14ac:dyDescent="0.2">
      <c r="C6" s="61" t="s">
        <v>7</v>
      </c>
      <c r="D6" s="62" t="s">
        <v>265</v>
      </c>
      <c r="E6" s="63" t="s">
        <v>126</v>
      </c>
      <c r="F6" s="64" t="s">
        <v>188</v>
      </c>
      <c r="G6" s="71"/>
      <c r="H6" s="69">
        <v>0</v>
      </c>
      <c r="I6" s="65">
        <f>H6-(H6*J6)</f>
        <v>0</v>
      </c>
      <c r="J6" s="66">
        <v>0</v>
      </c>
      <c r="K6" s="41"/>
      <c r="L6" s="11">
        <v>3864</v>
      </c>
      <c r="M6" s="42">
        <f t="shared" ref="M6:M67" si="0">L6*I6</f>
        <v>0</v>
      </c>
    </row>
    <row r="7" spans="2:13" x14ac:dyDescent="0.2">
      <c r="C7" s="14" t="s">
        <v>8</v>
      </c>
      <c r="D7" s="53" t="s">
        <v>264</v>
      </c>
      <c r="E7" s="9" t="s">
        <v>127</v>
      </c>
      <c r="F7" s="10" t="s">
        <v>189</v>
      </c>
      <c r="G7" s="72"/>
      <c r="H7" s="5">
        <v>0</v>
      </c>
      <c r="I7" s="40">
        <f>H7-(H7*J7)</f>
        <v>0</v>
      </c>
      <c r="J7" s="47">
        <v>0</v>
      </c>
      <c r="K7" s="41"/>
      <c r="L7" s="8">
        <v>506</v>
      </c>
      <c r="M7" s="42">
        <f t="shared" si="0"/>
        <v>0</v>
      </c>
    </row>
    <row r="8" spans="2:13" x14ac:dyDescent="0.2">
      <c r="C8" s="14" t="s">
        <v>9</v>
      </c>
      <c r="D8" s="53" t="s">
        <v>266</v>
      </c>
      <c r="E8" s="9" t="s">
        <v>127</v>
      </c>
      <c r="F8" s="10" t="s">
        <v>188</v>
      </c>
      <c r="G8" s="72"/>
      <c r="H8" s="5">
        <v>0</v>
      </c>
      <c r="I8" s="40">
        <f t="shared" ref="I8:I70" si="1">H8-(H8*J8)</f>
        <v>0</v>
      </c>
      <c r="J8" s="47">
        <v>0</v>
      </c>
      <c r="K8" s="41"/>
      <c r="L8" s="8">
        <v>1578</v>
      </c>
      <c r="M8" s="42">
        <f t="shared" si="0"/>
        <v>0</v>
      </c>
    </row>
    <row r="9" spans="2:13" x14ac:dyDescent="0.2">
      <c r="C9" s="14" t="s">
        <v>207</v>
      </c>
      <c r="D9" s="53" t="s">
        <v>274</v>
      </c>
      <c r="E9" s="9" t="s">
        <v>128</v>
      </c>
      <c r="F9" s="10" t="s">
        <v>190</v>
      </c>
      <c r="G9" s="72"/>
      <c r="H9" s="5">
        <v>0</v>
      </c>
      <c r="I9" s="40">
        <f t="shared" si="1"/>
        <v>0</v>
      </c>
      <c r="J9" s="47">
        <v>0</v>
      </c>
      <c r="K9" s="41"/>
      <c r="L9" s="8">
        <v>1280</v>
      </c>
      <c r="M9" s="42">
        <f t="shared" si="0"/>
        <v>0</v>
      </c>
    </row>
    <row r="10" spans="2:13" x14ac:dyDescent="0.2">
      <c r="C10" s="14" t="s">
        <v>206</v>
      </c>
      <c r="D10" s="53" t="s">
        <v>275</v>
      </c>
      <c r="E10" s="9" t="s">
        <v>129</v>
      </c>
      <c r="F10" s="10" t="s">
        <v>188</v>
      </c>
      <c r="G10" s="72"/>
      <c r="H10" s="5">
        <v>0</v>
      </c>
      <c r="I10" s="40">
        <f t="shared" si="1"/>
        <v>0</v>
      </c>
      <c r="J10" s="47">
        <v>0</v>
      </c>
      <c r="K10" s="41"/>
      <c r="L10" s="8">
        <v>5016</v>
      </c>
      <c r="M10" s="42">
        <f t="shared" si="0"/>
        <v>0</v>
      </c>
    </row>
    <row r="11" spans="2:13" x14ac:dyDescent="0.2">
      <c r="C11" s="14" t="s">
        <v>205</v>
      </c>
      <c r="D11" s="53" t="s">
        <v>273</v>
      </c>
      <c r="E11" s="9" t="s">
        <v>129</v>
      </c>
      <c r="F11" s="10" t="s">
        <v>188</v>
      </c>
      <c r="G11" s="72"/>
      <c r="H11" s="5">
        <v>0</v>
      </c>
      <c r="I11" s="40">
        <f t="shared" si="1"/>
        <v>0</v>
      </c>
      <c r="J11" s="47">
        <v>0</v>
      </c>
      <c r="K11" s="41"/>
      <c r="L11" s="8">
        <v>3290</v>
      </c>
      <c r="M11" s="42">
        <f t="shared" si="0"/>
        <v>0</v>
      </c>
    </row>
    <row r="12" spans="2:13" x14ac:dyDescent="0.2">
      <c r="C12" s="14" t="s">
        <v>204</v>
      </c>
      <c r="D12" s="53" t="s">
        <v>286</v>
      </c>
      <c r="E12" s="9" t="s">
        <v>130</v>
      </c>
      <c r="F12" s="10" t="s">
        <v>188</v>
      </c>
      <c r="G12" s="72"/>
      <c r="H12" s="5">
        <v>0</v>
      </c>
      <c r="I12" s="40">
        <f t="shared" si="1"/>
        <v>0</v>
      </c>
      <c r="J12" s="47">
        <v>0</v>
      </c>
      <c r="K12" s="41"/>
      <c r="L12" s="8">
        <v>2600</v>
      </c>
      <c r="M12" s="42">
        <f t="shared" si="0"/>
        <v>0</v>
      </c>
    </row>
    <row r="13" spans="2:13" x14ac:dyDescent="0.2">
      <c r="C13" s="14" t="s">
        <v>10</v>
      </c>
      <c r="D13" s="53" t="s">
        <v>267</v>
      </c>
      <c r="E13" s="9" t="s">
        <v>131</v>
      </c>
      <c r="F13" s="10" t="s">
        <v>189</v>
      </c>
      <c r="G13" s="72"/>
      <c r="H13" s="5">
        <v>0</v>
      </c>
      <c r="I13" s="40">
        <f t="shared" si="1"/>
        <v>0</v>
      </c>
      <c r="J13" s="47">
        <v>0</v>
      </c>
      <c r="K13" s="41"/>
      <c r="L13" s="8">
        <v>5160</v>
      </c>
      <c r="M13" s="42">
        <f t="shared" si="0"/>
        <v>0</v>
      </c>
    </row>
    <row r="14" spans="2:13" x14ac:dyDescent="0.2">
      <c r="C14" s="14" t="s">
        <v>203</v>
      </c>
      <c r="D14" s="53" t="s">
        <v>276</v>
      </c>
      <c r="E14" s="9" t="s">
        <v>128</v>
      </c>
      <c r="F14" s="10" t="s">
        <v>190</v>
      </c>
      <c r="G14" s="72"/>
      <c r="H14" s="5">
        <v>0</v>
      </c>
      <c r="I14" s="40">
        <f t="shared" si="1"/>
        <v>0</v>
      </c>
      <c r="J14" s="47">
        <v>0</v>
      </c>
      <c r="K14" s="41"/>
      <c r="L14" s="8">
        <v>585</v>
      </c>
      <c r="M14" s="42">
        <f t="shared" si="0"/>
        <v>0</v>
      </c>
    </row>
    <row r="15" spans="2:13" x14ac:dyDescent="0.2">
      <c r="C15" s="14" t="s">
        <v>208</v>
      </c>
      <c r="D15" s="53" t="s">
        <v>277</v>
      </c>
      <c r="E15" s="9" t="s">
        <v>130</v>
      </c>
      <c r="F15" s="10" t="s">
        <v>188</v>
      </c>
      <c r="G15" s="72"/>
      <c r="H15" s="5">
        <v>0</v>
      </c>
      <c r="I15" s="40">
        <f t="shared" si="1"/>
        <v>0</v>
      </c>
      <c r="J15" s="47">
        <v>0</v>
      </c>
      <c r="K15" s="41"/>
      <c r="L15" s="8">
        <v>1768</v>
      </c>
      <c r="M15" s="42">
        <f t="shared" si="0"/>
        <v>0</v>
      </c>
    </row>
    <row r="16" spans="2:13" x14ac:dyDescent="0.2">
      <c r="C16" s="14" t="s">
        <v>7</v>
      </c>
      <c r="D16" s="53" t="s">
        <v>268</v>
      </c>
      <c r="E16" s="9" t="s">
        <v>126</v>
      </c>
      <c r="F16" s="10" t="s">
        <v>188</v>
      </c>
      <c r="G16" s="72"/>
      <c r="H16" s="5">
        <v>0</v>
      </c>
      <c r="I16" s="40">
        <f t="shared" si="1"/>
        <v>0</v>
      </c>
      <c r="J16" s="47">
        <v>0</v>
      </c>
      <c r="K16" s="41"/>
      <c r="L16" s="8">
        <v>2220</v>
      </c>
      <c r="M16" s="42">
        <f t="shared" si="0"/>
        <v>0</v>
      </c>
    </row>
    <row r="17" spans="3:13" x14ac:dyDescent="0.2">
      <c r="C17" s="14" t="s">
        <v>11</v>
      </c>
      <c r="D17" s="53" t="s">
        <v>269</v>
      </c>
      <c r="E17" s="9" t="s">
        <v>132</v>
      </c>
      <c r="F17" s="10" t="s">
        <v>188</v>
      </c>
      <c r="G17" s="72"/>
      <c r="H17" s="5">
        <v>0</v>
      </c>
      <c r="I17" s="40">
        <f t="shared" si="1"/>
        <v>0</v>
      </c>
      <c r="J17" s="47">
        <v>0</v>
      </c>
      <c r="K17" s="41"/>
      <c r="L17" s="8">
        <v>900</v>
      </c>
      <c r="M17" s="42">
        <f t="shared" si="0"/>
        <v>0</v>
      </c>
    </row>
    <row r="18" spans="3:13" x14ac:dyDescent="0.2">
      <c r="C18" s="14" t="s">
        <v>12</v>
      </c>
      <c r="D18" s="53" t="s">
        <v>270</v>
      </c>
      <c r="E18" s="9" t="s">
        <v>131</v>
      </c>
      <c r="F18" s="10" t="s">
        <v>188</v>
      </c>
      <c r="G18" s="72"/>
      <c r="H18" s="5">
        <v>0</v>
      </c>
      <c r="I18" s="40">
        <f t="shared" si="1"/>
        <v>0</v>
      </c>
      <c r="J18" s="47">
        <v>0</v>
      </c>
      <c r="K18" s="41"/>
      <c r="L18" s="8">
        <v>1500</v>
      </c>
      <c r="M18" s="42">
        <f t="shared" si="0"/>
        <v>0</v>
      </c>
    </row>
    <row r="19" spans="3:13" x14ac:dyDescent="0.2">
      <c r="C19" s="14" t="s">
        <v>13</v>
      </c>
      <c r="D19" s="53" t="s">
        <v>271</v>
      </c>
      <c r="E19" s="9" t="s">
        <v>133</v>
      </c>
      <c r="F19" s="10" t="s">
        <v>188</v>
      </c>
      <c r="G19" s="72"/>
      <c r="H19" s="5">
        <v>0</v>
      </c>
      <c r="I19" s="40">
        <f t="shared" si="1"/>
        <v>0</v>
      </c>
      <c r="J19" s="47">
        <v>0</v>
      </c>
      <c r="K19" s="41"/>
      <c r="L19" s="8">
        <v>613</v>
      </c>
      <c r="M19" s="42">
        <f t="shared" si="0"/>
        <v>0</v>
      </c>
    </row>
    <row r="20" spans="3:13" x14ac:dyDescent="0.2">
      <c r="C20" s="14" t="s">
        <v>209</v>
      </c>
      <c r="D20" s="53" t="s">
        <v>272</v>
      </c>
      <c r="E20" s="9" t="s">
        <v>130</v>
      </c>
      <c r="F20" s="10" t="s">
        <v>188</v>
      </c>
      <c r="G20" s="72"/>
      <c r="H20" s="5">
        <v>0</v>
      </c>
      <c r="I20" s="40">
        <f t="shared" si="1"/>
        <v>0</v>
      </c>
      <c r="J20" s="47">
        <v>0</v>
      </c>
      <c r="K20" s="41"/>
      <c r="L20" s="8">
        <v>1440</v>
      </c>
      <c r="M20" s="42">
        <f t="shared" si="0"/>
        <v>0</v>
      </c>
    </row>
    <row r="21" spans="3:13" x14ac:dyDescent="0.2">
      <c r="C21" s="14" t="s">
        <v>14</v>
      </c>
      <c r="D21" s="53" t="s">
        <v>278</v>
      </c>
      <c r="E21" s="9" t="s">
        <v>134</v>
      </c>
      <c r="F21" s="10" t="s">
        <v>188</v>
      </c>
      <c r="G21" s="72"/>
      <c r="H21" s="5">
        <v>0</v>
      </c>
      <c r="I21" s="40">
        <f t="shared" si="1"/>
        <v>0</v>
      </c>
      <c r="J21" s="47">
        <v>0</v>
      </c>
      <c r="K21" s="41"/>
      <c r="L21" s="8">
        <v>512</v>
      </c>
      <c r="M21" s="42">
        <f t="shared" si="0"/>
        <v>0</v>
      </c>
    </row>
    <row r="22" spans="3:13" x14ac:dyDescent="0.2">
      <c r="C22" s="14" t="s">
        <v>15</v>
      </c>
      <c r="D22" s="53" t="s">
        <v>279</v>
      </c>
      <c r="E22" s="9" t="s">
        <v>135</v>
      </c>
      <c r="F22" s="10" t="s">
        <v>188</v>
      </c>
      <c r="G22" s="72"/>
      <c r="H22" s="5">
        <v>0</v>
      </c>
      <c r="I22" s="40">
        <f t="shared" si="1"/>
        <v>0</v>
      </c>
      <c r="J22" s="47">
        <v>0</v>
      </c>
      <c r="K22" s="41"/>
      <c r="L22" s="8">
        <v>1060</v>
      </c>
      <c r="M22" s="42">
        <f t="shared" si="0"/>
        <v>0</v>
      </c>
    </row>
    <row r="23" spans="3:13" x14ac:dyDescent="0.2">
      <c r="C23" s="14" t="s">
        <v>16</v>
      </c>
      <c r="D23" s="53" t="s">
        <v>280</v>
      </c>
      <c r="E23" s="9" t="s">
        <v>136</v>
      </c>
      <c r="F23" s="10" t="s">
        <v>191</v>
      </c>
      <c r="G23" s="72"/>
      <c r="H23" s="5">
        <v>0</v>
      </c>
      <c r="I23" s="40">
        <f t="shared" si="1"/>
        <v>0</v>
      </c>
      <c r="J23" s="47">
        <v>0</v>
      </c>
      <c r="K23" s="41"/>
      <c r="L23" s="8">
        <v>1140</v>
      </c>
      <c r="M23" s="42">
        <f t="shared" si="0"/>
        <v>0</v>
      </c>
    </row>
    <row r="24" spans="3:13" x14ac:dyDescent="0.2">
      <c r="C24" s="14" t="s">
        <v>210</v>
      </c>
      <c r="D24" s="53" t="s">
        <v>281</v>
      </c>
      <c r="E24" s="9" t="s">
        <v>137</v>
      </c>
      <c r="F24" s="10" t="s">
        <v>191</v>
      </c>
      <c r="G24" s="72"/>
      <c r="H24" s="5">
        <v>0</v>
      </c>
      <c r="I24" s="40">
        <f t="shared" si="1"/>
        <v>0</v>
      </c>
      <c r="J24" s="47">
        <v>0</v>
      </c>
      <c r="K24" s="41"/>
      <c r="L24" s="8">
        <v>768</v>
      </c>
      <c r="M24" s="42">
        <f t="shared" si="0"/>
        <v>0</v>
      </c>
    </row>
    <row r="25" spans="3:13" x14ac:dyDescent="0.2">
      <c r="C25" s="14" t="s">
        <v>17</v>
      </c>
      <c r="D25" s="53" t="s">
        <v>269</v>
      </c>
      <c r="E25" s="9" t="s">
        <v>132</v>
      </c>
      <c r="F25" s="10" t="s">
        <v>188</v>
      </c>
      <c r="G25" s="72"/>
      <c r="H25" s="5">
        <v>0</v>
      </c>
      <c r="I25" s="40">
        <f t="shared" si="1"/>
        <v>0</v>
      </c>
      <c r="J25" s="47">
        <v>0</v>
      </c>
      <c r="K25" s="41"/>
      <c r="L25" s="8">
        <v>510</v>
      </c>
      <c r="M25" s="42">
        <f t="shared" si="0"/>
        <v>0</v>
      </c>
    </row>
    <row r="26" spans="3:13" x14ac:dyDescent="0.2">
      <c r="C26" s="14" t="s">
        <v>18</v>
      </c>
      <c r="D26" s="53" t="s">
        <v>282</v>
      </c>
      <c r="E26" s="9" t="s">
        <v>138</v>
      </c>
      <c r="F26" s="10" t="s">
        <v>188</v>
      </c>
      <c r="G26" s="72"/>
      <c r="H26" s="5">
        <v>0</v>
      </c>
      <c r="I26" s="40">
        <f t="shared" si="1"/>
        <v>0</v>
      </c>
      <c r="J26" s="47">
        <v>0</v>
      </c>
      <c r="K26" s="41"/>
      <c r="L26" s="8">
        <v>355</v>
      </c>
      <c r="M26" s="42">
        <f t="shared" si="0"/>
        <v>0</v>
      </c>
    </row>
    <row r="27" spans="3:13" x14ac:dyDescent="0.2">
      <c r="C27" s="14" t="s">
        <v>8</v>
      </c>
      <c r="D27" s="53" t="s">
        <v>283</v>
      </c>
      <c r="E27" s="9" t="s">
        <v>127</v>
      </c>
      <c r="F27" s="10" t="s">
        <v>189</v>
      </c>
      <c r="G27" s="72"/>
      <c r="H27" s="5">
        <v>0</v>
      </c>
      <c r="I27" s="40">
        <f t="shared" si="1"/>
        <v>0</v>
      </c>
      <c r="J27" s="47">
        <v>0</v>
      </c>
      <c r="K27" s="41"/>
      <c r="L27" s="8">
        <v>141</v>
      </c>
      <c r="M27" s="42">
        <f t="shared" si="0"/>
        <v>0</v>
      </c>
    </row>
    <row r="28" spans="3:13" x14ac:dyDescent="0.2">
      <c r="C28" s="14" t="s">
        <v>19</v>
      </c>
      <c r="D28" s="53" t="s">
        <v>284</v>
      </c>
      <c r="E28" s="9" t="s">
        <v>139</v>
      </c>
      <c r="F28" s="10" t="s">
        <v>188</v>
      </c>
      <c r="G28" s="72"/>
      <c r="H28" s="5">
        <v>0</v>
      </c>
      <c r="I28" s="40">
        <f t="shared" si="1"/>
        <v>0</v>
      </c>
      <c r="J28" s="47">
        <v>0</v>
      </c>
      <c r="K28" s="41"/>
      <c r="L28" s="8">
        <v>696</v>
      </c>
      <c r="M28" s="42">
        <f t="shared" si="0"/>
        <v>0</v>
      </c>
    </row>
    <row r="29" spans="3:13" x14ac:dyDescent="0.2">
      <c r="C29" s="14" t="s">
        <v>211</v>
      </c>
      <c r="D29" s="53" t="s">
        <v>285</v>
      </c>
      <c r="E29" s="9" t="s">
        <v>130</v>
      </c>
      <c r="F29" s="10" t="s">
        <v>188</v>
      </c>
      <c r="G29" s="72"/>
      <c r="H29" s="5">
        <v>0</v>
      </c>
      <c r="I29" s="40">
        <f t="shared" si="1"/>
        <v>0</v>
      </c>
      <c r="J29" s="47">
        <v>0</v>
      </c>
      <c r="K29" s="41"/>
      <c r="L29" s="8">
        <v>504</v>
      </c>
      <c r="M29" s="42">
        <f t="shared" si="0"/>
        <v>0</v>
      </c>
    </row>
    <row r="30" spans="3:13" x14ac:dyDescent="0.2">
      <c r="C30" s="14" t="s">
        <v>212</v>
      </c>
      <c r="D30" s="53" t="s">
        <v>452</v>
      </c>
      <c r="E30" s="9" t="s">
        <v>140</v>
      </c>
      <c r="F30" s="10" t="s">
        <v>188</v>
      </c>
      <c r="G30" s="72"/>
      <c r="H30" s="5">
        <v>0</v>
      </c>
      <c r="I30" s="40">
        <f t="shared" si="1"/>
        <v>0</v>
      </c>
      <c r="J30" s="47">
        <v>0</v>
      </c>
      <c r="K30" s="41"/>
      <c r="L30" s="8">
        <v>600</v>
      </c>
      <c r="M30" s="42">
        <f t="shared" si="0"/>
        <v>0</v>
      </c>
    </row>
    <row r="31" spans="3:13" x14ac:dyDescent="0.2">
      <c r="C31" s="14" t="s">
        <v>20</v>
      </c>
      <c r="D31" s="53" t="s">
        <v>287</v>
      </c>
      <c r="E31" s="9" t="s">
        <v>140</v>
      </c>
      <c r="F31" s="10" t="s">
        <v>188</v>
      </c>
      <c r="G31" s="72"/>
      <c r="H31" s="5">
        <v>0</v>
      </c>
      <c r="I31" s="40">
        <f t="shared" si="1"/>
        <v>0</v>
      </c>
      <c r="J31" s="47">
        <v>0</v>
      </c>
      <c r="K31" s="41"/>
      <c r="L31" s="8">
        <v>635</v>
      </c>
      <c r="M31" s="42">
        <f t="shared" si="0"/>
        <v>0</v>
      </c>
    </row>
    <row r="32" spans="3:13" x14ac:dyDescent="0.2">
      <c r="C32" s="14" t="s">
        <v>21</v>
      </c>
      <c r="D32" s="53" t="s">
        <v>264</v>
      </c>
      <c r="E32" s="9" t="s">
        <v>127</v>
      </c>
      <c r="F32" s="10" t="s">
        <v>188</v>
      </c>
      <c r="G32" s="72"/>
      <c r="H32" s="5">
        <v>0</v>
      </c>
      <c r="I32" s="40">
        <f t="shared" si="1"/>
        <v>0</v>
      </c>
      <c r="J32" s="47">
        <v>0</v>
      </c>
      <c r="K32" s="41"/>
      <c r="L32" s="8">
        <v>111</v>
      </c>
      <c r="M32" s="42">
        <f t="shared" si="0"/>
        <v>0</v>
      </c>
    </row>
    <row r="33" spans="3:13" x14ac:dyDescent="0.2">
      <c r="C33" s="14" t="s">
        <v>213</v>
      </c>
      <c r="D33" s="53" t="s">
        <v>410</v>
      </c>
      <c r="E33" s="9" t="s">
        <v>141</v>
      </c>
      <c r="F33" s="10" t="s">
        <v>188</v>
      </c>
      <c r="G33" s="72"/>
      <c r="H33" s="5">
        <v>0</v>
      </c>
      <c r="I33" s="40">
        <f t="shared" si="1"/>
        <v>0</v>
      </c>
      <c r="J33" s="47">
        <v>0</v>
      </c>
      <c r="K33" s="41"/>
      <c r="L33" s="8">
        <v>504</v>
      </c>
      <c r="M33" s="42">
        <f t="shared" si="0"/>
        <v>0</v>
      </c>
    </row>
    <row r="34" spans="3:13" x14ac:dyDescent="0.2">
      <c r="C34" s="14" t="s">
        <v>214</v>
      </c>
      <c r="D34" s="53" t="s">
        <v>288</v>
      </c>
      <c r="E34" s="9" t="s">
        <v>130</v>
      </c>
      <c r="F34" s="10" t="s">
        <v>188</v>
      </c>
      <c r="G34" s="72"/>
      <c r="H34" s="5">
        <v>0</v>
      </c>
      <c r="I34" s="40">
        <f t="shared" si="1"/>
        <v>0</v>
      </c>
      <c r="J34" s="47">
        <v>0</v>
      </c>
      <c r="K34" s="41"/>
      <c r="L34" s="8">
        <v>960</v>
      </c>
      <c r="M34" s="42">
        <f t="shared" si="0"/>
        <v>0</v>
      </c>
    </row>
    <row r="35" spans="3:13" x14ac:dyDescent="0.2">
      <c r="C35" s="14" t="s">
        <v>215</v>
      </c>
      <c r="D35" s="53" t="s">
        <v>288</v>
      </c>
      <c r="E35" s="9" t="s">
        <v>130</v>
      </c>
      <c r="F35" s="10" t="s">
        <v>188</v>
      </c>
      <c r="G35" s="72"/>
      <c r="H35" s="5">
        <v>0</v>
      </c>
      <c r="I35" s="40">
        <f t="shared" si="1"/>
        <v>0</v>
      </c>
      <c r="J35" s="47">
        <v>0</v>
      </c>
      <c r="K35" s="41"/>
      <c r="L35" s="8">
        <v>960</v>
      </c>
      <c r="M35" s="42">
        <f t="shared" si="0"/>
        <v>0</v>
      </c>
    </row>
    <row r="36" spans="3:13" x14ac:dyDescent="0.2">
      <c r="C36" s="14" t="s">
        <v>22</v>
      </c>
      <c r="D36" s="53" t="s">
        <v>284</v>
      </c>
      <c r="E36" s="9" t="s">
        <v>139</v>
      </c>
      <c r="F36" s="10" t="s">
        <v>188</v>
      </c>
      <c r="G36" s="72"/>
      <c r="H36" s="5">
        <v>0</v>
      </c>
      <c r="I36" s="40">
        <f t="shared" si="1"/>
        <v>0</v>
      </c>
      <c r="J36" s="47">
        <v>0</v>
      </c>
      <c r="K36" s="41"/>
      <c r="L36" s="8">
        <v>580</v>
      </c>
      <c r="M36" s="42">
        <f t="shared" si="0"/>
        <v>0</v>
      </c>
    </row>
    <row r="37" spans="3:13" x14ac:dyDescent="0.2">
      <c r="C37" s="14" t="s">
        <v>23</v>
      </c>
      <c r="D37" s="53" t="s">
        <v>289</v>
      </c>
      <c r="E37" s="9" t="s">
        <v>142</v>
      </c>
      <c r="F37" s="10" t="s">
        <v>188</v>
      </c>
      <c r="G37" s="72"/>
      <c r="H37" s="5">
        <v>0</v>
      </c>
      <c r="I37" s="40">
        <f t="shared" si="1"/>
        <v>0</v>
      </c>
      <c r="J37" s="47">
        <v>0</v>
      </c>
      <c r="K37" s="41"/>
      <c r="L37" s="8">
        <v>694</v>
      </c>
      <c r="M37" s="42">
        <f t="shared" si="0"/>
        <v>0</v>
      </c>
    </row>
    <row r="38" spans="3:13" x14ac:dyDescent="0.2">
      <c r="C38" s="14" t="s">
        <v>216</v>
      </c>
      <c r="D38" s="53" t="s">
        <v>411</v>
      </c>
      <c r="E38" s="9" t="s">
        <v>129</v>
      </c>
      <c r="F38" s="10" t="s">
        <v>188</v>
      </c>
      <c r="G38" s="72"/>
      <c r="H38" s="5">
        <v>0</v>
      </c>
      <c r="I38" s="40">
        <f t="shared" si="1"/>
        <v>0</v>
      </c>
      <c r="J38" s="47">
        <v>0</v>
      </c>
      <c r="K38" s="41"/>
      <c r="L38" s="8">
        <v>1080</v>
      </c>
      <c r="M38" s="42">
        <f t="shared" si="0"/>
        <v>0</v>
      </c>
    </row>
    <row r="39" spans="3:13" x14ac:dyDescent="0.2">
      <c r="C39" s="14" t="s">
        <v>24</v>
      </c>
      <c r="D39" s="53" t="s">
        <v>290</v>
      </c>
      <c r="E39" s="9" t="s">
        <v>136</v>
      </c>
      <c r="F39" s="10" t="s">
        <v>191</v>
      </c>
      <c r="G39" s="72"/>
      <c r="H39" s="5">
        <v>0</v>
      </c>
      <c r="I39" s="40">
        <f t="shared" si="1"/>
        <v>0</v>
      </c>
      <c r="J39" s="47">
        <v>0</v>
      </c>
      <c r="K39" s="41"/>
      <c r="L39" s="8">
        <v>750</v>
      </c>
      <c r="M39" s="42">
        <f t="shared" si="0"/>
        <v>0</v>
      </c>
    </row>
    <row r="40" spans="3:13" x14ac:dyDescent="0.2">
      <c r="C40" s="14" t="s">
        <v>25</v>
      </c>
      <c r="D40" s="53" t="s">
        <v>291</v>
      </c>
      <c r="E40" s="9" t="s">
        <v>127</v>
      </c>
      <c r="F40" s="10" t="s">
        <v>189</v>
      </c>
      <c r="G40" s="72"/>
      <c r="H40" s="5">
        <v>0</v>
      </c>
      <c r="I40" s="40">
        <f t="shared" si="1"/>
        <v>0</v>
      </c>
      <c r="J40" s="47">
        <v>0</v>
      </c>
      <c r="K40" s="41"/>
      <c r="L40" s="8">
        <v>288</v>
      </c>
      <c r="M40" s="42">
        <f t="shared" si="0"/>
        <v>0</v>
      </c>
    </row>
    <row r="41" spans="3:13" x14ac:dyDescent="0.2">
      <c r="C41" s="14" t="s">
        <v>26</v>
      </c>
      <c r="D41" s="53" t="s">
        <v>292</v>
      </c>
      <c r="E41" s="9" t="s">
        <v>139</v>
      </c>
      <c r="F41" s="10" t="s">
        <v>188</v>
      </c>
      <c r="G41" s="72"/>
      <c r="H41" s="5">
        <v>0</v>
      </c>
      <c r="I41" s="40">
        <f t="shared" si="1"/>
        <v>0</v>
      </c>
      <c r="J41" s="47">
        <v>0</v>
      </c>
      <c r="K41" s="41"/>
      <c r="L41" s="8">
        <v>1461</v>
      </c>
      <c r="M41" s="42">
        <f t="shared" si="0"/>
        <v>0</v>
      </c>
    </row>
    <row r="42" spans="3:13" x14ac:dyDescent="0.2">
      <c r="C42" s="14" t="s">
        <v>27</v>
      </c>
      <c r="D42" s="53" t="s">
        <v>293</v>
      </c>
      <c r="E42" s="9" t="s">
        <v>131</v>
      </c>
      <c r="F42" s="10" t="s">
        <v>188</v>
      </c>
      <c r="G42" s="72"/>
      <c r="H42" s="5">
        <v>0</v>
      </c>
      <c r="I42" s="40">
        <f t="shared" si="1"/>
        <v>0</v>
      </c>
      <c r="J42" s="47">
        <v>0</v>
      </c>
      <c r="K42" s="41"/>
      <c r="L42" s="8">
        <v>1600</v>
      </c>
      <c r="M42" s="42">
        <f t="shared" si="0"/>
        <v>0</v>
      </c>
    </row>
    <row r="43" spans="3:13" x14ac:dyDescent="0.2">
      <c r="C43" s="14" t="s">
        <v>28</v>
      </c>
      <c r="D43" s="53" t="s">
        <v>294</v>
      </c>
      <c r="E43" s="9" t="s">
        <v>134</v>
      </c>
      <c r="F43" s="10" t="s">
        <v>188</v>
      </c>
      <c r="G43" s="72"/>
      <c r="H43" s="5">
        <v>0</v>
      </c>
      <c r="I43" s="40">
        <f t="shared" si="1"/>
        <v>0</v>
      </c>
      <c r="J43" s="47">
        <v>0</v>
      </c>
      <c r="K43" s="41"/>
      <c r="L43" s="8">
        <v>298</v>
      </c>
      <c r="M43" s="42">
        <f t="shared" si="0"/>
        <v>0</v>
      </c>
    </row>
    <row r="44" spans="3:13" x14ac:dyDescent="0.2">
      <c r="C44" s="14" t="s">
        <v>29</v>
      </c>
      <c r="D44" s="53" t="s">
        <v>295</v>
      </c>
      <c r="E44" s="9" t="s">
        <v>136</v>
      </c>
      <c r="F44" s="10" t="s">
        <v>188</v>
      </c>
      <c r="G44" s="72"/>
      <c r="H44" s="5">
        <v>0</v>
      </c>
      <c r="I44" s="40">
        <f t="shared" si="1"/>
        <v>0</v>
      </c>
      <c r="J44" s="47">
        <v>0</v>
      </c>
      <c r="K44" s="41"/>
      <c r="L44" s="8">
        <v>344</v>
      </c>
      <c r="M44" s="42">
        <f t="shared" si="0"/>
        <v>0</v>
      </c>
    </row>
    <row r="45" spans="3:13" x14ac:dyDescent="0.2">
      <c r="C45" s="14" t="s">
        <v>217</v>
      </c>
      <c r="D45" s="53" t="s">
        <v>296</v>
      </c>
      <c r="E45" s="9" t="s">
        <v>143</v>
      </c>
      <c r="F45" s="10" t="s">
        <v>189</v>
      </c>
      <c r="G45" s="72"/>
      <c r="H45" s="5">
        <v>0</v>
      </c>
      <c r="I45" s="40">
        <f t="shared" si="1"/>
        <v>0</v>
      </c>
      <c r="J45" s="47">
        <v>0</v>
      </c>
      <c r="K45" s="41"/>
      <c r="L45" s="8">
        <v>225</v>
      </c>
      <c r="M45" s="42">
        <f t="shared" si="0"/>
        <v>0</v>
      </c>
    </row>
    <row r="46" spans="3:13" x14ac:dyDescent="0.2">
      <c r="C46" s="14" t="s">
        <v>30</v>
      </c>
      <c r="D46" s="53" t="s">
        <v>269</v>
      </c>
      <c r="E46" s="9" t="s">
        <v>132</v>
      </c>
      <c r="F46" s="10" t="s">
        <v>188</v>
      </c>
      <c r="G46" s="72"/>
      <c r="H46" s="5">
        <v>0</v>
      </c>
      <c r="I46" s="40">
        <f t="shared" si="1"/>
        <v>0</v>
      </c>
      <c r="J46" s="47">
        <v>0</v>
      </c>
      <c r="K46" s="41"/>
      <c r="L46" s="8">
        <v>380</v>
      </c>
      <c r="M46" s="42">
        <f t="shared" si="0"/>
        <v>0</v>
      </c>
    </row>
    <row r="47" spans="3:13" x14ac:dyDescent="0.2">
      <c r="C47" s="14" t="s">
        <v>31</v>
      </c>
      <c r="D47" s="53" t="s">
        <v>290</v>
      </c>
      <c r="E47" s="9" t="s">
        <v>140</v>
      </c>
      <c r="F47" s="10" t="s">
        <v>188</v>
      </c>
      <c r="G47" s="72"/>
      <c r="H47" s="5">
        <v>0</v>
      </c>
      <c r="I47" s="40">
        <f t="shared" si="1"/>
        <v>0</v>
      </c>
      <c r="J47" s="47">
        <v>0</v>
      </c>
      <c r="K47" s="41"/>
      <c r="L47" s="8">
        <v>416</v>
      </c>
      <c r="M47" s="42">
        <f t="shared" si="0"/>
        <v>0</v>
      </c>
    </row>
    <row r="48" spans="3:13" x14ac:dyDescent="0.2">
      <c r="C48" s="14" t="s">
        <v>32</v>
      </c>
      <c r="D48" s="53" t="s">
        <v>293</v>
      </c>
      <c r="E48" s="9" t="s">
        <v>144</v>
      </c>
      <c r="F48" s="10" t="s">
        <v>188</v>
      </c>
      <c r="G48" s="72"/>
      <c r="H48" s="5">
        <v>0</v>
      </c>
      <c r="I48" s="40">
        <f t="shared" si="1"/>
        <v>0</v>
      </c>
      <c r="J48" s="47">
        <v>0</v>
      </c>
      <c r="K48" s="41"/>
      <c r="L48" s="8">
        <v>992</v>
      </c>
      <c r="M48" s="42">
        <f t="shared" si="0"/>
        <v>0</v>
      </c>
    </row>
    <row r="49" spans="3:13" x14ac:dyDescent="0.2">
      <c r="C49" s="14" t="s">
        <v>33</v>
      </c>
      <c r="D49" s="53" t="s">
        <v>297</v>
      </c>
      <c r="E49" s="9" t="s">
        <v>131</v>
      </c>
      <c r="F49" s="10" t="s">
        <v>188</v>
      </c>
      <c r="G49" s="72"/>
      <c r="H49" s="5">
        <v>0</v>
      </c>
      <c r="I49" s="40">
        <f t="shared" si="1"/>
        <v>0</v>
      </c>
      <c r="J49" s="47">
        <v>0</v>
      </c>
      <c r="K49" s="41"/>
      <c r="L49" s="8">
        <v>2098</v>
      </c>
      <c r="M49" s="42">
        <f t="shared" si="0"/>
        <v>0</v>
      </c>
    </row>
    <row r="50" spans="3:13" x14ac:dyDescent="0.2">
      <c r="C50" s="14" t="s">
        <v>34</v>
      </c>
      <c r="D50" s="53" t="s">
        <v>298</v>
      </c>
      <c r="E50" s="9" t="s">
        <v>145</v>
      </c>
      <c r="F50" s="10" t="s">
        <v>188</v>
      </c>
      <c r="G50" s="72"/>
      <c r="H50" s="5">
        <v>0</v>
      </c>
      <c r="I50" s="40">
        <f t="shared" si="1"/>
        <v>0</v>
      </c>
      <c r="J50" s="47">
        <v>0</v>
      </c>
      <c r="K50" s="41"/>
      <c r="L50" s="8">
        <v>386</v>
      </c>
      <c r="M50" s="42">
        <f t="shared" si="0"/>
        <v>0</v>
      </c>
    </row>
    <row r="51" spans="3:13" x14ac:dyDescent="0.2">
      <c r="C51" s="14" t="s">
        <v>35</v>
      </c>
      <c r="D51" s="53" t="s">
        <v>299</v>
      </c>
      <c r="E51" s="9" t="s">
        <v>146</v>
      </c>
      <c r="F51" s="10" t="s">
        <v>191</v>
      </c>
      <c r="G51" s="72"/>
      <c r="H51" s="5">
        <v>0</v>
      </c>
      <c r="I51" s="40">
        <f t="shared" si="1"/>
        <v>0</v>
      </c>
      <c r="J51" s="47">
        <v>0</v>
      </c>
      <c r="K51" s="41"/>
      <c r="L51" s="8">
        <v>882</v>
      </c>
      <c r="M51" s="42">
        <f t="shared" si="0"/>
        <v>0</v>
      </c>
    </row>
    <row r="52" spans="3:13" x14ac:dyDescent="0.2">
      <c r="C52" s="14" t="s">
        <v>36</v>
      </c>
      <c r="D52" s="53" t="s">
        <v>300</v>
      </c>
      <c r="E52" s="9" t="s">
        <v>147</v>
      </c>
      <c r="F52" s="10" t="s">
        <v>188</v>
      </c>
      <c r="G52" s="72"/>
      <c r="H52" s="5">
        <v>0</v>
      </c>
      <c r="I52" s="40">
        <f t="shared" si="1"/>
        <v>0</v>
      </c>
      <c r="J52" s="47">
        <v>0</v>
      </c>
      <c r="K52" s="41"/>
      <c r="L52" s="8">
        <v>348</v>
      </c>
      <c r="M52" s="42">
        <f t="shared" si="0"/>
        <v>0</v>
      </c>
    </row>
    <row r="53" spans="3:13" x14ac:dyDescent="0.2">
      <c r="C53" s="14" t="s">
        <v>218</v>
      </c>
      <c r="D53" s="53" t="s">
        <v>301</v>
      </c>
      <c r="E53" s="9" t="s">
        <v>129</v>
      </c>
      <c r="F53" s="10" t="s">
        <v>188</v>
      </c>
      <c r="G53" s="72"/>
      <c r="H53" s="5">
        <v>0</v>
      </c>
      <c r="I53" s="40">
        <f t="shared" si="1"/>
        <v>0</v>
      </c>
      <c r="J53" s="47">
        <v>0</v>
      </c>
      <c r="K53" s="41"/>
      <c r="L53" s="8">
        <v>390</v>
      </c>
      <c r="M53" s="42">
        <f t="shared" si="0"/>
        <v>0</v>
      </c>
    </row>
    <row r="54" spans="3:13" x14ac:dyDescent="0.2">
      <c r="C54" s="14" t="s">
        <v>219</v>
      </c>
      <c r="D54" s="53" t="s">
        <v>302</v>
      </c>
      <c r="E54" s="9" t="s">
        <v>130</v>
      </c>
      <c r="F54" s="10" t="s">
        <v>188</v>
      </c>
      <c r="G54" s="72"/>
      <c r="H54" s="5">
        <v>0</v>
      </c>
      <c r="I54" s="40">
        <f t="shared" si="1"/>
        <v>0</v>
      </c>
      <c r="J54" s="47">
        <v>0</v>
      </c>
      <c r="K54" s="41"/>
      <c r="L54" s="8">
        <v>580</v>
      </c>
      <c r="M54" s="42">
        <f t="shared" si="0"/>
        <v>0</v>
      </c>
    </row>
    <row r="55" spans="3:13" x14ac:dyDescent="0.2">
      <c r="C55" s="14" t="s">
        <v>37</v>
      </c>
      <c r="D55" s="53" t="s">
        <v>295</v>
      </c>
      <c r="E55" s="9" t="s">
        <v>136</v>
      </c>
      <c r="F55" s="10" t="s">
        <v>188</v>
      </c>
      <c r="G55" s="72"/>
      <c r="H55" s="5">
        <v>0</v>
      </c>
      <c r="I55" s="40">
        <f t="shared" si="1"/>
        <v>0</v>
      </c>
      <c r="J55" s="47">
        <v>0</v>
      </c>
      <c r="K55" s="41"/>
      <c r="L55" s="8">
        <v>318</v>
      </c>
      <c r="M55" s="42">
        <f t="shared" si="0"/>
        <v>0</v>
      </c>
    </row>
    <row r="56" spans="3:13" x14ac:dyDescent="0.2">
      <c r="C56" s="14" t="s">
        <v>19</v>
      </c>
      <c r="D56" s="53" t="s">
        <v>284</v>
      </c>
      <c r="E56" s="9" t="s">
        <v>139</v>
      </c>
      <c r="F56" s="10" t="s">
        <v>188</v>
      </c>
      <c r="G56" s="72"/>
      <c r="H56" s="5">
        <v>0</v>
      </c>
      <c r="I56" s="40">
        <f t="shared" si="1"/>
        <v>0</v>
      </c>
      <c r="J56" s="47">
        <v>0</v>
      </c>
      <c r="K56" s="41"/>
      <c r="L56" s="8">
        <v>367</v>
      </c>
      <c r="M56" s="42">
        <f t="shared" si="0"/>
        <v>0</v>
      </c>
    </row>
    <row r="57" spans="3:13" x14ac:dyDescent="0.2">
      <c r="C57" s="14" t="s">
        <v>38</v>
      </c>
      <c r="D57" s="53" t="s">
        <v>303</v>
      </c>
      <c r="E57" s="9" t="s">
        <v>136</v>
      </c>
      <c r="F57" s="10" t="s">
        <v>188</v>
      </c>
      <c r="G57" s="72"/>
      <c r="H57" s="5">
        <v>0</v>
      </c>
      <c r="I57" s="40">
        <f t="shared" si="1"/>
        <v>0</v>
      </c>
      <c r="J57" s="47">
        <v>0</v>
      </c>
      <c r="K57" s="41"/>
      <c r="L57" s="8">
        <v>318</v>
      </c>
      <c r="M57" s="42">
        <f t="shared" si="0"/>
        <v>0</v>
      </c>
    </row>
    <row r="58" spans="3:13" x14ac:dyDescent="0.2">
      <c r="C58" s="14" t="s">
        <v>39</v>
      </c>
      <c r="D58" s="53" t="s">
        <v>304</v>
      </c>
      <c r="E58" s="9" t="s">
        <v>148</v>
      </c>
      <c r="F58" s="10" t="s">
        <v>188</v>
      </c>
      <c r="G58" s="72"/>
      <c r="H58" s="5">
        <v>0</v>
      </c>
      <c r="I58" s="40">
        <f t="shared" si="1"/>
        <v>0</v>
      </c>
      <c r="J58" s="47">
        <v>0</v>
      </c>
      <c r="K58" s="41"/>
      <c r="L58" s="8">
        <v>41</v>
      </c>
      <c r="M58" s="42">
        <f t="shared" si="0"/>
        <v>0</v>
      </c>
    </row>
    <row r="59" spans="3:13" x14ac:dyDescent="0.2">
      <c r="C59" s="14" t="s">
        <v>40</v>
      </c>
      <c r="D59" s="53" t="s">
        <v>305</v>
      </c>
      <c r="E59" s="9" t="s">
        <v>149</v>
      </c>
      <c r="F59" s="10" t="s">
        <v>188</v>
      </c>
      <c r="G59" s="72"/>
      <c r="H59" s="5">
        <v>0</v>
      </c>
      <c r="I59" s="40">
        <f t="shared" si="1"/>
        <v>0</v>
      </c>
      <c r="J59" s="47">
        <v>0</v>
      </c>
      <c r="K59" s="41"/>
      <c r="L59" s="8">
        <v>48</v>
      </c>
      <c r="M59" s="42">
        <f t="shared" si="0"/>
        <v>0</v>
      </c>
    </row>
    <row r="60" spans="3:13" x14ac:dyDescent="0.2">
      <c r="C60" s="14" t="s">
        <v>41</v>
      </c>
      <c r="D60" s="53" t="s">
        <v>284</v>
      </c>
      <c r="E60" s="9" t="s">
        <v>150</v>
      </c>
      <c r="F60" s="10" t="s">
        <v>188</v>
      </c>
      <c r="G60" s="72"/>
      <c r="H60" s="5">
        <v>0</v>
      </c>
      <c r="I60" s="40">
        <f t="shared" si="1"/>
        <v>0</v>
      </c>
      <c r="J60" s="47">
        <v>0</v>
      </c>
      <c r="K60" s="41"/>
      <c r="L60" s="8">
        <v>233</v>
      </c>
      <c r="M60" s="42">
        <f t="shared" si="0"/>
        <v>0</v>
      </c>
    </row>
    <row r="61" spans="3:13" x14ac:dyDescent="0.2">
      <c r="C61" s="14" t="s">
        <v>42</v>
      </c>
      <c r="D61" s="53" t="s">
        <v>310</v>
      </c>
      <c r="E61" s="9" t="s">
        <v>144</v>
      </c>
      <c r="F61" s="10" t="s">
        <v>188</v>
      </c>
      <c r="G61" s="72"/>
      <c r="H61" s="5">
        <v>0</v>
      </c>
      <c r="I61" s="40">
        <f t="shared" si="1"/>
        <v>0</v>
      </c>
      <c r="J61" s="47">
        <v>0</v>
      </c>
      <c r="K61" s="41"/>
      <c r="L61" s="8">
        <v>46</v>
      </c>
      <c r="M61" s="42">
        <f t="shared" si="0"/>
        <v>0</v>
      </c>
    </row>
    <row r="62" spans="3:13" x14ac:dyDescent="0.2">
      <c r="C62" s="14" t="s">
        <v>43</v>
      </c>
      <c r="D62" s="53" t="s">
        <v>292</v>
      </c>
      <c r="E62" s="9" t="s">
        <v>139</v>
      </c>
      <c r="F62" s="10" t="s">
        <v>188</v>
      </c>
      <c r="G62" s="72"/>
      <c r="H62" s="5">
        <v>0</v>
      </c>
      <c r="I62" s="40">
        <f t="shared" si="1"/>
        <v>0</v>
      </c>
      <c r="J62" s="47">
        <v>0</v>
      </c>
      <c r="K62" s="41"/>
      <c r="L62" s="8">
        <v>998</v>
      </c>
      <c r="M62" s="42">
        <f t="shared" si="0"/>
        <v>0</v>
      </c>
    </row>
    <row r="63" spans="3:13" x14ac:dyDescent="0.2">
      <c r="C63" s="14" t="s">
        <v>44</v>
      </c>
      <c r="D63" s="53" t="s">
        <v>306</v>
      </c>
      <c r="E63" s="9" t="s">
        <v>140</v>
      </c>
      <c r="F63" s="10" t="s">
        <v>188</v>
      </c>
      <c r="G63" s="72"/>
      <c r="H63" s="5">
        <v>0</v>
      </c>
      <c r="I63" s="40">
        <f t="shared" si="1"/>
        <v>0</v>
      </c>
      <c r="J63" s="47">
        <v>0</v>
      </c>
      <c r="K63" s="41"/>
      <c r="L63" s="8">
        <v>27</v>
      </c>
      <c r="M63" s="42">
        <f t="shared" si="0"/>
        <v>0</v>
      </c>
    </row>
    <row r="64" spans="3:13" x14ac:dyDescent="0.2">
      <c r="C64" s="14" t="s">
        <v>45</v>
      </c>
      <c r="D64" s="53" t="s">
        <v>284</v>
      </c>
      <c r="E64" s="9" t="s">
        <v>139</v>
      </c>
      <c r="F64" s="10" t="s">
        <v>188</v>
      </c>
      <c r="G64" s="72"/>
      <c r="H64" s="5">
        <v>0</v>
      </c>
      <c r="I64" s="40">
        <f t="shared" si="1"/>
        <v>0</v>
      </c>
      <c r="J64" s="47">
        <v>0</v>
      </c>
      <c r="K64" s="41"/>
      <c r="L64" s="8">
        <v>273</v>
      </c>
      <c r="M64" s="42">
        <f t="shared" si="0"/>
        <v>0</v>
      </c>
    </row>
    <row r="65" spans="3:13" x14ac:dyDescent="0.2">
      <c r="C65" s="14" t="s">
        <v>220</v>
      </c>
      <c r="D65" s="53" t="s">
        <v>307</v>
      </c>
      <c r="E65" s="9" t="s">
        <v>126</v>
      </c>
      <c r="F65" s="10" t="s">
        <v>188</v>
      </c>
      <c r="G65" s="72"/>
      <c r="H65" s="5">
        <v>0</v>
      </c>
      <c r="I65" s="40">
        <f t="shared" si="1"/>
        <v>0</v>
      </c>
      <c r="J65" s="47">
        <v>0</v>
      </c>
      <c r="K65" s="41"/>
      <c r="L65" s="8">
        <v>137</v>
      </c>
      <c r="M65" s="42">
        <f t="shared" si="0"/>
        <v>0</v>
      </c>
    </row>
    <row r="66" spans="3:13" x14ac:dyDescent="0.2">
      <c r="C66" s="14" t="s">
        <v>221</v>
      </c>
      <c r="D66" s="53" t="s">
        <v>308</v>
      </c>
      <c r="E66" s="9" t="s">
        <v>141</v>
      </c>
      <c r="F66" s="10" t="s">
        <v>188</v>
      </c>
      <c r="G66" s="72"/>
      <c r="H66" s="5">
        <v>0</v>
      </c>
      <c r="I66" s="40">
        <f t="shared" si="1"/>
        <v>0</v>
      </c>
      <c r="J66" s="47">
        <v>0</v>
      </c>
      <c r="K66" s="41"/>
      <c r="L66" s="8">
        <v>1030</v>
      </c>
      <c r="M66" s="42">
        <f t="shared" si="0"/>
        <v>0</v>
      </c>
    </row>
    <row r="67" spans="3:13" x14ac:dyDescent="0.2">
      <c r="C67" s="14" t="s">
        <v>222</v>
      </c>
      <c r="D67" s="53" t="s">
        <v>309</v>
      </c>
      <c r="E67" s="9" t="s">
        <v>130</v>
      </c>
      <c r="F67" s="10" t="s">
        <v>188</v>
      </c>
      <c r="G67" s="72"/>
      <c r="H67" s="5">
        <v>0</v>
      </c>
      <c r="I67" s="40">
        <f t="shared" si="1"/>
        <v>0</v>
      </c>
      <c r="J67" s="47">
        <v>0</v>
      </c>
      <c r="K67" s="41"/>
      <c r="L67" s="8">
        <v>456</v>
      </c>
      <c r="M67" s="42">
        <f t="shared" si="0"/>
        <v>0</v>
      </c>
    </row>
    <row r="68" spans="3:13" x14ac:dyDescent="0.2">
      <c r="C68" s="14" t="s">
        <v>46</v>
      </c>
      <c r="D68" s="53" t="s">
        <v>310</v>
      </c>
      <c r="E68" s="9" t="s">
        <v>144</v>
      </c>
      <c r="F68" s="10" t="s">
        <v>188</v>
      </c>
      <c r="G68" s="72"/>
      <c r="H68" s="5">
        <v>0</v>
      </c>
      <c r="I68" s="40">
        <f t="shared" si="1"/>
        <v>0</v>
      </c>
      <c r="J68" s="47">
        <v>0</v>
      </c>
      <c r="K68" s="41"/>
      <c r="L68" s="8">
        <v>35</v>
      </c>
      <c r="M68" s="42">
        <f t="shared" ref="M68:M130" si="2">L68*I68</f>
        <v>0</v>
      </c>
    </row>
    <row r="69" spans="3:13" x14ac:dyDescent="0.2">
      <c r="C69" s="14" t="s">
        <v>47</v>
      </c>
      <c r="D69" s="53" t="s">
        <v>287</v>
      </c>
      <c r="E69" s="9" t="s">
        <v>140</v>
      </c>
      <c r="F69" s="10" t="s">
        <v>188</v>
      </c>
      <c r="G69" s="72"/>
      <c r="H69" s="5">
        <v>0</v>
      </c>
      <c r="I69" s="40">
        <f t="shared" si="1"/>
        <v>0</v>
      </c>
      <c r="J69" s="47">
        <v>0</v>
      </c>
      <c r="K69" s="41"/>
      <c r="L69" s="8">
        <v>277</v>
      </c>
      <c r="M69" s="42">
        <f t="shared" si="2"/>
        <v>0</v>
      </c>
    </row>
    <row r="70" spans="3:13" x14ac:dyDescent="0.2">
      <c r="C70" s="14" t="s">
        <v>223</v>
      </c>
      <c r="D70" s="53" t="s">
        <v>311</v>
      </c>
      <c r="E70" s="9" t="s">
        <v>126</v>
      </c>
      <c r="F70" s="10" t="s">
        <v>188</v>
      </c>
      <c r="G70" s="72"/>
      <c r="H70" s="5">
        <v>0</v>
      </c>
      <c r="I70" s="40">
        <f t="shared" si="1"/>
        <v>0</v>
      </c>
      <c r="J70" s="47">
        <v>0</v>
      </c>
      <c r="K70" s="41"/>
      <c r="L70" s="8">
        <v>201</v>
      </c>
      <c r="M70" s="42">
        <f t="shared" si="2"/>
        <v>0</v>
      </c>
    </row>
    <row r="71" spans="3:13" x14ac:dyDescent="0.2">
      <c r="C71" s="14" t="s">
        <v>48</v>
      </c>
      <c r="D71" s="53" t="s">
        <v>312</v>
      </c>
      <c r="E71" s="9" t="s">
        <v>151</v>
      </c>
      <c r="F71" s="10" t="s">
        <v>191</v>
      </c>
      <c r="G71" s="72"/>
      <c r="H71" s="5">
        <v>0</v>
      </c>
      <c r="I71" s="40">
        <f t="shared" ref="I71:I134" si="3">H71-(H71*J71)</f>
        <v>0</v>
      </c>
      <c r="J71" s="47">
        <v>0</v>
      </c>
      <c r="K71" s="41"/>
      <c r="L71" s="8">
        <v>384</v>
      </c>
      <c r="M71" s="42">
        <f t="shared" si="2"/>
        <v>0</v>
      </c>
    </row>
    <row r="72" spans="3:13" x14ac:dyDescent="0.2">
      <c r="C72" s="14" t="s">
        <v>49</v>
      </c>
      <c r="D72" s="53" t="s">
        <v>271</v>
      </c>
      <c r="E72" s="9" t="s">
        <v>133</v>
      </c>
      <c r="F72" s="10" t="s">
        <v>188</v>
      </c>
      <c r="G72" s="72"/>
      <c r="H72" s="5">
        <v>0</v>
      </c>
      <c r="I72" s="40">
        <f t="shared" si="3"/>
        <v>0</v>
      </c>
      <c r="J72" s="47">
        <v>0</v>
      </c>
      <c r="K72" s="41"/>
      <c r="L72" s="8">
        <v>129</v>
      </c>
      <c r="M72" s="42">
        <f t="shared" si="2"/>
        <v>0</v>
      </c>
    </row>
    <row r="73" spans="3:13" x14ac:dyDescent="0.2">
      <c r="C73" s="14" t="s">
        <v>412</v>
      </c>
      <c r="D73" s="53" t="s">
        <v>414</v>
      </c>
      <c r="E73" s="9" t="s">
        <v>130</v>
      </c>
      <c r="F73" s="10" t="s">
        <v>188</v>
      </c>
      <c r="G73" s="72"/>
      <c r="H73" s="5">
        <v>0</v>
      </c>
      <c r="I73" s="40">
        <f t="shared" si="3"/>
        <v>0</v>
      </c>
      <c r="J73" s="47">
        <v>0</v>
      </c>
      <c r="K73" s="41"/>
      <c r="L73" s="8">
        <v>180</v>
      </c>
      <c r="M73" s="42">
        <f t="shared" si="2"/>
        <v>0</v>
      </c>
    </row>
    <row r="74" spans="3:13" x14ac:dyDescent="0.2">
      <c r="C74" s="14" t="s">
        <v>413</v>
      </c>
      <c r="D74" s="53" t="s">
        <v>335</v>
      </c>
      <c r="E74" s="9" t="s">
        <v>130</v>
      </c>
      <c r="F74" s="10" t="s">
        <v>188</v>
      </c>
      <c r="G74" s="72"/>
      <c r="H74" s="5">
        <v>0</v>
      </c>
      <c r="I74" s="40">
        <f t="shared" si="3"/>
        <v>0</v>
      </c>
      <c r="J74" s="47">
        <v>0</v>
      </c>
      <c r="K74" s="41"/>
      <c r="L74" s="8">
        <v>257</v>
      </c>
      <c r="M74" s="42">
        <f t="shared" si="2"/>
        <v>0</v>
      </c>
    </row>
    <row r="75" spans="3:13" x14ac:dyDescent="0.2">
      <c r="C75" s="14" t="s">
        <v>50</v>
      </c>
      <c r="D75" s="53" t="s">
        <v>284</v>
      </c>
      <c r="E75" s="9" t="s">
        <v>139</v>
      </c>
      <c r="F75" s="10" t="s">
        <v>188</v>
      </c>
      <c r="G75" s="72"/>
      <c r="H75" s="5">
        <v>0</v>
      </c>
      <c r="I75" s="40">
        <f t="shared" si="3"/>
        <v>0</v>
      </c>
      <c r="J75" s="47">
        <v>0</v>
      </c>
      <c r="K75" s="41"/>
      <c r="L75" s="8">
        <v>237</v>
      </c>
      <c r="M75" s="42">
        <f t="shared" si="2"/>
        <v>0</v>
      </c>
    </row>
    <row r="76" spans="3:13" x14ac:dyDescent="0.2">
      <c r="C76" s="14" t="s">
        <v>51</v>
      </c>
      <c r="D76" s="53" t="s">
        <v>313</v>
      </c>
      <c r="E76" s="9" t="s">
        <v>139</v>
      </c>
      <c r="F76" s="10" t="s">
        <v>188</v>
      </c>
      <c r="G76" s="72"/>
      <c r="H76" s="5">
        <v>0</v>
      </c>
      <c r="I76" s="40">
        <f t="shared" si="3"/>
        <v>0</v>
      </c>
      <c r="J76" s="47">
        <v>0</v>
      </c>
      <c r="K76" s="41"/>
      <c r="L76" s="8">
        <v>304</v>
      </c>
      <c r="M76" s="42">
        <f t="shared" si="2"/>
        <v>0</v>
      </c>
    </row>
    <row r="77" spans="3:13" x14ac:dyDescent="0.2">
      <c r="C77" s="14" t="s">
        <v>52</v>
      </c>
      <c r="D77" s="53" t="s">
        <v>314</v>
      </c>
      <c r="E77" s="9" t="s">
        <v>145</v>
      </c>
      <c r="F77" s="10" t="s">
        <v>188</v>
      </c>
      <c r="G77" s="72"/>
      <c r="H77" s="5">
        <v>0</v>
      </c>
      <c r="I77" s="40">
        <f t="shared" si="3"/>
        <v>0</v>
      </c>
      <c r="J77" s="47">
        <v>0</v>
      </c>
      <c r="K77" s="41"/>
      <c r="L77" s="8">
        <v>260</v>
      </c>
      <c r="M77" s="42">
        <f t="shared" si="2"/>
        <v>0</v>
      </c>
    </row>
    <row r="78" spans="3:13" x14ac:dyDescent="0.2">
      <c r="C78" s="14" t="s">
        <v>224</v>
      </c>
      <c r="D78" s="53" t="s">
        <v>315</v>
      </c>
      <c r="E78" s="9" t="s">
        <v>130</v>
      </c>
      <c r="F78" s="10" t="s">
        <v>188</v>
      </c>
      <c r="G78" s="72"/>
      <c r="H78" s="5">
        <v>0</v>
      </c>
      <c r="I78" s="40">
        <f t="shared" si="3"/>
        <v>0</v>
      </c>
      <c r="J78" s="47">
        <v>0</v>
      </c>
      <c r="K78" s="41"/>
      <c r="L78" s="8">
        <v>380</v>
      </c>
      <c r="M78" s="42">
        <f t="shared" si="2"/>
        <v>0</v>
      </c>
    </row>
    <row r="79" spans="3:13" x14ac:dyDescent="0.2">
      <c r="C79" s="14" t="s">
        <v>53</v>
      </c>
      <c r="D79" s="53" t="s">
        <v>292</v>
      </c>
      <c r="E79" s="9" t="s">
        <v>131</v>
      </c>
      <c r="F79" s="10" t="s">
        <v>188</v>
      </c>
      <c r="G79" s="72"/>
      <c r="H79" s="5">
        <v>0</v>
      </c>
      <c r="I79" s="40">
        <f t="shared" si="3"/>
        <v>0</v>
      </c>
      <c r="J79" s="47">
        <v>0</v>
      </c>
      <c r="K79" s="41"/>
      <c r="L79" s="8">
        <v>969</v>
      </c>
      <c r="M79" s="42">
        <f t="shared" si="2"/>
        <v>0</v>
      </c>
    </row>
    <row r="80" spans="3:13" x14ac:dyDescent="0.2">
      <c r="C80" s="14" t="s">
        <v>54</v>
      </c>
      <c r="D80" s="53" t="s">
        <v>316</v>
      </c>
      <c r="E80" s="9" t="s">
        <v>145</v>
      </c>
      <c r="F80" s="10" t="s">
        <v>189</v>
      </c>
      <c r="G80" s="72"/>
      <c r="H80" s="5">
        <v>0</v>
      </c>
      <c r="I80" s="40">
        <f t="shared" si="3"/>
        <v>0</v>
      </c>
      <c r="J80" s="47">
        <v>0</v>
      </c>
      <c r="K80" s="41"/>
      <c r="L80" s="8">
        <v>289</v>
      </c>
      <c r="M80" s="42">
        <f t="shared" si="2"/>
        <v>0</v>
      </c>
    </row>
    <row r="81" spans="3:13" x14ac:dyDescent="0.2">
      <c r="C81" s="14" t="s">
        <v>415</v>
      </c>
      <c r="D81" s="53" t="s">
        <v>416</v>
      </c>
      <c r="E81" s="9" t="s">
        <v>130</v>
      </c>
      <c r="F81" s="10" t="s">
        <v>188</v>
      </c>
      <c r="G81" s="72"/>
      <c r="H81" s="5">
        <v>0</v>
      </c>
      <c r="I81" s="40">
        <f t="shared" si="3"/>
        <v>0</v>
      </c>
      <c r="J81" s="47">
        <v>0</v>
      </c>
      <c r="K81" s="41"/>
      <c r="L81" s="8">
        <v>126</v>
      </c>
      <c r="M81" s="42">
        <f t="shared" si="2"/>
        <v>0</v>
      </c>
    </row>
    <row r="82" spans="3:13" x14ac:dyDescent="0.2">
      <c r="C82" s="14" t="s">
        <v>13</v>
      </c>
      <c r="D82" s="53" t="s">
        <v>271</v>
      </c>
      <c r="E82" s="9" t="s">
        <v>133</v>
      </c>
      <c r="F82" s="10" t="s">
        <v>188</v>
      </c>
      <c r="G82" s="72"/>
      <c r="H82" s="5">
        <v>0</v>
      </c>
      <c r="I82" s="40">
        <f t="shared" si="3"/>
        <v>0</v>
      </c>
      <c r="J82" s="47">
        <v>0</v>
      </c>
      <c r="K82" s="41"/>
      <c r="L82" s="8">
        <v>147</v>
      </c>
      <c r="M82" s="42">
        <f t="shared" si="2"/>
        <v>0</v>
      </c>
    </row>
    <row r="83" spans="3:13" x14ac:dyDescent="0.2">
      <c r="C83" s="14" t="s">
        <v>225</v>
      </c>
      <c r="D83" s="53" t="s">
        <v>317</v>
      </c>
      <c r="E83" s="9" t="s">
        <v>152</v>
      </c>
      <c r="F83" s="10" t="s">
        <v>188</v>
      </c>
      <c r="G83" s="72"/>
      <c r="H83" s="5">
        <v>0</v>
      </c>
      <c r="I83" s="40">
        <f t="shared" si="3"/>
        <v>0</v>
      </c>
      <c r="J83" s="47">
        <v>0</v>
      </c>
      <c r="K83" s="41"/>
      <c r="L83" s="8">
        <v>165</v>
      </c>
      <c r="M83" s="42">
        <f t="shared" si="2"/>
        <v>0</v>
      </c>
    </row>
    <row r="84" spans="3:13" x14ac:dyDescent="0.2">
      <c r="C84" s="14" t="s">
        <v>55</v>
      </c>
      <c r="D84" s="53" t="s">
        <v>320</v>
      </c>
      <c r="E84" s="9" t="s">
        <v>144</v>
      </c>
      <c r="F84" s="10" t="s">
        <v>188</v>
      </c>
      <c r="G84" s="72"/>
      <c r="H84" s="5">
        <v>0</v>
      </c>
      <c r="I84" s="40">
        <f t="shared" si="3"/>
        <v>0</v>
      </c>
      <c r="J84" s="47">
        <v>0</v>
      </c>
      <c r="K84" s="41"/>
      <c r="L84" s="8">
        <v>192</v>
      </c>
      <c r="M84" s="42">
        <f t="shared" si="2"/>
        <v>0</v>
      </c>
    </row>
    <row r="85" spans="3:13" x14ac:dyDescent="0.2">
      <c r="C85" s="14" t="s">
        <v>262</v>
      </c>
      <c r="D85" s="53" t="s">
        <v>446</v>
      </c>
      <c r="E85" s="9" t="s">
        <v>153</v>
      </c>
      <c r="F85" s="10" t="s">
        <v>189</v>
      </c>
      <c r="G85" s="72"/>
      <c r="H85" s="5">
        <v>0</v>
      </c>
      <c r="I85" s="40">
        <f t="shared" si="3"/>
        <v>0</v>
      </c>
      <c r="J85" s="47">
        <v>0</v>
      </c>
      <c r="K85" s="41"/>
      <c r="L85" s="8">
        <v>171</v>
      </c>
      <c r="M85" s="42">
        <f t="shared" si="2"/>
        <v>0</v>
      </c>
    </row>
    <row r="86" spans="3:13" x14ac:dyDescent="0.2">
      <c r="C86" s="14" t="s">
        <v>261</v>
      </c>
      <c r="D86" s="53" t="s">
        <v>445</v>
      </c>
      <c r="E86" s="9" t="s">
        <v>143</v>
      </c>
      <c r="F86" s="10" t="s">
        <v>189</v>
      </c>
      <c r="G86" s="72"/>
      <c r="H86" s="5">
        <v>0</v>
      </c>
      <c r="I86" s="40">
        <f t="shared" si="3"/>
        <v>0</v>
      </c>
      <c r="J86" s="47">
        <v>0</v>
      </c>
      <c r="K86" s="41"/>
      <c r="L86" s="8">
        <v>99</v>
      </c>
      <c r="M86" s="42">
        <f t="shared" si="2"/>
        <v>0</v>
      </c>
    </row>
    <row r="87" spans="3:13" x14ac:dyDescent="0.2">
      <c r="C87" s="14" t="s">
        <v>56</v>
      </c>
      <c r="D87" s="53" t="s">
        <v>320</v>
      </c>
      <c r="E87" s="9" t="s">
        <v>144</v>
      </c>
      <c r="F87" s="10" t="s">
        <v>188</v>
      </c>
      <c r="G87" s="72"/>
      <c r="H87" s="5">
        <v>0</v>
      </c>
      <c r="I87" s="40">
        <f t="shared" si="3"/>
        <v>0</v>
      </c>
      <c r="J87" s="47">
        <v>0</v>
      </c>
      <c r="K87" s="41"/>
      <c r="L87" s="8">
        <v>187</v>
      </c>
      <c r="M87" s="42">
        <f t="shared" si="2"/>
        <v>0</v>
      </c>
    </row>
    <row r="88" spans="3:13" x14ac:dyDescent="0.2">
      <c r="C88" s="14" t="s">
        <v>260</v>
      </c>
      <c r="D88" s="53" t="s">
        <v>444</v>
      </c>
      <c r="E88" s="9" t="s">
        <v>146</v>
      </c>
      <c r="F88" s="10" t="s">
        <v>191</v>
      </c>
      <c r="G88" s="72"/>
      <c r="H88" s="5">
        <v>0</v>
      </c>
      <c r="I88" s="40">
        <f t="shared" si="3"/>
        <v>0</v>
      </c>
      <c r="J88" s="47">
        <v>0</v>
      </c>
      <c r="K88" s="41"/>
      <c r="L88" s="8">
        <v>143</v>
      </c>
      <c r="M88" s="42">
        <f t="shared" si="2"/>
        <v>0</v>
      </c>
    </row>
    <row r="89" spans="3:13" x14ac:dyDescent="0.2">
      <c r="C89" s="14" t="s">
        <v>57</v>
      </c>
      <c r="D89" s="53" t="s">
        <v>321</v>
      </c>
      <c r="E89" s="9" t="s">
        <v>154</v>
      </c>
      <c r="F89" s="10" t="s">
        <v>188</v>
      </c>
      <c r="G89" s="72"/>
      <c r="H89" s="5">
        <v>0</v>
      </c>
      <c r="I89" s="40">
        <f t="shared" si="3"/>
        <v>0</v>
      </c>
      <c r="J89" s="47">
        <v>0</v>
      </c>
      <c r="K89" s="41"/>
      <c r="L89" s="8">
        <v>180</v>
      </c>
      <c r="M89" s="42">
        <f t="shared" si="2"/>
        <v>0</v>
      </c>
    </row>
    <row r="90" spans="3:13" x14ac:dyDescent="0.2">
      <c r="C90" s="14" t="s">
        <v>22</v>
      </c>
      <c r="D90" s="53" t="s">
        <v>284</v>
      </c>
      <c r="E90" s="9" t="s">
        <v>139</v>
      </c>
      <c r="F90" s="10" t="s">
        <v>188</v>
      </c>
      <c r="G90" s="72"/>
      <c r="H90" s="5">
        <v>0</v>
      </c>
      <c r="I90" s="40">
        <f t="shared" si="3"/>
        <v>0</v>
      </c>
      <c r="J90" s="47">
        <v>0</v>
      </c>
      <c r="K90" s="41"/>
      <c r="L90" s="8">
        <v>228</v>
      </c>
      <c r="M90" s="42">
        <f t="shared" si="2"/>
        <v>0</v>
      </c>
    </row>
    <row r="91" spans="3:13" x14ac:dyDescent="0.2">
      <c r="C91" s="14" t="s">
        <v>58</v>
      </c>
      <c r="D91" s="53" t="s">
        <v>322</v>
      </c>
      <c r="E91" s="9" t="s">
        <v>143</v>
      </c>
      <c r="F91" s="10" t="s">
        <v>189</v>
      </c>
      <c r="G91" s="72"/>
      <c r="H91" s="5">
        <v>0</v>
      </c>
      <c r="I91" s="40">
        <f t="shared" si="3"/>
        <v>0</v>
      </c>
      <c r="J91" s="47">
        <v>0</v>
      </c>
      <c r="K91" s="41"/>
      <c r="L91" s="8">
        <v>123</v>
      </c>
      <c r="M91" s="42">
        <f t="shared" si="2"/>
        <v>0</v>
      </c>
    </row>
    <row r="92" spans="3:13" x14ac:dyDescent="0.2">
      <c r="C92" s="14" t="s">
        <v>259</v>
      </c>
      <c r="D92" s="53" t="s">
        <v>443</v>
      </c>
      <c r="E92" s="9" t="s">
        <v>155</v>
      </c>
      <c r="F92" s="10" t="s">
        <v>188</v>
      </c>
      <c r="G92" s="72"/>
      <c r="H92" s="5">
        <v>0</v>
      </c>
      <c r="I92" s="40">
        <f t="shared" si="3"/>
        <v>0</v>
      </c>
      <c r="J92" s="47">
        <v>0</v>
      </c>
      <c r="K92" s="41"/>
      <c r="L92" s="8">
        <v>80</v>
      </c>
      <c r="M92" s="42">
        <f t="shared" si="2"/>
        <v>0</v>
      </c>
    </row>
    <row r="93" spans="3:13" x14ac:dyDescent="0.2">
      <c r="C93" s="14" t="s">
        <v>59</v>
      </c>
      <c r="D93" s="53" t="s">
        <v>323</v>
      </c>
      <c r="E93" s="9" t="s">
        <v>153</v>
      </c>
      <c r="F93" s="10" t="s">
        <v>188</v>
      </c>
      <c r="G93" s="72"/>
      <c r="H93" s="5">
        <v>0</v>
      </c>
      <c r="I93" s="40">
        <f t="shared" si="3"/>
        <v>0</v>
      </c>
      <c r="J93" s="47">
        <v>0</v>
      </c>
      <c r="K93" s="41"/>
      <c r="L93" s="8">
        <v>181</v>
      </c>
      <c r="M93" s="42">
        <f t="shared" si="2"/>
        <v>0</v>
      </c>
    </row>
    <row r="94" spans="3:13" x14ac:dyDescent="0.2">
      <c r="C94" s="14" t="s">
        <v>417</v>
      </c>
      <c r="D94" s="53" t="s">
        <v>418</v>
      </c>
      <c r="E94" s="9" t="s">
        <v>130</v>
      </c>
      <c r="F94" s="10" t="s">
        <v>188</v>
      </c>
      <c r="G94" s="72"/>
      <c r="H94" s="5">
        <v>0</v>
      </c>
      <c r="I94" s="40">
        <f t="shared" si="3"/>
        <v>0</v>
      </c>
      <c r="J94" s="47">
        <v>0</v>
      </c>
      <c r="K94" s="41"/>
      <c r="L94" s="8">
        <v>168</v>
      </c>
      <c r="M94" s="42">
        <f t="shared" si="2"/>
        <v>0</v>
      </c>
    </row>
    <row r="95" spans="3:13" x14ac:dyDescent="0.2">
      <c r="C95" s="14" t="s">
        <v>39</v>
      </c>
      <c r="D95" s="53" t="s">
        <v>324</v>
      </c>
      <c r="E95" s="9" t="s">
        <v>148</v>
      </c>
      <c r="F95" s="10" t="s">
        <v>188</v>
      </c>
      <c r="G95" s="72"/>
      <c r="H95" s="5">
        <v>0</v>
      </c>
      <c r="I95" s="40">
        <f t="shared" si="3"/>
        <v>0</v>
      </c>
      <c r="J95" s="47">
        <v>0</v>
      </c>
      <c r="K95" s="41"/>
      <c r="L95" s="8">
        <v>42</v>
      </c>
      <c r="M95" s="42">
        <f t="shared" si="2"/>
        <v>0</v>
      </c>
    </row>
    <row r="96" spans="3:13" x14ac:dyDescent="0.2">
      <c r="C96" s="14" t="s">
        <v>258</v>
      </c>
      <c r="D96" s="53" t="s">
        <v>325</v>
      </c>
      <c r="E96" s="9" t="s">
        <v>143</v>
      </c>
      <c r="F96" s="10" t="s">
        <v>189</v>
      </c>
      <c r="G96" s="72"/>
      <c r="H96" s="5">
        <v>0</v>
      </c>
      <c r="I96" s="40">
        <f t="shared" si="3"/>
        <v>0</v>
      </c>
      <c r="J96" s="47">
        <v>0</v>
      </c>
      <c r="K96" s="41"/>
      <c r="L96" s="8">
        <v>183</v>
      </c>
      <c r="M96" s="42">
        <f t="shared" si="2"/>
        <v>0</v>
      </c>
    </row>
    <row r="97" spans="3:13" x14ac:dyDescent="0.2">
      <c r="C97" s="14" t="s">
        <v>60</v>
      </c>
      <c r="D97" s="53" t="s">
        <v>292</v>
      </c>
      <c r="E97" s="9" t="s">
        <v>139</v>
      </c>
      <c r="F97" s="10" t="s">
        <v>188</v>
      </c>
      <c r="G97" s="72"/>
      <c r="H97" s="5">
        <v>0</v>
      </c>
      <c r="I97" s="40">
        <f t="shared" si="3"/>
        <v>0</v>
      </c>
      <c r="J97" s="47">
        <v>0</v>
      </c>
      <c r="K97" s="41"/>
      <c r="L97" s="8">
        <v>456</v>
      </c>
      <c r="M97" s="42">
        <f t="shared" si="2"/>
        <v>0</v>
      </c>
    </row>
    <row r="98" spans="3:13" x14ac:dyDescent="0.2">
      <c r="C98" s="14" t="s">
        <v>21</v>
      </c>
      <c r="D98" s="53" t="s">
        <v>326</v>
      </c>
      <c r="E98" s="9" t="s">
        <v>127</v>
      </c>
      <c r="F98" s="10" t="s">
        <v>188</v>
      </c>
      <c r="G98" s="72"/>
      <c r="H98" s="5">
        <v>0</v>
      </c>
      <c r="I98" s="40">
        <f t="shared" si="3"/>
        <v>0</v>
      </c>
      <c r="J98" s="47">
        <v>0</v>
      </c>
      <c r="K98" s="41"/>
      <c r="L98" s="8">
        <v>35</v>
      </c>
      <c r="M98" s="42">
        <f t="shared" si="2"/>
        <v>0</v>
      </c>
    </row>
    <row r="99" spans="3:13" x14ac:dyDescent="0.2">
      <c r="C99" s="14" t="s">
        <v>61</v>
      </c>
      <c r="D99" s="53" t="s">
        <v>266</v>
      </c>
      <c r="E99" s="9" t="s">
        <v>156</v>
      </c>
      <c r="F99" s="10" t="s">
        <v>188</v>
      </c>
      <c r="G99" s="72"/>
      <c r="H99" s="5">
        <v>0</v>
      </c>
      <c r="I99" s="40">
        <f t="shared" si="3"/>
        <v>0</v>
      </c>
      <c r="J99" s="47">
        <v>0</v>
      </c>
      <c r="K99" s="41"/>
      <c r="L99" s="8">
        <v>194</v>
      </c>
      <c r="M99" s="42">
        <f t="shared" si="2"/>
        <v>0</v>
      </c>
    </row>
    <row r="100" spans="3:13" x14ac:dyDescent="0.2">
      <c r="C100" s="14" t="s">
        <v>257</v>
      </c>
      <c r="D100" s="53" t="s">
        <v>328</v>
      </c>
      <c r="E100" s="9" t="s">
        <v>143</v>
      </c>
      <c r="F100" s="10" t="s">
        <v>189</v>
      </c>
      <c r="G100" s="72"/>
      <c r="H100" s="5">
        <v>0</v>
      </c>
      <c r="I100" s="40">
        <f t="shared" si="3"/>
        <v>0</v>
      </c>
      <c r="J100" s="47">
        <v>0</v>
      </c>
      <c r="K100" s="41"/>
      <c r="L100" s="8">
        <v>284</v>
      </c>
      <c r="M100" s="42">
        <f t="shared" si="2"/>
        <v>0</v>
      </c>
    </row>
    <row r="101" spans="3:13" x14ac:dyDescent="0.2">
      <c r="C101" s="14" t="s">
        <v>256</v>
      </c>
      <c r="D101" s="53" t="s">
        <v>329</v>
      </c>
      <c r="E101" s="9" t="s">
        <v>135</v>
      </c>
      <c r="F101" s="10" t="s">
        <v>188</v>
      </c>
      <c r="G101" s="72"/>
      <c r="H101" s="5">
        <v>0</v>
      </c>
      <c r="I101" s="40">
        <f t="shared" si="3"/>
        <v>0</v>
      </c>
      <c r="J101" s="47">
        <v>0</v>
      </c>
      <c r="K101" s="41"/>
      <c r="L101" s="8">
        <v>281</v>
      </c>
      <c r="M101" s="42">
        <f t="shared" si="2"/>
        <v>0</v>
      </c>
    </row>
    <row r="102" spans="3:13" x14ac:dyDescent="0.2">
      <c r="C102" s="14" t="s">
        <v>62</v>
      </c>
      <c r="D102" s="53" t="s">
        <v>310</v>
      </c>
      <c r="E102" s="9" t="s">
        <v>144</v>
      </c>
      <c r="F102" s="10" t="s">
        <v>188</v>
      </c>
      <c r="G102" s="72"/>
      <c r="H102" s="5">
        <v>0</v>
      </c>
      <c r="I102" s="40">
        <f t="shared" si="3"/>
        <v>0</v>
      </c>
      <c r="J102" s="47">
        <v>0</v>
      </c>
      <c r="K102" s="41"/>
      <c r="L102" s="8">
        <v>20</v>
      </c>
      <c r="M102" s="42">
        <f t="shared" si="2"/>
        <v>0</v>
      </c>
    </row>
    <row r="103" spans="3:13" x14ac:dyDescent="0.2">
      <c r="C103" s="14" t="s">
        <v>255</v>
      </c>
      <c r="D103" s="53" t="s">
        <v>330</v>
      </c>
      <c r="E103" s="9" t="s">
        <v>129</v>
      </c>
      <c r="F103" s="10" t="s">
        <v>188</v>
      </c>
      <c r="G103" s="72"/>
      <c r="H103" s="5">
        <v>0</v>
      </c>
      <c r="I103" s="40">
        <f t="shared" si="3"/>
        <v>0</v>
      </c>
      <c r="J103" s="47">
        <v>0</v>
      </c>
      <c r="K103" s="41"/>
      <c r="L103" s="8">
        <v>379</v>
      </c>
      <c r="M103" s="42">
        <f t="shared" si="2"/>
        <v>0</v>
      </c>
    </row>
    <row r="104" spans="3:13" x14ac:dyDescent="0.2">
      <c r="C104" s="14" t="s">
        <v>63</v>
      </c>
      <c r="D104" s="53" t="s">
        <v>331</v>
      </c>
      <c r="E104" s="9" t="s">
        <v>146</v>
      </c>
      <c r="F104" s="10" t="s">
        <v>191</v>
      </c>
      <c r="G104" s="72"/>
      <c r="H104" s="5">
        <v>0</v>
      </c>
      <c r="I104" s="40">
        <f t="shared" si="3"/>
        <v>0</v>
      </c>
      <c r="J104" s="47">
        <v>0</v>
      </c>
      <c r="K104" s="41"/>
      <c r="L104" s="8">
        <v>246</v>
      </c>
      <c r="M104" s="42">
        <f t="shared" si="2"/>
        <v>0</v>
      </c>
    </row>
    <row r="105" spans="3:13" x14ac:dyDescent="0.2">
      <c r="C105" s="14" t="s">
        <v>64</v>
      </c>
      <c r="D105" s="53" t="s">
        <v>332</v>
      </c>
      <c r="E105" s="9" t="s">
        <v>131</v>
      </c>
      <c r="F105" s="10" t="s">
        <v>188</v>
      </c>
      <c r="G105" s="72"/>
      <c r="H105" s="5">
        <v>0</v>
      </c>
      <c r="I105" s="40">
        <f t="shared" si="3"/>
        <v>0</v>
      </c>
      <c r="J105" s="47">
        <v>0</v>
      </c>
      <c r="K105" s="41"/>
      <c r="L105" s="8">
        <v>982</v>
      </c>
      <c r="M105" s="42">
        <f t="shared" si="2"/>
        <v>0</v>
      </c>
    </row>
    <row r="106" spans="3:13" x14ac:dyDescent="0.2">
      <c r="C106" s="14" t="s">
        <v>419</v>
      </c>
      <c r="D106" s="53" t="s">
        <v>420</v>
      </c>
      <c r="E106" s="9" t="s">
        <v>130</v>
      </c>
      <c r="F106" s="10" t="s">
        <v>188</v>
      </c>
      <c r="G106" s="72"/>
      <c r="H106" s="5">
        <v>0</v>
      </c>
      <c r="I106" s="40">
        <f t="shared" si="3"/>
        <v>0</v>
      </c>
      <c r="J106" s="47">
        <v>0</v>
      </c>
      <c r="K106" s="41"/>
      <c r="L106" s="8">
        <v>132</v>
      </c>
      <c r="M106" s="42">
        <f t="shared" si="2"/>
        <v>0</v>
      </c>
    </row>
    <row r="107" spans="3:13" x14ac:dyDescent="0.2">
      <c r="C107" s="14" t="s">
        <v>65</v>
      </c>
      <c r="D107" s="53" t="s">
        <v>333</v>
      </c>
      <c r="E107" s="9" t="s">
        <v>157</v>
      </c>
      <c r="F107" s="10" t="s">
        <v>188</v>
      </c>
      <c r="G107" s="72"/>
      <c r="H107" s="5">
        <v>0</v>
      </c>
      <c r="I107" s="40">
        <f t="shared" si="3"/>
        <v>0</v>
      </c>
      <c r="J107" s="47">
        <v>0</v>
      </c>
      <c r="K107" s="41"/>
      <c r="L107" s="8">
        <v>103</v>
      </c>
      <c r="M107" s="42">
        <f t="shared" si="2"/>
        <v>0</v>
      </c>
    </row>
    <row r="108" spans="3:13" x14ac:dyDescent="0.2">
      <c r="C108" s="14" t="s">
        <v>254</v>
      </c>
      <c r="D108" s="53" t="s">
        <v>327</v>
      </c>
      <c r="E108" s="9" t="s">
        <v>143</v>
      </c>
      <c r="F108" s="10" t="s">
        <v>189</v>
      </c>
      <c r="G108" s="72"/>
      <c r="H108" s="5">
        <v>0</v>
      </c>
      <c r="I108" s="40">
        <f t="shared" si="3"/>
        <v>0</v>
      </c>
      <c r="J108" s="47">
        <v>0</v>
      </c>
      <c r="K108" s="41"/>
      <c r="L108" s="8">
        <v>275</v>
      </c>
      <c r="M108" s="42">
        <f t="shared" si="2"/>
        <v>0</v>
      </c>
    </row>
    <row r="109" spans="3:13" x14ac:dyDescent="0.2">
      <c r="C109" s="14" t="s">
        <v>66</v>
      </c>
      <c r="D109" s="53" t="s">
        <v>334</v>
      </c>
      <c r="E109" s="9" t="s">
        <v>131</v>
      </c>
      <c r="F109" s="10" t="s">
        <v>188</v>
      </c>
      <c r="G109" s="72"/>
      <c r="H109" s="5">
        <v>0</v>
      </c>
      <c r="I109" s="40">
        <f t="shared" si="3"/>
        <v>0</v>
      </c>
      <c r="J109" s="47">
        <v>0</v>
      </c>
      <c r="K109" s="41"/>
      <c r="L109" s="8">
        <v>336</v>
      </c>
      <c r="M109" s="42">
        <f t="shared" si="2"/>
        <v>0</v>
      </c>
    </row>
    <row r="110" spans="3:13" x14ac:dyDescent="0.2">
      <c r="C110" s="14" t="s">
        <v>67</v>
      </c>
      <c r="D110" s="53" t="s">
        <v>335</v>
      </c>
      <c r="E110" s="9" t="s">
        <v>154</v>
      </c>
      <c r="F110" s="10" t="s">
        <v>188</v>
      </c>
      <c r="G110" s="72"/>
      <c r="H110" s="5">
        <v>0</v>
      </c>
      <c r="I110" s="40">
        <f t="shared" si="3"/>
        <v>0</v>
      </c>
      <c r="J110" s="47">
        <v>0</v>
      </c>
      <c r="K110" s="41"/>
      <c r="L110" s="8">
        <v>192</v>
      </c>
      <c r="M110" s="42">
        <f t="shared" si="2"/>
        <v>0</v>
      </c>
    </row>
    <row r="111" spans="3:13" x14ac:dyDescent="0.2">
      <c r="C111" s="14" t="s">
        <v>68</v>
      </c>
      <c r="D111" s="53" t="s">
        <v>336</v>
      </c>
      <c r="E111" s="9" t="s">
        <v>126</v>
      </c>
      <c r="F111" s="10" t="s">
        <v>188</v>
      </c>
      <c r="G111" s="72"/>
      <c r="H111" s="5">
        <v>0</v>
      </c>
      <c r="I111" s="40">
        <f t="shared" si="3"/>
        <v>0</v>
      </c>
      <c r="J111" s="47">
        <v>0</v>
      </c>
      <c r="K111" s="41"/>
      <c r="L111" s="8">
        <v>175</v>
      </c>
      <c r="M111" s="42">
        <f t="shared" si="2"/>
        <v>0</v>
      </c>
    </row>
    <row r="112" spans="3:13" x14ac:dyDescent="0.2">
      <c r="C112" s="14" t="s">
        <v>421</v>
      </c>
      <c r="D112" s="53" t="s">
        <v>422</v>
      </c>
      <c r="E112" s="9" t="s">
        <v>154</v>
      </c>
      <c r="F112" s="10" t="s">
        <v>188</v>
      </c>
      <c r="G112" s="72"/>
      <c r="H112" s="5">
        <v>0</v>
      </c>
      <c r="I112" s="40">
        <f t="shared" si="3"/>
        <v>0</v>
      </c>
      <c r="J112" s="47">
        <v>0</v>
      </c>
      <c r="K112" s="41"/>
      <c r="L112" s="8">
        <v>258</v>
      </c>
      <c r="M112" s="42">
        <f t="shared" si="2"/>
        <v>0</v>
      </c>
    </row>
    <row r="113" spans="3:13" x14ac:dyDescent="0.2">
      <c r="C113" s="14" t="s">
        <v>253</v>
      </c>
      <c r="D113" s="53" t="s">
        <v>442</v>
      </c>
      <c r="E113" s="9" t="s">
        <v>140</v>
      </c>
      <c r="F113" s="10" t="s">
        <v>188</v>
      </c>
      <c r="G113" s="72"/>
      <c r="H113" s="5">
        <v>0</v>
      </c>
      <c r="I113" s="40">
        <f t="shared" si="3"/>
        <v>0</v>
      </c>
      <c r="J113" s="47">
        <v>0</v>
      </c>
      <c r="K113" s="41"/>
      <c r="L113" s="8">
        <v>228</v>
      </c>
      <c r="M113" s="42">
        <f t="shared" si="2"/>
        <v>0</v>
      </c>
    </row>
    <row r="114" spans="3:13" x14ac:dyDescent="0.2">
      <c r="C114" s="14" t="s">
        <v>69</v>
      </c>
      <c r="D114" s="53" t="s">
        <v>310</v>
      </c>
      <c r="E114" s="9" t="s">
        <v>144</v>
      </c>
      <c r="F114" s="10" t="s">
        <v>188</v>
      </c>
      <c r="G114" s="72"/>
      <c r="H114" s="5">
        <v>0</v>
      </c>
      <c r="I114" s="40">
        <f t="shared" si="3"/>
        <v>0</v>
      </c>
      <c r="J114" s="47">
        <v>0</v>
      </c>
      <c r="K114" s="41"/>
      <c r="L114" s="8">
        <v>18</v>
      </c>
      <c r="M114" s="42">
        <f t="shared" si="2"/>
        <v>0</v>
      </c>
    </row>
    <row r="115" spans="3:13" x14ac:dyDescent="0.2">
      <c r="C115" s="14" t="s">
        <v>252</v>
      </c>
      <c r="D115" s="53" t="s">
        <v>318</v>
      </c>
      <c r="E115" s="9" t="s">
        <v>153</v>
      </c>
      <c r="F115" s="10" t="s">
        <v>189</v>
      </c>
      <c r="G115" s="72"/>
      <c r="H115" s="5">
        <v>0</v>
      </c>
      <c r="I115" s="40">
        <f t="shared" si="3"/>
        <v>0</v>
      </c>
      <c r="J115" s="47">
        <v>0</v>
      </c>
      <c r="K115" s="41"/>
      <c r="L115" s="8">
        <v>153</v>
      </c>
      <c r="M115" s="42">
        <f t="shared" si="2"/>
        <v>0</v>
      </c>
    </row>
    <row r="116" spans="3:13" x14ac:dyDescent="0.2">
      <c r="C116" s="14" t="s">
        <v>70</v>
      </c>
      <c r="D116" s="53" t="s">
        <v>334</v>
      </c>
      <c r="E116" s="9" t="s">
        <v>139</v>
      </c>
      <c r="F116" s="10" t="s">
        <v>188</v>
      </c>
      <c r="G116" s="72"/>
      <c r="H116" s="5">
        <v>0</v>
      </c>
      <c r="I116" s="40">
        <f t="shared" si="3"/>
        <v>0</v>
      </c>
      <c r="J116" s="47">
        <v>0</v>
      </c>
      <c r="K116" s="41"/>
      <c r="L116" s="8">
        <v>125</v>
      </c>
      <c r="M116" s="42">
        <f t="shared" si="2"/>
        <v>0</v>
      </c>
    </row>
    <row r="117" spans="3:13" x14ac:dyDescent="0.2">
      <c r="C117" s="14" t="s">
        <v>71</v>
      </c>
      <c r="D117" s="53" t="s">
        <v>337</v>
      </c>
      <c r="E117" s="9" t="s">
        <v>148</v>
      </c>
      <c r="F117" s="10" t="s">
        <v>188</v>
      </c>
      <c r="G117" s="72"/>
      <c r="H117" s="5">
        <v>0</v>
      </c>
      <c r="I117" s="40">
        <f t="shared" si="3"/>
        <v>0</v>
      </c>
      <c r="J117" s="47">
        <v>0</v>
      </c>
      <c r="K117" s="41"/>
      <c r="L117" s="8">
        <v>93</v>
      </c>
      <c r="M117" s="42">
        <f t="shared" si="2"/>
        <v>0</v>
      </c>
    </row>
    <row r="118" spans="3:13" x14ac:dyDescent="0.2">
      <c r="C118" s="14" t="s">
        <v>72</v>
      </c>
      <c r="D118" s="53" t="s">
        <v>338</v>
      </c>
      <c r="E118" s="9" t="s">
        <v>154</v>
      </c>
      <c r="F118" s="10" t="s">
        <v>188</v>
      </c>
      <c r="G118" s="72"/>
      <c r="H118" s="5">
        <v>0</v>
      </c>
      <c r="I118" s="40">
        <f t="shared" si="3"/>
        <v>0</v>
      </c>
      <c r="J118" s="47">
        <v>0</v>
      </c>
      <c r="K118" s="41"/>
      <c r="L118" s="8">
        <v>162</v>
      </c>
      <c r="M118" s="42">
        <f t="shared" si="2"/>
        <v>0</v>
      </c>
    </row>
    <row r="119" spans="3:13" x14ac:dyDescent="0.2">
      <c r="C119" s="14" t="s">
        <v>73</v>
      </c>
      <c r="D119" s="53" t="s">
        <v>284</v>
      </c>
      <c r="E119" s="9" t="s">
        <v>139</v>
      </c>
      <c r="F119" s="10" t="s">
        <v>188</v>
      </c>
      <c r="G119" s="72"/>
      <c r="H119" s="5">
        <v>0</v>
      </c>
      <c r="I119" s="40">
        <f t="shared" si="3"/>
        <v>0</v>
      </c>
      <c r="J119" s="47">
        <v>0</v>
      </c>
      <c r="K119" s="41"/>
      <c r="L119" s="8">
        <v>155</v>
      </c>
      <c r="M119" s="42">
        <f t="shared" si="2"/>
        <v>0</v>
      </c>
    </row>
    <row r="120" spans="3:13" x14ac:dyDescent="0.2">
      <c r="C120" s="14" t="s">
        <v>423</v>
      </c>
      <c r="D120" s="53" t="s">
        <v>424</v>
      </c>
      <c r="E120" s="9" t="s">
        <v>130</v>
      </c>
      <c r="F120" s="10" t="s">
        <v>188</v>
      </c>
      <c r="G120" s="72"/>
      <c r="H120" s="5">
        <v>0</v>
      </c>
      <c r="I120" s="40">
        <f t="shared" si="3"/>
        <v>0</v>
      </c>
      <c r="J120" s="47">
        <v>0</v>
      </c>
      <c r="K120" s="41"/>
      <c r="L120" s="8">
        <v>84</v>
      </c>
      <c r="M120" s="42">
        <f t="shared" si="2"/>
        <v>0</v>
      </c>
    </row>
    <row r="121" spans="3:13" x14ac:dyDescent="0.2">
      <c r="C121" s="14" t="s">
        <v>74</v>
      </c>
      <c r="D121" s="53" t="s">
        <v>335</v>
      </c>
      <c r="E121" s="9" t="s">
        <v>154</v>
      </c>
      <c r="F121" s="10" t="s">
        <v>188</v>
      </c>
      <c r="G121" s="72"/>
      <c r="H121" s="5">
        <v>0</v>
      </c>
      <c r="I121" s="40">
        <f t="shared" si="3"/>
        <v>0</v>
      </c>
      <c r="J121" s="47">
        <v>0</v>
      </c>
      <c r="K121" s="41"/>
      <c r="L121" s="8">
        <v>210</v>
      </c>
      <c r="M121" s="42">
        <f t="shared" si="2"/>
        <v>0</v>
      </c>
    </row>
    <row r="122" spans="3:13" x14ac:dyDescent="0.2">
      <c r="C122" s="14" t="s">
        <v>75</v>
      </c>
      <c r="D122" s="53" t="s">
        <v>266</v>
      </c>
      <c r="E122" s="9" t="s">
        <v>158</v>
      </c>
      <c r="F122" s="10" t="s">
        <v>188</v>
      </c>
      <c r="G122" s="72"/>
      <c r="H122" s="5">
        <v>0</v>
      </c>
      <c r="I122" s="40">
        <f t="shared" si="3"/>
        <v>0</v>
      </c>
      <c r="J122" s="47">
        <v>0</v>
      </c>
      <c r="K122" s="41"/>
      <c r="L122" s="8">
        <v>388</v>
      </c>
      <c r="M122" s="42">
        <f t="shared" si="2"/>
        <v>0</v>
      </c>
    </row>
    <row r="123" spans="3:13" x14ac:dyDescent="0.2">
      <c r="C123" s="14" t="s">
        <v>251</v>
      </c>
      <c r="D123" s="53" t="s">
        <v>301</v>
      </c>
      <c r="E123" s="9" t="s">
        <v>129</v>
      </c>
      <c r="F123" s="10" t="s">
        <v>188</v>
      </c>
      <c r="G123" s="72"/>
      <c r="H123" s="5">
        <v>0</v>
      </c>
      <c r="I123" s="40">
        <f t="shared" si="3"/>
        <v>0</v>
      </c>
      <c r="J123" s="47">
        <v>0</v>
      </c>
      <c r="K123" s="41"/>
      <c r="L123" s="8">
        <v>137</v>
      </c>
      <c r="M123" s="42">
        <f t="shared" si="2"/>
        <v>0</v>
      </c>
    </row>
    <row r="124" spans="3:13" x14ac:dyDescent="0.2">
      <c r="C124" s="14" t="s">
        <v>250</v>
      </c>
      <c r="D124" s="53" t="s">
        <v>339</v>
      </c>
      <c r="E124" s="9" t="s">
        <v>155</v>
      </c>
      <c r="F124" s="10" t="s">
        <v>189</v>
      </c>
      <c r="G124" s="72"/>
      <c r="H124" s="5">
        <v>0</v>
      </c>
      <c r="I124" s="40">
        <f t="shared" si="3"/>
        <v>0</v>
      </c>
      <c r="J124" s="47">
        <v>0</v>
      </c>
      <c r="K124" s="41"/>
      <c r="L124" s="8">
        <v>212</v>
      </c>
      <c r="M124" s="42">
        <f t="shared" si="2"/>
        <v>0</v>
      </c>
    </row>
    <row r="125" spans="3:13" x14ac:dyDescent="0.2">
      <c r="C125" s="14" t="s">
        <v>76</v>
      </c>
      <c r="D125" s="53" t="s">
        <v>340</v>
      </c>
      <c r="E125" s="9" t="s">
        <v>146</v>
      </c>
      <c r="F125" s="10" t="s">
        <v>191</v>
      </c>
      <c r="G125" s="72"/>
      <c r="H125" s="5">
        <v>0</v>
      </c>
      <c r="I125" s="40">
        <f t="shared" si="3"/>
        <v>0</v>
      </c>
      <c r="J125" s="47">
        <v>0</v>
      </c>
      <c r="K125" s="41"/>
      <c r="L125" s="8">
        <v>148</v>
      </c>
      <c r="M125" s="42">
        <f t="shared" si="2"/>
        <v>0</v>
      </c>
    </row>
    <row r="126" spans="3:13" x14ac:dyDescent="0.2">
      <c r="C126" s="14" t="s">
        <v>249</v>
      </c>
      <c r="D126" s="53" t="s">
        <v>315</v>
      </c>
      <c r="E126" s="9" t="s">
        <v>130</v>
      </c>
      <c r="F126" s="10" t="s">
        <v>188</v>
      </c>
      <c r="G126" s="72"/>
      <c r="H126" s="5">
        <v>0</v>
      </c>
      <c r="I126" s="40">
        <f t="shared" si="3"/>
        <v>0</v>
      </c>
      <c r="J126" s="47">
        <v>0</v>
      </c>
      <c r="K126" s="41"/>
      <c r="L126" s="8">
        <v>240</v>
      </c>
      <c r="M126" s="42">
        <f t="shared" si="2"/>
        <v>0</v>
      </c>
    </row>
    <row r="127" spans="3:13" x14ac:dyDescent="0.2">
      <c r="C127" s="14" t="s">
        <v>425</v>
      </c>
      <c r="D127" s="53" t="s">
        <v>427</v>
      </c>
      <c r="E127" s="9" t="s">
        <v>130</v>
      </c>
      <c r="F127" s="10" t="s">
        <v>188</v>
      </c>
      <c r="G127" s="72"/>
      <c r="H127" s="5">
        <v>0</v>
      </c>
      <c r="I127" s="40">
        <f t="shared" si="3"/>
        <v>0</v>
      </c>
      <c r="J127" s="47">
        <v>0</v>
      </c>
      <c r="K127" s="41"/>
      <c r="L127" s="8">
        <v>78</v>
      </c>
      <c r="M127" s="42">
        <f t="shared" si="2"/>
        <v>0</v>
      </c>
    </row>
    <row r="128" spans="3:13" x14ac:dyDescent="0.2">
      <c r="C128" s="14" t="s">
        <v>426</v>
      </c>
      <c r="D128" s="53" t="s">
        <v>394</v>
      </c>
      <c r="E128" s="9" t="s">
        <v>130</v>
      </c>
      <c r="F128" s="10" t="s">
        <v>188</v>
      </c>
      <c r="G128" s="72"/>
      <c r="H128" s="5">
        <v>0</v>
      </c>
      <c r="I128" s="40">
        <f t="shared" si="3"/>
        <v>0</v>
      </c>
      <c r="J128" s="47">
        <v>0</v>
      </c>
      <c r="K128" s="41"/>
      <c r="L128" s="8">
        <v>126</v>
      </c>
      <c r="M128" s="42">
        <f t="shared" si="2"/>
        <v>0</v>
      </c>
    </row>
    <row r="129" spans="3:13" x14ac:dyDescent="0.2">
      <c r="C129" s="14" t="s">
        <v>77</v>
      </c>
      <c r="D129" s="53" t="s">
        <v>341</v>
      </c>
      <c r="E129" s="9" t="s">
        <v>159</v>
      </c>
      <c r="F129" s="10" t="s">
        <v>188</v>
      </c>
      <c r="G129" s="72"/>
      <c r="H129" s="5">
        <v>0</v>
      </c>
      <c r="I129" s="40">
        <f t="shared" si="3"/>
        <v>0</v>
      </c>
      <c r="J129" s="47">
        <v>0</v>
      </c>
      <c r="K129" s="41"/>
      <c r="L129" s="8">
        <v>97</v>
      </c>
      <c r="M129" s="42">
        <f t="shared" si="2"/>
        <v>0</v>
      </c>
    </row>
    <row r="130" spans="3:13" x14ac:dyDescent="0.2">
      <c r="C130" s="14" t="s">
        <v>248</v>
      </c>
      <c r="D130" s="53" t="s">
        <v>453</v>
      </c>
      <c r="E130" s="9" t="s">
        <v>130</v>
      </c>
      <c r="F130" s="10" t="s">
        <v>188</v>
      </c>
      <c r="G130" s="72"/>
      <c r="H130" s="5">
        <v>0</v>
      </c>
      <c r="I130" s="40">
        <f t="shared" si="3"/>
        <v>0</v>
      </c>
      <c r="J130" s="47">
        <v>0</v>
      </c>
      <c r="K130" s="41"/>
      <c r="L130" s="8">
        <v>232</v>
      </c>
      <c r="M130" s="42">
        <f t="shared" si="2"/>
        <v>0</v>
      </c>
    </row>
    <row r="131" spans="3:13" x14ac:dyDescent="0.2">
      <c r="C131" s="14" t="s">
        <v>78</v>
      </c>
      <c r="D131" s="53" t="s">
        <v>292</v>
      </c>
      <c r="E131" s="9" t="s">
        <v>139</v>
      </c>
      <c r="F131" s="10" t="s">
        <v>188</v>
      </c>
      <c r="G131" s="72"/>
      <c r="H131" s="5">
        <v>0</v>
      </c>
      <c r="I131" s="40">
        <f t="shared" si="3"/>
        <v>0</v>
      </c>
      <c r="J131" s="47">
        <v>0</v>
      </c>
      <c r="K131" s="41"/>
      <c r="L131" s="8">
        <v>514</v>
      </c>
      <c r="M131" s="42">
        <f t="shared" ref="M131:M192" si="4">L131*I131</f>
        <v>0</v>
      </c>
    </row>
    <row r="132" spans="3:13" x14ac:dyDescent="0.2">
      <c r="C132" s="14" t="s">
        <v>79</v>
      </c>
      <c r="D132" s="53" t="s">
        <v>342</v>
      </c>
      <c r="E132" s="9" t="s">
        <v>160</v>
      </c>
      <c r="F132" s="10" t="s">
        <v>188</v>
      </c>
      <c r="G132" s="72"/>
      <c r="H132" s="5">
        <v>0</v>
      </c>
      <c r="I132" s="40">
        <f t="shared" si="3"/>
        <v>0</v>
      </c>
      <c r="J132" s="47">
        <v>0</v>
      </c>
      <c r="K132" s="41"/>
      <c r="L132" s="8">
        <v>120</v>
      </c>
      <c r="M132" s="42">
        <f t="shared" si="4"/>
        <v>0</v>
      </c>
    </row>
    <row r="133" spans="3:13" x14ac:dyDescent="0.2">
      <c r="C133" s="14" t="s">
        <v>428</v>
      </c>
      <c r="D133" s="53" t="s">
        <v>429</v>
      </c>
      <c r="E133" s="9" t="s">
        <v>130</v>
      </c>
      <c r="F133" s="10" t="s">
        <v>188</v>
      </c>
      <c r="G133" s="72"/>
      <c r="H133" s="5">
        <v>0</v>
      </c>
      <c r="I133" s="40">
        <f t="shared" si="3"/>
        <v>0</v>
      </c>
      <c r="J133" s="47">
        <v>0</v>
      </c>
      <c r="K133" s="41"/>
      <c r="L133" s="8">
        <v>126</v>
      </c>
      <c r="M133" s="42">
        <f t="shared" si="4"/>
        <v>0</v>
      </c>
    </row>
    <row r="134" spans="3:13" x14ac:dyDescent="0.2">
      <c r="C134" s="14" t="s">
        <v>80</v>
      </c>
      <c r="D134" s="53" t="s">
        <v>321</v>
      </c>
      <c r="E134" s="9" t="s">
        <v>154</v>
      </c>
      <c r="F134" s="10" t="s">
        <v>188</v>
      </c>
      <c r="G134" s="72"/>
      <c r="H134" s="5">
        <v>0</v>
      </c>
      <c r="I134" s="40">
        <f t="shared" si="3"/>
        <v>0</v>
      </c>
      <c r="J134" s="47">
        <v>0</v>
      </c>
      <c r="K134" s="41"/>
      <c r="L134" s="8">
        <v>96</v>
      </c>
      <c r="M134" s="42">
        <f t="shared" si="4"/>
        <v>0</v>
      </c>
    </row>
    <row r="135" spans="3:13" x14ac:dyDescent="0.2">
      <c r="C135" s="14" t="s">
        <v>81</v>
      </c>
      <c r="D135" s="53" t="s">
        <v>343</v>
      </c>
      <c r="E135" s="9" t="s">
        <v>157</v>
      </c>
      <c r="F135" s="10" t="s">
        <v>188</v>
      </c>
      <c r="G135" s="72"/>
      <c r="H135" s="5">
        <v>0</v>
      </c>
      <c r="I135" s="40">
        <f t="shared" ref="I135:I197" si="5">H135-(H135*J135)</f>
        <v>0</v>
      </c>
      <c r="J135" s="47">
        <v>0</v>
      </c>
      <c r="K135" s="41"/>
      <c r="L135" s="8">
        <v>177</v>
      </c>
      <c r="M135" s="42">
        <f t="shared" si="4"/>
        <v>0</v>
      </c>
    </row>
    <row r="136" spans="3:13" x14ac:dyDescent="0.2">
      <c r="C136" s="14" t="s">
        <v>430</v>
      </c>
      <c r="D136" s="53" t="s">
        <v>388</v>
      </c>
      <c r="E136" s="9" t="s">
        <v>130</v>
      </c>
      <c r="F136" s="10" t="s">
        <v>188</v>
      </c>
      <c r="G136" s="72"/>
      <c r="H136" s="5">
        <v>0</v>
      </c>
      <c r="I136" s="40">
        <f t="shared" si="5"/>
        <v>0</v>
      </c>
      <c r="J136" s="47">
        <v>0</v>
      </c>
      <c r="K136" s="41"/>
      <c r="L136" s="8">
        <v>52</v>
      </c>
      <c r="M136" s="42">
        <f t="shared" si="4"/>
        <v>0</v>
      </c>
    </row>
    <row r="137" spans="3:13" x14ac:dyDescent="0.2">
      <c r="C137" s="14" t="s">
        <v>247</v>
      </c>
      <c r="D137" s="53" t="s">
        <v>454</v>
      </c>
      <c r="E137" s="9" t="s">
        <v>130</v>
      </c>
      <c r="F137" s="10" t="s">
        <v>188</v>
      </c>
      <c r="G137" s="72"/>
      <c r="H137" s="5">
        <v>0</v>
      </c>
      <c r="I137" s="40">
        <f t="shared" si="5"/>
        <v>0</v>
      </c>
      <c r="J137" s="47">
        <v>0</v>
      </c>
      <c r="K137" s="41"/>
      <c r="L137" s="8">
        <v>204</v>
      </c>
      <c r="M137" s="42">
        <f t="shared" si="4"/>
        <v>0</v>
      </c>
    </row>
    <row r="138" spans="3:13" x14ac:dyDescent="0.2">
      <c r="C138" s="14" t="s">
        <v>246</v>
      </c>
      <c r="D138" s="53" t="s">
        <v>455</v>
      </c>
      <c r="E138" s="9" t="s">
        <v>130</v>
      </c>
      <c r="F138" s="10" t="s">
        <v>188</v>
      </c>
      <c r="G138" s="72"/>
      <c r="H138" s="5">
        <v>0</v>
      </c>
      <c r="I138" s="40">
        <f t="shared" si="5"/>
        <v>0</v>
      </c>
      <c r="J138" s="47">
        <v>0</v>
      </c>
      <c r="K138" s="41"/>
      <c r="L138" s="8">
        <v>200</v>
      </c>
      <c r="M138" s="42">
        <f t="shared" si="4"/>
        <v>0</v>
      </c>
    </row>
    <row r="139" spans="3:13" x14ac:dyDescent="0.2">
      <c r="C139" s="14" t="s">
        <v>82</v>
      </c>
      <c r="D139" s="53" t="s">
        <v>344</v>
      </c>
      <c r="E139" s="9" t="s">
        <v>160</v>
      </c>
      <c r="F139" s="10" t="s">
        <v>188</v>
      </c>
      <c r="G139" s="72"/>
      <c r="H139" s="5">
        <v>0</v>
      </c>
      <c r="I139" s="40">
        <f t="shared" si="5"/>
        <v>0</v>
      </c>
      <c r="J139" s="47">
        <v>0</v>
      </c>
      <c r="K139" s="41"/>
      <c r="L139" s="8">
        <v>63</v>
      </c>
      <c r="M139" s="42">
        <f t="shared" si="4"/>
        <v>0</v>
      </c>
    </row>
    <row r="140" spans="3:13" x14ac:dyDescent="0.2">
      <c r="C140" s="14" t="s">
        <v>245</v>
      </c>
      <c r="D140" s="53" t="s">
        <v>345</v>
      </c>
      <c r="E140" s="9" t="s">
        <v>161</v>
      </c>
      <c r="F140" s="10" t="s">
        <v>188</v>
      </c>
      <c r="G140" s="72"/>
      <c r="H140" s="5">
        <v>0</v>
      </c>
      <c r="I140" s="40">
        <f t="shared" si="5"/>
        <v>0</v>
      </c>
      <c r="J140" s="47">
        <v>0</v>
      </c>
      <c r="K140" s="41"/>
      <c r="L140" s="8">
        <v>169</v>
      </c>
      <c r="M140" s="42">
        <f t="shared" si="4"/>
        <v>0</v>
      </c>
    </row>
    <row r="141" spans="3:13" x14ac:dyDescent="0.2">
      <c r="C141" s="14" t="s">
        <v>431</v>
      </c>
      <c r="D141" s="53" t="s">
        <v>388</v>
      </c>
      <c r="E141" s="9" t="s">
        <v>130</v>
      </c>
      <c r="F141" s="10" t="s">
        <v>188</v>
      </c>
      <c r="G141" s="72"/>
      <c r="H141" s="5">
        <v>0</v>
      </c>
      <c r="I141" s="40">
        <f t="shared" si="5"/>
        <v>0</v>
      </c>
      <c r="J141" s="47">
        <v>0</v>
      </c>
      <c r="K141" s="41"/>
      <c r="L141" s="8">
        <v>38</v>
      </c>
      <c r="M141" s="42">
        <f t="shared" si="4"/>
        <v>0</v>
      </c>
    </row>
    <row r="142" spans="3:13" x14ac:dyDescent="0.2">
      <c r="C142" s="14" t="s">
        <v>83</v>
      </c>
      <c r="D142" s="53" t="s">
        <v>346</v>
      </c>
      <c r="E142" s="9" t="s">
        <v>154</v>
      </c>
      <c r="F142" s="10" t="s">
        <v>188</v>
      </c>
      <c r="G142" s="72"/>
      <c r="H142" s="5">
        <v>0</v>
      </c>
      <c r="I142" s="40">
        <f t="shared" si="5"/>
        <v>0</v>
      </c>
      <c r="J142" s="47">
        <v>0</v>
      </c>
      <c r="K142" s="41"/>
      <c r="L142" s="8">
        <v>72</v>
      </c>
      <c r="M142" s="42">
        <f t="shared" si="4"/>
        <v>0</v>
      </c>
    </row>
    <row r="143" spans="3:13" x14ac:dyDescent="0.2">
      <c r="C143" s="14" t="s">
        <v>244</v>
      </c>
      <c r="D143" s="53" t="s">
        <v>347</v>
      </c>
      <c r="E143" s="9" t="s">
        <v>162</v>
      </c>
      <c r="F143" s="10" t="s">
        <v>189</v>
      </c>
      <c r="G143" s="72"/>
      <c r="H143" s="5">
        <v>0</v>
      </c>
      <c r="I143" s="40">
        <f t="shared" si="5"/>
        <v>0</v>
      </c>
      <c r="J143" s="47">
        <v>0</v>
      </c>
      <c r="K143" s="41"/>
      <c r="L143" s="8">
        <v>165</v>
      </c>
      <c r="M143" s="42">
        <f t="shared" si="4"/>
        <v>0</v>
      </c>
    </row>
    <row r="144" spans="3:13" x14ac:dyDescent="0.2">
      <c r="C144" s="14" t="s">
        <v>243</v>
      </c>
      <c r="D144" s="53" t="s">
        <v>348</v>
      </c>
      <c r="E144" s="9" t="s">
        <v>135</v>
      </c>
      <c r="F144" s="10" t="s">
        <v>189</v>
      </c>
      <c r="G144" s="72"/>
      <c r="H144" s="5">
        <v>0</v>
      </c>
      <c r="I144" s="40">
        <f t="shared" si="5"/>
        <v>0</v>
      </c>
      <c r="J144" s="47">
        <v>0</v>
      </c>
      <c r="K144" s="41"/>
      <c r="L144" s="8">
        <v>221</v>
      </c>
      <c r="M144" s="42">
        <f t="shared" si="4"/>
        <v>0</v>
      </c>
    </row>
    <row r="145" spans="3:13" x14ac:dyDescent="0.2">
      <c r="C145" s="14" t="s">
        <v>432</v>
      </c>
      <c r="D145" s="53" t="s">
        <v>388</v>
      </c>
      <c r="E145" s="9" t="s">
        <v>130</v>
      </c>
      <c r="F145" s="10" t="s">
        <v>188</v>
      </c>
      <c r="G145" s="72"/>
      <c r="H145" s="5">
        <v>0</v>
      </c>
      <c r="I145" s="40">
        <f t="shared" si="5"/>
        <v>0</v>
      </c>
      <c r="J145" s="47">
        <v>0</v>
      </c>
      <c r="K145" s="41"/>
      <c r="L145" s="8">
        <v>38</v>
      </c>
      <c r="M145" s="42">
        <f t="shared" si="4"/>
        <v>0</v>
      </c>
    </row>
    <row r="146" spans="3:13" x14ac:dyDescent="0.2">
      <c r="C146" s="14" t="s">
        <v>68</v>
      </c>
      <c r="D146" s="53" t="s">
        <v>290</v>
      </c>
      <c r="E146" s="9" t="s">
        <v>126</v>
      </c>
      <c r="F146" s="10" t="s">
        <v>188</v>
      </c>
      <c r="G146" s="72"/>
      <c r="H146" s="5">
        <v>0</v>
      </c>
      <c r="I146" s="40">
        <f t="shared" si="5"/>
        <v>0</v>
      </c>
      <c r="J146" s="47">
        <v>0</v>
      </c>
      <c r="K146" s="41"/>
      <c r="L146" s="8">
        <v>56</v>
      </c>
      <c r="M146" s="42">
        <f t="shared" si="4"/>
        <v>0</v>
      </c>
    </row>
    <row r="147" spans="3:13" x14ac:dyDescent="0.2">
      <c r="C147" s="14" t="s">
        <v>73</v>
      </c>
      <c r="D147" s="53" t="s">
        <v>284</v>
      </c>
      <c r="E147" s="9" t="s">
        <v>139</v>
      </c>
      <c r="F147" s="10" t="s">
        <v>188</v>
      </c>
      <c r="G147" s="72"/>
      <c r="H147" s="5">
        <v>0</v>
      </c>
      <c r="I147" s="40">
        <f t="shared" si="5"/>
        <v>0</v>
      </c>
      <c r="J147" s="47">
        <v>0</v>
      </c>
      <c r="K147" s="41"/>
      <c r="L147" s="8">
        <v>108</v>
      </c>
      <c r="M147" s="42">
        <f t="shared" si="4"/>
        <v>0</v>
      </c>
    </row>
    <row r="148" spans="3:13" x14ac:dyDescent="0.2">
      <c r="C148" s="14" t="s">
        <v>84</v>
      </c>
      <c r="D148" s="53" t="s">
        <v>349</v>
      </c>
      <c r="E148" s="9" t="s">
        <v>163</v>
      </c>
      <c r="F148" s="10" t="s">
        <v>188</v>
      </c>
      <c r="G148" s="72"/>
      <c r="H148" s="5">
        <v>0</v>
      </c>
      <c r="I148" s="40">
        <f t="shared" si="5"/>
        <v>0</v>
      </c>
      <c r="J148" s="47">
        <v>0</v>
      </c>
      <c r="K148" s="41"/>
      <c r="L148" s="8">
        <v>100</v>
      </c>
      <c r="M148" s="42">
        <f t="shared" si="4"/>
        <v>0</v>
      </c>
    </row>
    <row r="149" spans="3:13" x14ac:dyDescent="0.2">
      <c r="C149" s="14" t="s">
        <v>242</v>
      </c>
      <c r="D149" s="53" t="s">
        <v>319</v>
      </c>
      <c r="E149" s="9" t="s">
        <v>143</v>
      </c>
      <c r="F149" s="10" t="s">
        <v>189</v>
      </c>
      <c r="G149" s="72"/>
      <c r="H149" s="5">
        <v>0</v>
      </c>
      <c r="I149" s="40">
        <f t="shared" si="5"/>
        <v>0</v>
      </c>
      <c r="J149" s="47">
        <v>0</v>
      </c>
      <c r="K149" s="41"/>
      <c r="L149" s="8">
        <v>72</v>
      </c>
      <c r="M149" s="42">
        <f t="shared" si="4"/>
        <v>0</v>
      </c>
    </row>
    <row r="150" spans="3:13" x14ac:dyDescent="0.2">
      <c r="C150" s="14" t="s">
        <v>85</v>
      </c>
      <c r="D150" s="53" t="s">
        <v>350</v>
      </c>
      <c r="E150" s="9" t="s">
        <v>139</v>
      </c>
      <c r="F150" s="10" t="s">
        <v>188</v>
      </c>
      <c r="G150" s="72"/>
      <c r="H150" s="5">
        <v>0</v>
      </c>
      <c r="I150" s="40">
        <f t="shared" si="5"/>
        <v>0</v>
      </c>
      <c r="J150" s="47">
        <v>0</v>
      </c>
      <c r="K150" s="41"/>
      <c r="L150" s="8">
        <v>97</v>
      </c>
      <c r="M150" s="42">
        <f t="shared" si="4"/>
        <v>0</v>
      </c>
    </row>
    <row r="151" spans="3:13" x14ac:dyDescent="0.2">
      <c r="C151" s="14" t="s">
        <v>433</v>
      </c>
      <c r="D151" s="53" t="s">
        <v>434</v>
      </c>
      <c r="E151" s="9" t="s">
        <v>130</v>
      </c>
      <c r="F151" s="10" t="s">
        <v>188</v>
      </c>
      <c r="G151" s="72"/>
      <c r="H151" s="5">
        <v>0</v>
      </c>
      <c r="I151" s="40">
        <f t="shared" si="5"/>
        <v>0</v>
      </c>
      <c r="J151" s="47">
        <v>0</v>
      </c>
      <c r="K151" s="41"/>
      <c r="L151" s="8">
        <v>102</v>
      </c>
      <c r="M151" s="42">
        <f t="shared" si="4"/>
        <v>0</v>
      </c>
    </row>
    <row r="152" spans="3:13" x14ac:dyDescent="0.2">
      <c r="C152" s="14" t="s">
        <v>86</v>
      </c>
      <c r="D152" s="53" t="s">
        <v>310</v>
      </c>
      <c r="E152" s="9" t="s">
        <v>144</v>
      </c>
      <c r="F152" s="10" t="s">
        <v>188</v>
      </c>
      <c r="G152" s="72"/>
      <c r="H152" s="5">
        <v>0</v>
      </c>
      <c r="I152" s="40">
        <f t="shared" si="5"/>
        <v>0</v>
      </c>
      <c r="J152" s="47">
        <v>0</v>
      </c>
      <c r="K152" s="41"/>
      <c r="L152" s="8">
        <v>14</v>
      </c>
      <c r="M152" s="42">
        <f t="shared" si="4"/>
        <v>0</v>
      </c>
    </row>
    <row r="153" spans="3:13" x14ac:dyDescent="0.2">
      <c r="C153" s="14" t="s">
        <v>241</v>
      </c>
      <c r="D153" s="53" t="s">
        <v>275</v>
      </c>
      <c r="E153" s="9" t="s">
        <v>129</v>
      </c>
      <c r="F153" s="10" t="s">
        <v>188</v>
      </c>
      <c r="G153" s="72"/>
      <c r="H153" s="5">
        <v>0</v>
      </c>
      <c r="I153" s="40">
        <f t="shared" si="5"/>
        <v>0</v>
      </c>
      <c r="J153" s="47">
        <v>0</v>
      </c>
      <c r="K153" s="41"/>
      <c r="L153" s="8">
        <v>139</v>
      </c>
      <c r="M153" s="42">
        <f t="shared" si="4"/>
        <v>0</v>
      </c>
    </row>
    <row r="154" spans="3:13" x14ac:dyDescent="0.2">
      <c r="C154" s="14" t="s">
        <v>87</v>
      </c>
      <c r="D154" s="53" t="s">
        <v>351</v>
      </c>
      <c r="E154" s="9" t="s">
        <v>153</v>
      </c>
      <c r="F154" s="10" t="s">
        <v>188</v>
      </c>
      <c r="G154" s="72"/>
      <c r="H154" s="5">
        <v>0</v>
      </c>
      <c r="I154" s="40">
        <f t="shared" si="5"/>
        <v>0</v>
      </c>
      <c r="J154" s="47">
        <v>0</v>
      </c>
      <c r="K154" s="41"/>
      <c r="L154" s="8">
        <v>42</v>
      </c>
      <c r="M154" s="42">
        <f t="shared" si="4"/>
        <v>0</v>
      </c>
    </row>
    <row r="155" spans="3:13" x14ac:dyDescent="0.2">
      <c r="C155" s="14" t="s">
        <v>38</v>
      </c>
      <c r="D155" s="53" t="s">
        <v>303</v>
      </c>
      <c r="E155" s="9" t="s">
        <v>136</v>
      </c>
      <c r="F155" s="10" t="s">
        <v>188</v>
      </c>
      <c r="G155" s="72"/>
      <c r="H155" s="5">
        <v>0</v>
      </c>
      <c r="I155" s="40">
        <f t="shared" si="5"/>
        <v>0</v>
      </c>
      <c r="J155" s="47">
        <v>0</v>
      </c>
      <c r="K155" s="41"/>
      <c r="L155" s="8">
        <v>96</v>
      </c>
      <c r="M155" s="42">
        <f t="shared" si="4"/>
        <v>0</v>
      </c>
    </row>
    <row r="156" spans="3:13" x14ac:dyDescent="0.2">
      <c r="C156" s="14" t="s">
        <v>240</v>
      </c>
      <c r="D156" s="53" t="s">
        <v>352</v>
      </c>
      <c r="E156" s="9" t="s">
        <v>127</v>
      </c>
      <c r="F156" s="10" t="s">
        <v>188</v>
      </c>
      <c r="G156" s="72"/>
      <c r="H156" s="5">
        <v>0</v>
      </c>
      <c r="I156" s="40">
        <f t="shared" si="5"/>
        <v>0</v>
      </c>
      <c r="J156" s="47">
        <v>0</v>
      </c>
      <c r="K156" s="41"/>
      <c r="L156" s="8">
        <v>45</v>
      </c>
      <c r="M156" s="42">
        <f t="shared" si="4"/>
        <v>0</v>
      </c>
    </row>
    <row r="157" spans="3:13" x14ac:dyDescent="0.2">
      <c r="C157" s="14" t="s">
        <v>88</v>
      </c>
      <c r="D157" s="53" t="s">
        <v>353</v>
      </c>
      <c r="E157" s="9" t="s">
        <v>131</v>
      </c>
      <c r="F157" s="10" t="s">
        <v>188</v>
      </c>
      <c r="G157" s="72"/>
      <c r="H157" s="5">
        <v>0</v>
      </c>
      <c r="I157" s="40">
        <f t="shared" si="5"/>
        <v>0</v>
      </c>
      <c r="J157" s="47">
        <v>0</v>
      </c>
      <c r="K157" s="41"/>
      <c r="L157" s="8">
        <v>120</v>
      </c>
      <c r="M157" s="42">
        <f t="shared" si="4"/>
        <v>0</v>
      </c>
    </row>
    <row r="158" spans="3:13" x14ac:dyDescent="0.2">
      <c r="C158" s="14" t="s">
        <v>89</v>
      </c>
      <c r="D158" s="53" t="s">
        <v>284</v>
      </c>
      <c r="E158" s="9" t="s">
        <v>139</v>
      </c>
      <c r="F158" s="10" t="s">
        <v>188</v>
      </c>
      <c r="G158" s="72"/>
      <c r="H158" s="5">
        <v>0</v>
      </c>
      <c r="I158" s="40">
        <f t="shared" si="5"/>
        <v>0</v>
      </c>
      <c r="J158" s="47">
        <v>0</v>
      </c>
      <c r="K158" s="41"/>
      <c r="L158" s="8">
        <v>142</v>
      </c>
      <c r="M158" s="42">
        <f t="shared" si="4"/>
        <v>0</v>
      </c>
    </row>
    <row r="159" spans="3:13" x14ac:dyDescent="0.2">
      <c r="C159" s="14" t="s">
        <v>90</v>
      </c>
      <c r="D159" s="53" t="s">
        <v>354</v>
      </c>
      <c r="E159" s="9" t="s">
        <v>163</v>
      </c>
      <c r="F159" s="10" t="s">
        <v>188</v>
      </c>
      <c r="G159" s="72"/>
      <c r="H159" s="5">
        <v>0</v>
      </c>
      <c r="I159" s="40">
        <f t="shared" si="5"/>
        <v>0</v>
      </c>
      <c r="J159" s="47">
        <v>0</v>
      </c>
      <c r="K159" s="41"/>
      <c r="L159" s="8">
        <v>98</v>
      </c>
      <c r="M159" s="42">
        <f t="shared" si="4"/>
        <v>0</v>
      </c>
    </row>
    <row r="160" spans="3:13" x14ac:dyDescent="0.2">
      <c r="C160" s="14" t="s">
        <v>91</v>
      </c>
      <c r="D160" s="53" t="s">
        <v>355</v>
      </c>
      <c r="E160" s="9" t="s">
        <v>145</v>
      </c>
      <c r="F160" s="10" t="s">
        <v>188</v>
      </c>
      <c r="G160" s="72"/>
      <c r="H160" s="5">
        <v>0</v>
      </c>
      <c r="I160" s="40">
        <f t="shared" si="5"/>
        <v>0</v>
      </c>
      <c r="J160" s="47">
        <v>0</v>
      </c>
      <c r="K160" s="41"/>
      <c r="L160" s="8">
        <v>103</v>
      </c>
      <c r="M160" s="42">
        <f t="shared" si="4"/>
        <v>0</v>
      </c>
    </row>
    <row r="161" spans="3:13" x14ac:dyDescent="0.2">
      <c r="C161" s="14" t="s">
        <v>92</v>
      </c>
      <c r="D161" s="53" t="s">
        <v>310</v>
      </c>
      <c r="E161" s="9" t="s">
        <v>144</v>
      </c>
      <c r="F161" s="10" t="s">
        <v>188</v>
      </c>
      <c r="G161" s="72"/>
      <c r="H161" s="5">
        <v>0</v>
      </c>
      <c r="I161" s="40">
        <f t="shared" si="5"/>
        <v>0</v>
      </c>
      <c r="J161" s="47">
        <v>0</v>
      </c>
      <c r="K161" s="41"/>
      <c r="L161" s="8">
        <v>13</v>
      </c>
      <c r="M161" s="42">
        <f t="shared" si="4"/>
        <v>0</v>
      </c>
    </row>
    <row r="162" spans="3:13" x14ac:dyDescent="0.2">
      <c r="C162" s="14" t="s">
        <v>93</v>
      </c>
      <c r="D162" s="53" t="s">
        <v>343</v>
      </c>
      <c r="E162" s="9" t="s">
        <v>157</v>
      </c>
      <c r="F162" s="10" t="s">
        <v>188</v>
      </c>
      <c r="G162" s="72"/>
      <c r="H162" s="5">
        <v>0</v>
      </c>
      <c r="I162" s="40">
        <f t="shared" si="5"/>
        <v>0</v>
      </c>
      <c r="J162" s="47">
        <v>0</v>
      </c>
      <c r="K162" s="41"/>
      <c r="L162" s="8">
        <v>92</v>
      </c>
      <c r="M162" s="42">
        <f t="shared" si="4"/>
        <v>0</v>
      </c>
    </row>
    <row r="163" spans="3:13" x14ac:dyDescent="0.2">
      <c r="C163" s="14" t="s">
        <v>239</v>
      </c>
      <c r="D163" s="53" t="s">
        <v>356</v>
      </c>
      <c r="E163" s="9" t="s">
        <v>127</v>
      </c>
      <c r="F163" s="10" t="s">
        <v>188</v>
      </c>
      <c r="G163" s="72"/>
      <c r="H163" s="5">
        <v>0</v>
      </c>
      <c r="I163" s="40">
        <f t="shared" si="5"/>
        <v>0</v>
      </c>
      <c r="J163" s="47">
        <v>0</v>
      </c>
      <c r="K163" s="41"/>
      <c r="L163" s="8">
        <v>26</v>
      </c>
      <c r="M163" s="42">
        <f t="shared" si="4"/>
        <v>0</v>
      </c>
    </row>
    <row r="164" spans="3:13" x14ac:dyDescent="0.2">
      <c r="C164" s="14" t="s">
        <v>75</v>
      </c>
      <c r="D164" s="53" t="s">
        <v>457</v>
      </c>
      <c r="E164" s="9" t="s">
        <v>158</v>
      </c>
      <c r="F164" s="10" t="s">
        <v>188</v>
      </c>
      <c r="G164" s="72"/>
      <c r="H164" s="5">
        <v>0</v>
      </c>
      <c r="I164" s="40">
        <f t="shared" si="5"/>
        <v>0</v>
      </c>
      <c r="J164" s="47">
        <v>0</v>
      </c>
      <c r="K164" s="41"/>
      <c r="L164" s="8">
        <v>195</v>
      </c>
      <c r="M164" s="42">
        <f t="shared" si="4"/>
        <v>0</v>
      </c>
    </row>
    <row r="165" spans="3:13" x14ac:dyDescent="0.2">
      <c r="C165" s="14" t="s">
        <v>94</v>
      </c>
      <c r="D165" s="53" t="s">
        <v>357</v>
      </c>
      <c r="E165" s="9" t="s">
        <v>157</v>
      </c>
      <c r="F165" s="10" t="s">
        <v>188</v>
      </c>
      <c r="G165" s="72"/>
      <c r="H165" s="5">
        <v>0</v>
      </c>
      <c r="I165" s="40">
        <f t="shared" si="5"/>
        <v>0</v>
      </c>
      <c r="J165" s="47">
        <v>0</v>
      </c>
      <c r="K165" s="41"/>
      <c r="L165" s="8">
        <v>53</v>
      </c>
      <c r="M165" s="42">
        <f t="shared" si="4"/>
        <v>0</v>
      </c>
    </row>
    <row r="166" spans="3:13" x14ac:dyDescent="0.2">
      <c r="C166" s="14" t="s">
        <v>435</v>
      </c>
      <c r="D166" s="53" t="s">
        <v>436</v>
      </c>
      <c r="E166" s="9" t="s">
        <v>130</v>
      </c>
      <c r="F166" s="10" t="s">
        <v>188</v>
      </c>
      <c r="G166" s="72"/>
      <c r="H166" s="5">
        <v>0</v>
      </c>
      <c r="I166" s="40">
        <f t="shared" si="5"/>
        <v>0</v>
      </c>
      <c r="J166" s="47">
        <v>0</v>
      </c>
      <c r="K166" s="41"/>
      <c r="L166" s="8">
        <v>48</v>
      </c>
      <c r="M166" s="42">
        <f t="shared" si="4"/>
        <v>0</v>
      </c>
    </row>
    <row r="167" spans="3:13" x14ac:dyDescent="0.2">
      <c r="C167" s="14" t="s">
        <v>437</v>
      </c>
      <c r="D167" s="53" t="s">
        <v>438</v>
      </c>
      <c r="E167" s="9" t="s">
        <v>130</v>
      </c>
      <c r="F167" s="10" t="s">
        <v>188</v>
      </c>
      <c r="G167" s="72"/>
      <c r="H167" s="5">
        <v>0</v>
      </c>
      <c r="I167" s="40">
        <f t="shared" si="5"/>
        <v>0</v>
      </c>
      <c r="J167" s="47">
        <v>0</v>
      </c>
      <c r="K167" s="41"/>
      <c r="L167" s="8">
        <v>69</v>
      </c>
      <c r="M167" s="42">
        <f t="shared" si="4"/>
        <v>0</v>
      </c>
    </row>
    <row r="168" spans="3:13" x14ac:dyDescent="0.2">
      <c r="C168" s="14" t="s">
        <v>238</v>
      </c>
      <c r="D168" s="53" t="s">
        <v>358</v>
      </c>
      <c r="E168" s="9" t="s">
        <v>129</v>
      </c>
      <c r="F168" s="10" t="s">
        <v>188</v>
      </c>
      <c r="G168" s="72"/>
      <c r="H168" s="5">
        <v>0</v>
      </c>
      <c r="I168" s="40">
        <f t="shared" si="5"/>
        <v>0</v>
      </c>
      <c r="J168" s="47">
        <v>0</v>
      </c>
      <c r="K168" s="41"/>
      <c r="L168" s="8">
        <v>167</v>
      </c>
      <c r="M168" s="42">
        <f t="shared" si="4"/>
        <v>0</v>
      </c>
    </row>
    <row r="169" spans="3:13" x14ac:dyDescent="0.2">
      <c r="C169" s="14" t="s">
        <v>95</v>
      </c>
      <c r="D169" s="53" t="s">
        <v>359</v>
      </c>
      <c r="E169" s="9" t="s">
        <v>136</v>
      </c>
      <c r="F169" s="10" t="s">
        <v>188</v>
      </c>
      <c r="G169" s="72"/>
      <c r="H169" s="5">
        <v>0</v>
      </c>
      <c r="I169" s="40">
        <f t="shared" si="5"/>
        <v>0</v>
      </c>
      <c r="J169" s="47">
        <v>0</v>
      </c>
      <c r="K169" s="41"/>
      <c r="L169" s="8">
        <v>75</v>
      </c>
      <c r="M169" s="42">
        <f t="shared" si="4"/>
        <v>0</v>
      </c>
    </row>
    <row r="170" spans="3:13" x14ac:dyDescent="0.2">
      <c r="C170" s="14" t="s">
        <v>439</v>
      </c>
      <c r="D170" s="53" t="s">
        <v>394</v>
      </c>
      <c r="E170" s="9" t="s">
        <v>130</v>
      </c>
      <c r="F170" s="10" t="s">
        <v>188</v>
      </c>
      <c r="G170" s="72"/>
      <c r="H170" s="5">
        <v>0</v>
      </c>
      <c r="I170" s="40">
        <f t="shared" si="5"/>
        <v>0</v>
      </c>
      <c r="J170" s="47">
        <v>0</v>
      </c>
      <c r="K170" s="41"/>
      <c r="L170" s="8">
        <v>78</v>
      </c>
      <c r="M170" s="42">
        <f t="shared" si="4"/>
        <v>0</v>
      </c>
    </row>
    <row r="171" spans="3:13" x14ac:dyDescent="0.2">
      <c r="C171" s="14" t="s">
        <v>96</v>
      </c>
      <c r="D171" s="53" t="s">
        <v>350</v>
      </c>
      <c r="E171" s="9" t="s">
        <v>139</v>
      </c>
      <c r="F171" s="10" t="s">
        <v>188</v>
      </c>
      <c r="G171" s="72"/>
      <c r="H171" s="5">
        <v>0</v>
      </c>
      <c r="I171" s="40">
        <f t="shared" si="5"/>
        <v>0</v>
      </c>
      <c r="J171" s="47">
        <v>0</v>
      </c>
      <c r="K171" s="41"/>
      <c r="L171" s="8">
        <v>81</v>
      </c>
      <c r="M171" s="42">
        <f t="shared" si="4"/>
        <v>0</v>
      </c>
    </row>
    <row r="172" spans="3:13" x14ac:dyDescent="0.2">
      <c r="C172" s="14" t="s">
        <v>64</v>
      </c>
      <c r="D172" s="53" t="s">
        <v>293</v>
      </c>
      <c r="E172" s="9" t="s">
        <v>131</v>
      </c>
      <c r="F172" s="10" t="s">
        <v>188</v>
      </c>
      <c r="G172" s="72"/>
      <c r="H172" s="5">
        <v>0</v>
      </c>
      <c r="I172" s="40">
        <f t="shared" si="5"/>
        <v>0</v>
      </c>
      <c r="J172" s="47">
        <v>0</v>
      </c>
      <c r="K172" s="41"/>
      <c r="L172" s="8">
        <v>480</v>
      </c>
      <c r="M172" s="42">
        <f t="shared" si="4"/>
        <v>0</v>
      </c>
    </row>
    <row r="173" spans="3:13" x14ac:dyDescent="0.2">
      <c r="C173" s="14" t="s">
        <v>97</v>
      </c>
      <c r="D173" s="53" t="s">
        <v>360</v>
      </c>
      <c r="E173" s="9" t="s">
        <v>127</v>
      </c>
      <c r="F173" s="10" t="s">
        <v>188</v>
      </c>
      <c r="G173" s="72"/>
      <c r="H173" s="5">
        <v>0</v>
      </c>
      <c r="I173" s="40">
        <f t="shared" si="5"/>
        <v>0</v>
      </c>
      <c r="J173" s="47">
        <v>0</v>
      </c>
      <c r="K173" s="41"/>
      <c r="L173" s="8">
        <v>27</v>
      </c>
      <c r="M173" s="42">
        <f t="shared" si="4"/>
        <v>0</v>
      </c>
    </row>
    <row r="174" spans="3:13" x14ac:dyDescent="0.2">
      <c r="C174" s="14" t="s">
        <v>98</v>
      </c>
      <c r="D174" s="53" t="s">
        <v>266</v>
      </c>
      <c r="E174" s="9" t="s">
        <v>152</v>
      </c>
      <c r="F174" s="10" t="s">
        <v>188</v>
      </c>
      <c r="G174" s="72"/>
      <c r="H174" s="5">
        <v>0</v>
      </c>
      <c r="I174" s="40">
        <f t="shared" si="5"/>
        <v>0</v>
      </c>
      <c r="J174" s="47">
        <v>0</v>
      </c>
      <c r="K174" s="41"/>
      <c r="L174" s="8">
        <v>192</v>
      </c>
      <c r="M174" s="42">
        <f t="shared" si="4"/>
        <v>0</v>
      </c>
    </row>
    <row r="175" spans="3:13" x14ac:dyDescent="0.2">
      <c r="C175" s="14" t="s">
        <v>99</v>
      </c>
      <c r="D175" s="53" t="s">
        <v>361</v>
      </c>
      <c r="E175" s="9" t="s">
        <v>145</v>
      </c>
      <c r="F175" s="10" t="s">
        <v>189</v>
      </c>
      <c r="G175" s="72"/>
      <c r="H175" s="5">
        <v>0</v>
      </c>
      <c r="I175" s="40">
        <f t="shared" si="5"/>
        <v>0</v>
      </c>
      <c r="J175" s="47">
        <v>0</v>
      </c>
      <c r="K175" s="41"/>
      <c r="L175" s="8">
        <v>110</v>
      </c>
      <c r="M175" s="42">
        <f t="shared" si="4"/>
        <v>0</v>
      </c>
    </row>
    <row r="176" spans="3:13" x14ac:dyDescent="0.2">
      <c r="C176" s="14" t="s">
        <v>237</v>
      </c>
      <c r="D176" s="53" t="s">
        <v>362</v>
      </c>
      <c r="E176" s="9" t="s">
        <v>162</v>
      </c>
      <c r="F176" s="10" t="s">
        <v>189</v>
      </c>
      <c r="G176" s="72"/>
      <c r="H176" s="5">
        <v>0</v>
      </c>
      <c r="I176" s="40">
        <f t="shared" si="5"/>
        <v>0</v>
      </c>
      <c r="J176" s="47">
        <v>0</v>
      </c>
      <c r="K176" s="41"/>
      <c r="L176" s="8">
        <v>171</v>
      </c>
      <c r="M176" s="42">
        <f t="shared" si="4"/>
        <v>0</v>
      </c>
    </row>
    <row r="177" spans="3:13" x14ac:dyDescent="0.2">
      <c r="C177" s="14" t="s">
        <v>440</v>
      </c>
      <c r="D177" s="53" t="s">
        <v>441</v>
      </c>
      <c r="E177" s="9" t="s">
        <v>130</v>
      </c>
      <c r="F177" s="10" t="s">
        <v>188</v>
      </c>
      <c r="G177" s="72"/>
      <c r="H177" s="5">
        <v>0</v>
      </c>
      <c r="I177" s="40">
        <f t="shared" si="5"/>
        <v>0</v>
      </c>
      <c r="J177" s="47">
        <v>0</v>
      </c>
      <c r="K177" s="41"/>
      <c r="L177" s="8">
        <v>96</v>
      </c>
      <c r="M177" s="42">
        <f t="shared" si="4"/>
        <v>0</v>
      </c>
    </row>
    <row r="178" spans="3:13" x14ac:dyDescent="0.2">
      <c r="C178" s="14" t="s">
        <v>100</v>
      </c>
      <c r="D178" s="53" t="s">
        <v>363</v>
      </c>
      <c r="E178" s="9" t="s">
        <v>145</v>
      </c>
      <c r="F178" s="10" t="s">
        <v>188</v>
      </c>
      <c r="G178" s="72"/>
      <c r="H178" s="5">
        <v>0</v>
      </c>
      <c r="I178" s="40">
        <f t="shared" si="5"/>
        <v>0</v>
      </c>
      <c r="J178" s="47">
        <v>0</v>
      </c>
      <c r="K178" s="41"/>
      <c r="L178" s="8">
        <v>75</v>
      </c>
      <c r="M178" s="42">
        <f t="shared" si="4"/>
        <v>0</v>
      </c>
    </row>
    <row r="179" spans="3:13" x14ac:dyDescent="0.2">
      <c r="C179" s="14" t="s">
        <v>101</v>
      </c>
      <c r="D179" s="53" t="s">
        <v>303</v>
      </c>
      <c r="E179" s="9" t="s">
        <v>136</v>
      </c>
      <c r="F179" s="10" t="s">
        <v>188</v>
      </c>
      <c r="G179" s="72"/>
      <c r="H179" s="5">
        <v>0</v>
      </c>
      <c r="I179" s="40">
        <f t="shared" si="5"/>
        <v>0</v>
      </c>
      <c r="J179" s="47">
        <v>0</v>
      </c>
      <c r="K179" s="41"/>
      <c r="L179" s="8">
        <v>113</v>
      </c>
      <c r="M179" s="42">
        <f t="shared" si="4"/>
        <v>0</v>
      </c>
    </row>
    <row r="180" spans="3:13" x14ac:dyDescent="0.2">
      <c r="C180" s="14" t="s">
        <v>102</v>
      </c>
      <c r="D180" s="53" t="s">
        <v>334</v>
      </c>
      <c r="E180" s="9" t="s">
        <v>131</v>
      </c>
      <c r="F180" s="10" t="s">
        <v>188</v>
      </c>
      <c r="G180" s="72"/>
      <c r="H180" s="5">
        <v>0</v>
      </c>
      <c r="I180" s="40">
        <f t="shared" si="5"/>
        <v>0</v>
      </c>
      <c r="J180" s="47">
        <v>0</v>
      </c>
      <c r="K180" s="41"/>
      <c r="L180" s="8">
        <v>100</v>
      </c>
      <c r="M180" s="42">
        <f t="shared" si="4"/>
        <v>0</v>
      </c>
    </row>
    <row r="181" spans="3:13" x14ac:dyDescent="0.2">
      <c r="C181" s="14" t="s">
        <v>103</v>
      </c>
      <c r="D181" s="53" t="s">
        <v>364</v>
      </c>
      <c r="E181" s="9" t="s">
        <v>146</v>
      </c>
      <c r="F181" s="10" t="s">
        <v>191</v>
      </c>
      <c r="G181" s="72"/>
      <c r="H181" s="5">
        <v>0</v>
      </c>
      <c r="I181" s="40">
        <f t="shared" si="5"/>
        <v>0</v>
      </c>
      <c r="J181" s="47">
        <v>0</v>
      </c>
      <c r="K181" s="41"/>
      <c r="L181" s="8">
        <v>423</v>
      </c>
      <c r="M181" s="42">
        <f t="shared" si="4"/>
        <v>0</v>
      </c>
    </row>
    <row r="182" spans="3:13" x14ac:dyDescent="0.2">
      <c r="C182" s="14" t="s">
        <v>366</v>
      </c>
      <c r="D182" s="53" t="s">
        <v>346</v>
      </c>
      <c r="E182" s="9" t="s">
        <v>130</v>
      </c>
      <c r="F182" s="10" t="s">
        <v>188</v>
      </c>
      <c r="G182" s="72"/>
      <c r="H182" s="5">
        <v>0</v>
      </c>
      <c r="I182" s="40">
        <f t="shared" si="5"/>
        <v>0</v>
      </c>
      <c r="J182" s="47">
        <v>0</v>
      </c>
      <c r="K182" s="41"/>
      <c r="L182" s="8">
        <v>72</v>
      </c>
      <c r="M182" s="42">
        <f t="shared" si="4"/>
        <v>0</v>
      </c>
    </row>
    <row r="183" spans="3:13" x14ac:dyDescent="0.2">
      <c r="C183" s="14" t="s">
        <v>236</v>
      </c>
      <c r="D183" s="53" t="s">
        <v>365</v>
      </c>
      <c r="E183" s="9" t="s">
        <v>153</v>
      </c>
      <c r="F183" s="10" t="s">
        <v>189</v>
      </c>
      <c r="G183" s="72"/>
      <c r="H183" s="5">
        <v>0</v>
      </c>
      <c r="I183" s="40">
        <f t="shared" si="5"/>
        <v>0</v>
      </c>
      <c r="J183" s="47">
        <v>0</v>
      </c>
      <c r="K183" s="41"/>
      <c r="L183" s="8">
        <v>72</v>
      </c>
      <c r="M183" s="42">
        <f t="shared" si="4"/>
        <v>0</v>
      </c>
    </row>
    <row r="184" spans="3:13" x14ac:dyDescent="0.2">
      <c r="C184" s="14" t="s">
        <v>104</v>
      </c>
      <c r="D184" s="53" t="s">
        <v>367</v>
      </c>
      <c r="E184" s="9" t="s">
        <v>130</v>
      </c>
      <c r="F184" s="10" t="s">
        <v>188</v>
      </c>
      <c r="G184" s="72"/>
      <c r="H184" s="5">
        <v>0</v>
      </c>
      <c r="I184" s="40">
        <f t="shared" si="5"/>
        <v>0</v>
      </c>
      <c r="J184" s="47">
        <v>0</v>
      </c>
      <c r="K184" s="41"/>
      <c r="L184" s="8">
        <v>144</v>
      </c>
      <c r="M184" s="42">
        <f t="shared" si="4"/>
        <v>0</v>
      </c>
    </row>
    <row r="185" spans="3:13" x14ac:dyDescent="0.2">
      <c r="C185" s="14" t="s">
        <v>105</v>
      </c>
      <c r="D185" s="53" t="s">
        <v>368</v>
      </c>
      <c r="E185" s="9" t="s">
        <v>149</v>
      </c>
      <c r="F185" s="10" t="s">
        <v>189</v>
      </c>
      <c r="G185" s="72"/>
      <c r="H185" s="5">
        <v>0</v>
      </c>
      <c r="I185" s="40">
        <f t="shared" si="5"/>
        <v>0</v>
      </c>
      <c r="J185" s="47">
        <v>0</v>
      </c>
      <c r="K185" s="41"/>
      <c r="L185" s="8">
        <v>210</v>
      </c>
      <c r="M185" s="42">
        <f t="shared" si="4"/>
        <v>0</v>
      </c>
    </row>
    <row r="186" spans="3:13" x14ac:dyDescent="0.2">
      <c r="C186" s="14" t="s">
        <v>106</v>
      </c>
      <c r="D186" s="53" t="s">
        <v>369</v>
      </c>
      <c r="E186" s="9" t="s">
        <v>163</v>
      </c>
      <c r="F186" s="10" t="s">
        <v>188</v>
      </c>
      <c r="G186" s="72"/>
      <c r="H186" s="5">
        <v>0</v>
      </c>
      <c r="I186" s="40">
        <f t="shared" si="5"/>
        <v>0</v>
      </c>
      <c r="J186" s="47">
        <v>0</v>
      </c>
      <c r="K186" s="41"/>
      <c r="L186" s="8">
        <v>120</v>
      </c>
      <c r="M186" s="42">
        <f t="shared" si="4"/>
        <v>0</v>
      </c>
    </row>
    <row r="187" spans="3:13" x14ac:dyDescent="0.2">
      <c r="C187" s="14" t="s">
        <v>107</v>
      </c>
      <c r="D187" s="53" t="s">
        <v>370</v>
      </c>
      <c r="E187" s="9" t="s">
        <v>135</v>
      </c>
      <c r="F187" s="10" t="s">
        <v>188</v>
      </c>
      <c r="G187" s="72"/>
      <c r="H187" s="5">
        <v>0</v>
      </c>
      <c r="I187" s="40">
        <f t="shared" si="5"/>
        <v>0</v>
      </c>
      <c r="J187" s="47">
        <v>0</v>
      </c>
      <c r="K187" s="41"/>
      <c r="L187" s="8">
        <v>103</v>
      </c>
      <c r="M187" s="42">
        <f t="shared" si="4"/>
        <v>0</v>
      </c>
    </row>
    <row r="188" spans="3:13" x14ac:dyDescent="0.2">
      <c r="C188" s="14" t="s">
        <v>108</v>
      </c>
      <c r="D188" s="53" t="s">
        <v>371</v>
      </c>
      <c r="E188" s="9" t="s">
        <v>145</v>
      </c>
      <c r="F188" s="10" t="s">
        <v>189</v>
      </c>
      <c r="G188" s="72"/>
      <c r="H188" s="5">
        <v>0</v>
      </c>
      <c r="I188" s="40">
        <f t="shared" si="5"/>
        <v>0</v>
      </c>
      <c r="J188" s="47">
        <v>0</v>
      </c>
      <c r="K188" s="41"/>
      <c r="L188" s="8">
        <v>167</v>
      </c>
      <c r="M188" s="42">
        <f t="shared" si="4"/>
        <v>0</v>
      </c>
    </row>
    <row r="189" spans="3:13" x14ac:dyDescent="0.2">
      <c r="C189" s="14" t="s">
        <v>8</v>
      </c>
      <c r="D189" s="53" t="s">
        <v>372</v>
      </c>
      <c r="E189" s="9" t="s">
        <v>127</v>
      </c>
      <c r="F189" s="10" t="s">
        <v>189</v>
      </c>
      <c r="G189" s="72"/>
      <c r="H189" s="5">
        <v>0</v>
      </c>
      <c r="I189" s="40">
        <f t="shared" si="5"/>
        <v>0</v>
      </c>
      <c r="J189" s="47">
        <v>0</v>
      </c>
      <c r="K189" s="41"/>
      <c r="L189" s="8">
        <v>74</v>
      </c>
      <c r="M189" s="42">
        <f t="shared" si="4"/>
        <v>0</v>
      </c>
    </row>
    <row r="190" spans="3:13" x14ac:dyDescent="0.2">
      <c r="C190" s="14" t="s">
        <v>109</v>
      </c>
      <c r="D190" s="53" t="s">
        <v>373</v>
      </c>
      <c r="E190" s="9" t="s">
        <v>164</v>
      </c>
      <c r="F190" s="10" t="s">
        <v>192</v>
      </c>
      <c r="G190" s="72"/>
      <c r="H190" s="5">
        <v>0</v>
      </c>
      <c r="I190" s="40">
        <f t="shared" si="5"/>
        <v>0</v>
      </c>
      <c r="J190" s="47">
        <v>0</v>
      </c>
      <c r="K190" s="41"/>
      <c r="L190" s="8">
        <v>12</v>
      </c>
      <c r="M190" s="42">
        <f t="shared" si="4"/>
        <v>0</v>
      </c>
    </row>
    <row r="191" spans="3:13" x14ac:dyDescent="0.2">
      <c r="C191" s="14" t="s">
        <v>110</v>
      </c>
      <c r="D191" s="53" t="s">
        <v>374</v>
      </c>
      <c r="E191" s="9" t="s">
        <v>163</v>
      </c>
      <c r="F191" s="10" t="s">
        <v>188</v>
      </c>
      <c r="G191" s="72"/>
      <c r="H191" s="5">
        <v>0</v>
      </c>
      <c r="I191" s="40">
        <f t="shared" si="5"/>
        <v>0</v>
      </c>
      <c r="J191" s="47">
        <v>0</v>
      </c>
      <c r="K191" s="41"/>
      <c r="L191" s="8">
        <v>1260</v>
      </c>
      <c r="M191" s="42">
        <f t="shared" si="4"/>
        <v>0</v>
      </c>
    </row>
    <row r="192" spans="3:13" x14ac:dyDescent="0.2">
      <c r="C192" s="14" t="s">
        <v>375</v>
      </c>
      <c r="D192" s="53" t="s">
        <v>376</v>
      </c>
      <c r="E192" s="9" t="s">
        <v>130</v>
      </c>
      <c r="F192" s="10" t="s">
        <v>188</v>
      </c>
      <c r="G192" s="72"/>
      <c r="H192" s="5">
        <v>0</v>
      </c>
      <c r="I192" s="40">
        <f t="shared" si="5"/>
        <v>0</v>
      </c>
      <c r="J192" s="47">
        <v>0</v>
      </c>
      <c r="K192" s="41"/>
      <c r="L192" s="8">
        <v>61</v>
      </c>
      <c r="M192" s="42">
        <f t="shared" si="4"/>
        <v>0</v>
      </c>
    </row>
    <row r="193" spans="3:13" x14ac:dyDescent="0.2">
      <c r="C193" s="14" t="s">
        <v>111</v>
      </c>
      <c r="D193" s="53" t="s">
        <v>350</v>
      </c>
      <c r="E193" s="9" t="s">
        <v>139</v>
      </c>
      <c r="F193" s="10" t="s">
        <v>188</v>
      </c>
      <c r="G193" s="72"/>
      <c r="H193" s="5">
        <v>0</v>
      </c>
      <c r="I193" s="40">
        <f t="shared" si="5"/>
        <v>0</v>
      </c>
      <c r="J193" s="47">
        <v>0</v>
      </c>
      <c r="K193" s="41"/>
      <c r="L193" s="8">
        <v>78</v>
      </c>
      <c r="M193" s="42">
        <f t="shared" ref="M193:M242" si="6">L193*I193</f>
        <v>0</v>
      </c>
    </row>
    <row r="194" spans="3:13" x14ac:dyDescent="0.2">
      <c r="C194" s="14" t="s">
        <v>377</v>
      </c>
      <c r="D194" s="53" t="s">
        <v>378</v>
      </c>
      <c r="E194" s="9" t="s">
        <v>130</v>
      </c>
      <c r="F194" s="10" t="s">
        <v>188</v>
      </c>
      <c r="G194" s="72"/>
      <c r="H194" s="5">
        <v>0</v>
      </c>
      <c r="I194" s="40">
        <f t="shared" si="5"/>
        <v>0</v>
      </c>
      <c r="J194" s="47">
        <v>0</v>
      </c>
      <c r="K194" s="41"/>
      <c r="L194" s="8">
        <v>73</v>
      </c>
      <c r="M194" s="42">
        <f t="shared" si="6"/>
        <v>0</v>
      </c>
    </row>
    <row r="195" spans="3:13" x14ac:dyDescent="0.2">
      <c r="C195" s="14" t="s">
        <v>379</v>
      </c>
      <c r="D195" s="53" t="s">
        <v>380</v>
      </c>
      <c r="E195" s="9" t="s">
        <v>165</v>
      </c>
      <c r="F195" s="10" t="s">
        <v>191</v>
      </c>
      <c r="G195" s="72"/>
      <c r="H195" s="5">
        <v>0</v>
      </c>
      <c r="I195" s="40">
        <f t="shared" si="5"/>
        <v>0</v>
      </c>
      <c r="J195" s="47">
        <v>0</v>
      </c>
      <c r="K195" s="41"/>
      <c r="L195" s="8">
        <v>40</v>
      </c>
      <c r="M195" s="42">
        <f t="shared" si="6"/>
        <v>0</v>
      </c>
    </row>
    <row r="196" spans="3:13" x14ac:dyDescent="0.2">
      <c r="C196" s="14" t="s">
        <v>235</v>
      </c>
      <c r="D196" s="53" t="s">
        <v>381</v>
      </c>
      <c r="E196" s="9" t="s">
        <v>129</v>
      </c>
      <c r="F196" s="10" t="s">
        <v>188</v>
      </c>
      <c r="G196" s="72"/>
      <c r="H196" s="5">
        <v>0</v>
      </c>
      <c r="I196" s="40">
        <f t="shared" si="5"/>
        <v>0</v>
      </c>
      <c r="J196" s="47">
        <v>0</v>
      </c>
      <c r="K196" s="41"/>
      <c r="L196" s="8">
        <v>109</v>
      </c>
      <c r="M196" s="42">
        <f t="shared" si="6"/>
        <v>0</v>
      </c>
    </row>
    <row r="197" spans="3:13" x14ac:dyDescent="0.2">
      <c r="C197" s="14" t="s">
        <v>77</v>
      </c>
      <c r="D197" s="53" t="s">
        <v>382</v>
      </c>
      <c r="E197" s="9" t="s">
        <v>159</v>
      </c>
      <c r="F197" s="10" t="s">
        <v>188</v>
      </c>
      <c r="G197" s="72"/>
      <c r="H197" s="5">
        <v>0</v>
      </c>
      <c r="I197" s="40">
        <f t="shared" si="5"/>
        <v>0</v>
      </c>
      <c r="J197" s="47">
        <v>0</v>
      </c>
      <c r="K197" s="41"/>
      <c r="L197" s="8">
        <v>145</v>
      </c>
      <c r="M197" s="42">
        <f t="shared" si="6"/>
        <v>0</v>
      </c>
    </row>
    <row r="198" spans="3:13" x14ac:dyDescent="0.2">
      <c r="C198" s="14" t="s">
        <v>112</v>
      </c>
      <c r="D198" s="53" t="s">
        <v>284</v>
      </c>
      <c r="E198" s="9" t="s">
        <v>139</v>
      </c>
      <c r="F198" s="10" t="s">
        <v>188</v>
      </c>
      <c r="G198" s="72"/>
      <c r="H198" s="5">
        <v>0</v>
      </c>
      <c r="I198" s="40">
        <f t="shared" ref="I198:I242" si="7">H198-(H198*J198)</f>
        <v>0</v>
      </c>
      <c r="J198" s="47">
        <v>0</v>
      </c>
      <c r="K198" s="41"/>
      <c r="L198" s="8">
        <v>50</v>
      </c>
      <c r="M198" s="42">
        <f t="shared" si="6"/>
        <v>0</v>
      </c>
    </row>
    <row r="199" spans="3:13" x14ac:dyDescent="0.2">
      <c r="C199" s="14" t="s">
        <v>113</v>
      </c>
      <c r="D199" s="53" t="s">
        <v>357</v>
      </c>
      <c r="E199" s="9" t="s">
        <v>157</v>
      </c>
      <c r="F199" s="10" t="s">
        <v>188</v>
      </c>
      <c r="G199" s="72"/>
      <c r="H199" s="5">
        <v>0</v>
      </c>
      <c r="I199" s="40">
        <f t="shared" si="7"/>
        <v>0</v>
      </c>
      <c r="J199" s="47">
        <v>0</v>
      </c>
      <c r="K199" s="41"/>
      <c r="L199" s="8">
        <v>48</v>
      </c>
      <c r="M199" s="42">
        <f t="shared" si="6"/>
        <v>0</v>
      </c>
    </row>
    <row r="200" spans="3:13" x14ac:dyDescent="0.2">
      <c r="C200" s="14" t="s">
        <v>114</v>
      </c>
      <c r="D200" s="53" t="s">
        <v>383</v>
      </c>
      <c r="E200" s="9" t="s">
        <v>166</v>
      </c>
      <c r="F200" s="10" t="s">
        <v>188</v>
      </c>
      <c r="G200" s="72"/>
      <c r="H200" s="5">
        <v>0</v>
      </c>
      <c r="I200" s="40">
        <f t="shared" si="7"/>
        <v>0</v>
      </c>
      <c r="J200" s="47">
        <v>0</v>
      </c>
      <c r="K200" s="41"/>
      <c r="L200" s="8">
        <v>58</v>
      </c>
      <c r="M200" s="42">
        <f t="shared" si="6"/>
        <v>0</v>
      </c>
    </row>
    <row r="201" spans="3:13" x14ac:dyDescent="0.2">
      <c r="C201" s="14" t="s">
        <v>115</v>
      </c>
      <c r="D201" s="53" t="s">
        <v>384</v>
      </c>
      <c r="E201" s="9" t="s">
        <v>167</v>
      </c>
      <c r="F201" s="10" t="s">
        <v>188</v>
      </c>
      <c r="G201" s="72"/>
      <c r="H201" s="5">
        <v>0</v>
      </c>
      <c r="I201" s="40">
        <f t="shared" si="7"/>
        <v>0</v>
      </c>
      <c r="J201" s="47">
        <v>0</v>
      </c>
      <c r="K201" s="41"/>
      <c r="L201" s="8">
        <v>104</v>
      </c>
      <c r="M201" s="42">
        <f t="shared" si="6"/>
        <v>0</v>
      </c>
    </row>
    <row r="202" spans="3:13" x14ac:dyDescent="0.2">
      <c r="C202" s="14" t="s">
        <v>41</v>
      </c>
      <c r="D202" s="53" t="s">
        <v>284</v>
      </c>
      <c r="E202" s="9" t="s">
        <v>150</v>
      </c>
      <c r="F202" s="10" t="s">
        <v>188</v>
      </c>
      <c r="G202" s="72"/>
      <c r="H202" s="5">
        <v>0</v>
      </c>
      <c r="I202" s="40">
        <f t="shared" si="7"/>
        <v>0</v>
      </c>
      <c r="J202" s="47">
        <v>0</v>
      </c>
      <c r="K202" s="41"/>
      <c r="L202" s="8">
        <v>107</v>
      </c>
      <c r="M202" s="42">
        <f t="shared" si="6"/>
        <v>0</v>
      </c>
    </row>
    <row r="203" spans="3:13" x14ac:dyDescent="0.2">
      <c r="C203" s="14" t="s">
        <v>116</v>
      </c>
      <c r="D203" s="53" t="s">
        <v>385</v>
      </c>
      <c r="E203" s="9" t="s">
        <v>163</v>
      </c>
      <c r="F203" s="10" t="s">
        <v>188</v>
      </c>
      <c r="G203" s="72"/>
      <c r="H203" s="5">
        <v>0</v>
      </c>
      <c r="I203" s="40">
        <f t="shared" si="7"/>
        <v>0</v>
      </c>
      <c r="J203" s="47">
        <v>0</v>
      </c>
      <c r="K203" s="41"/>
      <c r="L203" s="8">
        <v>56</v>
      </c>
      <c r="M203" s="42">
        <f t="shared" si="6"/>
        <v>0</v>
      </c>
    </row>
    <row r="204" spans="3:13" x14ac:dyDescent="0.2">
      <c r="C204" s="14" t="s">
        <v>234</v>
      </c>
      <c r="D204" s="53" t="s">
        <v>386</v>
      </c>
      <c r="E204" s="9" t="s">
        <v>143</v>
      </c>
      <c r="F204" s="10" t="s">
        <v>189</v>
      </c>
      <c r="G204" s="72"/>
      <c r="H204" s="5">
        <v>0</v>
      </c>
      <c r="I204" s="40">
        <f t="shared" si="7"/>
        <v>0</v>
      </c>
      <c r="J204" s="47">
        <v>0</v>
      </c>
      <c r="K204" s="41"/>
      <c r="L204" s="8">
        <v>99</v>
      </c>
      <c r="M204" s="42">
        <f t="shared" si="6"/>
        <v>0</v>
      </c>
    </row>
    <row r="205" spans="3:13" x14ac:dyDescent="0.2">
      <c r="C205" s="14" t="s">
        <v>387</v>
      </c>
      <c r="D205" s="53" t="s">
        <v>388</v>
      </c>
      <c r="E205" s="9" t="s">
        <v>130</v>
      </c>
      <c r="F205" s="10" t="s">
        <v>188</v>
      </c>
      <c r="G205" s="72"/>
      <c r="H205" s="5">
        <v>0</v>
      </c>
      <c r="I205" s="40">
        <f t="shared" si="7"/>
        <v>0</v>
      </c>
      <c r="J205" s="47">
        <v>0</v>
      </c>
      <c r="K205" s="41"/>
      <c r="L205" s="8">
        <v>78</v>
      </c>
      <c r="M205" s="42">
        <f t="shared" si="6"/>
        <v>0</v>
      </c>
    </row>
    <row r="206" spans="3:13" x14ac:dyDescent="0.2">
      <c r="C206" s="14" t="s">
        <v>233</v>
      </c>
      <c r="D206" s="53" t="s">
        <v>381</v>
      </c>
      <c r="E206" s="9" t="s">
        <v>129</v>
      </c>
      <c r="F206" s="10" t="s">
        <v>188</v>
      </c>
      <c r="G206" s="72"/>
      <c r="H206" s="5">
        <v>0</v>
      </c>
      <c r="I206" s="40">
        <f t="shared" si="7"/>
        <v>0</v>
      </c>
      <c r="J206" s="47">
        <v>0</v>
      </c>
      <c r="K206" s="41"/>
      <c r="L206" s="8">
        <v>36</v>
      </c>
      <c r="M206" s="42">
        <f t="shared" si="6"/>
        <v>0</v>
      </c>
    </row>
    <row r="207" spans="3:13" x14ac:dyDescent="0.2">
      <c r="C207" s="14" t="s">
        <v>117</v>
      </c>
      <c r="D207" s="53" t="s">
        <v>389</v>
      </c>
      <c r="E207" s="9" t="s">
        <v>168</v>
      </c>
      <c r="F207" s="10" t="s">
        <v>188</v>
      </c>
      <c r="G207" s="72"/>
      <c r="H207" s="5">
        <v>0</v>
      </c>
      <c r="I207" s="40">
        <f t="shared" si="7"/>
        <v>0</v>
      </c>
      <c r="J207" s="47">
        <v>0</v>
      </c>
      <c r="K207" s="41"/>
      <c r="L207" s="8">
        <v>137</v>
      </c>
      <c r="M207" s="42">
        <f t="shared" si="6"/>
        <v>0</v>
      </c>
    </row>
    <row r="208" spans="3:13" x14ac:dyDescent="0.2">
      <c r="C208" s="14" t="s">
        <v>118</v>
      </c>
      <c r="D208" s="53" t="s">
        <v>390</v>
      </c>
      <c r="E208" s="9" t="s">
        <v>149</v>
      </c>
      <c r="F208" s="10" t="s">
        <v>188</v>
      </c>
      <c r="G208" s="72"/>
      <c r="H208" s="5">
        <v>0</v>
      </c>
      <c r="I208" s="40">
        <f t="shared" si="7"/>
        <v>0</v>
      </c>
      <c r="J208" s="47">
        <v>0</v>
      </c>
      <c r="K208" s="41"/>
      <c r="L208" s="8">
        <v>38</v>
      </c>
      <c r="M208" s="42">
        <f t="shared" si="6"/>
        <v>0</v>
      </c>
    </row>
    <row r="209" spans="3:13" x14ac:dyDescent="0.2">
      <c r="C209" s="14" t="s">
        <v>232</v>
      </c>
      <c r="D209" s="53" t="s">
        <v>391</v>
      </c>
      <c r="E209" s="9" t="s">
        <v>135</v>
      </c>
      <c r="F209" s="10" t="s">
        <v>188</v>
      </c>
      <c r="G209" s="72"/>
      <c r="H209" s="5">
        <v>0</v>
      </c>
      <c r="I209" s="40">
        <f t="shared" si="7"/>
        <v>0</v>
      </c>
      <c r="J209" s="47">
        <v>0</v>
      </c>
      <c r="K209" s="41"/>
      <c r="L209" s="8">
        <v>192</v>
      </c>
      <c r="M209" s="42">
        <f t="shared" si="6"/>
        <v>0</v>
      </c>
    </row>
    <row r="210" spans="3:13" x14ac:dyDescent="0.2">
      <c r="C210" s="14" t="s">
        <v>231</v>
      </c>
      <c r="D210" s="53" t="s">
        <v>456</v>
      </c>
      <c r="E210" s="9" t="s">
        <v>130</v>
      </c>
      <c r="F210" s="10" t="s">
        <v>188</v>
      </c>
      <c r="G210" s="72"/>
      <c r="H210" s="5">
        <v>0</v>
      </c>
      <c r="I210" s="40">
        <f t="shared" si="7"/>
        <v>0</v>
      </c>
      <c r="J210" s="47">
        <v>0</v>
      </c>
      <c r="K210" s="41"/>
      <c r="L210" s="8">
        <v>69</v>
      </c>
      <c r="M210" s="42">
        <f t="shared" si="6"/>
        <v>0</v>
      </c>
    </row>
    <row r="211" spans="3:13" x14ac:dyDescent="0.2">
      <c r="C211" s="14" t="s">
        <v>119</v>
      </c>
      <c r="D211" s="53" t="s">
        <v>284</v>
      </c>
      <c r="E211" s="9" t="s">
        <v>139</v>
      </c>
      <c r="F211" s="10" t="s">
        <v>188</v>
      </c>
      <c r="G211" s="72"/>
      <c r="H211" s="5">
        <v>0</v>
      </c>
      <c r="I211" s="40">
        <f t="shared" si="7"/>
        <v>0</v>
      </c>
      <c r="J211" s="47">
        <v>0</v>
      </c>
      <c r="K211" s="41"/>
      <c r="L211" s="8">
        <v>120</v>
      </c>
      <c r="M211" s="42">
        <f t="shared" si="6"/>
        <v>0</v>
      </c>
    </row>
    <row r="212" spans="3:13" x14ac:dyDescent="0.2">
      <c r="C212" s="14" t="s">
        <v>392</v>
      </c>
      <c r="D212" s="53" t="s">
        <v>388</v>
      </c>
      <c r="E212" s="9" t="s">
        <v>130</v>
      </c>
      <c r="F212" s="10" t="s">
        <v>188</v>
      </c>
      <c r="G212" s="72"/>
      <c r="H212" s="5">
        <v>0</v>
      </c>
      <c r="I212" s="40">
        <f t="shared" si="7"/>
        <v>0</v>
      </c>
      <c r="J212" s="47">
        <v>0</v>
      </c>
      <c r="K212" s="41"/>
      <c r="L212" s="8">
        <v>68</v>
      </c>
      <c r="M212" s="42">
        <f t="shared" si="6"/>
        <v>0</v>
      </c>
    </row>
    <row r="213" spans="3:13" x14ac:dyDescent="0.2">
      <c r="C213" s="14" t="s">
        <v>120</v>
      </c>
      <c r="D213" s="53" t="s">
        <v>393</v>
      </c>
      <c r="E213" s="9" t="s">
        <v>163</v>
      </c>
      <c r="F213" s="10" t="s">
        <v>188</v>
      </c>
      <c r="G213" s="72"/>
      <c r="H213" s="5">
        <v>0</v>
      </c>
      <c r="I213" s="40">
        <f t="shared" si="7"/>
        <v>0</v>
      </c>
      <c r="J213" s="47">
        <v>0</v>
      </c>
      <c r="K213" s="41"/>
      <c r="L213" s="8">
        <v>44</v>
      </c>
      <c r="M213" s="42">
        <f t="shared" si="6"/>
        <v>0</v>
      </c>
    </row>
    <row r="214" spans="3:13" x14ac:dyDescent="0.2">
      <c r="C214" s="14" t="s">
        <v>90</v>
      </c>
      <c r="D214" s="53" t="s">
        <v>354</v>
      </c>
      <c r="E214" s="9" t="s">
        <v>163</v>
      </c>
      <c r="F214" s="10" t="s">
        <v>188</v>
      </c>
      <c r="G214" s="72"/>
      <c r="H214" s="5">
        <v>0</v>
      </c>
      <c r="I214" s="40">
        <f t="shared" si="7"/>
        <v>0</v>
      </c>
      <c r="J214" s="47">
        <v>0</v>
      </c>
      <c r="K214" s="41"/>
      <c r="L214" s="8">
        <v>60</v>
      </c>
      <c r="M214" s="42">
        <f t="shared" si="6"/>
        <v>0</v>
      </c>
    </row>
    <row r="215" spans="3:13" x14ac:dyDescent="0.2">
      <c r="C215" s="14" t="s">
        <v>121</v>
      </c>
      <c r="D215" s="53" t="s">
        <v>394</v>
      </c>
      <c r="E215" s="9" t="s">
        <v>130</v>
      </c>
      <c r="F215" s="10" t="s">
        <v>188</v>
      </c>
      <c r="G215" s="72"/>
      <c r="H215" s="5">
        <v>0</v>
      </c>
      <c r="I215" s="40">
        <f t="shared" si="7"/>
        <v>0</v>
      </c>
      <c r="J215" s="47">
        <v>0</v>
      </c>
      <c r="K215" s="41"/>
      <c r="L215" s="8">
        <v>69</v>
      </c>
      <c r="M215" s="42">
        <f t="shared" si="6"/>
        <v>0</v>
      </c>
    </row>
    <row r="216" spans="3:13" x14ac:dyDescent="0.2">
      <c r="C216" s="14" t="s">
        <v>122</v>
      </c>
      <c r="D216" s="53" t="s">
        <v>395</v>
      </c>
      <c r="E216" s="9" t="s">
        <v>169</v>
      </c>
      <c r="F216" s="10" t="s">
        <v>191</v>
      </c>
      <c r="G216" s="72"/>
      <c r="H216" s="5">
        <v>0</v>
      </c>
      <c r="I216" s="40">
        <f t="shared" si="7"/>
        <v>0</v>
      </c>
      <c r="J216" s="47">
        <v>0</v>
      </c>
      <c r="K216" s="41"/>
      <c r="L216" s="8">
        <v>72</v>
      </c>
      <c r="M216" s="42">
        <f t="shared" si="6"/>
        <v>0</v>
      </c>
    </row>
    <row r="217" spans="3:13" x14ac:dyDescent="0.2">
      <c r="C217" s="14" t="s">
        <v>123</v>
      </c>
      <c r="D217" s="53" t="s">
        <v>396</v>
      </c>
      <c r="E217" s="9" t="s">
        <v>136</v>
      </c>
      <c r="F217" s="10" t="s">
        <v>188</v>
      </c>
      <c r="G217" s="72"/>
      <c r="H217" s="5">
        <v>0</v>
      </c>
      <c r="I217" s="40">
        <f t="shared" si="7"/>
        <v>0</v>
      </c>
      <c r="J217" s="47">
        <v>0</v>
      </c>
      <c r="K217" s="41"/>
      <c r="L217" s="8">
        <v>184</v>
      </c>
      <c r="M217" s="42">
        <f t="shared" si="6"/>
        <v>0</v>
      </c>
    </row>
    <row r="218" spans="3:13" x14ac:dyDescent="0.2">
      <c r="C218" s="14" t="s">
        <v>230</v>
      </c>
      <c r="D218" s="53" t="s">
        <v>397</v>
      </c>
      <c r="E218" s="9" t="s">
        <v>135</v>
      </c>
      <c r="F218" s="10" t="s">
        <v>189</v>
      </c>
      <c r="G218" s="72"/>
      <c r="H218" s="5">
        <v>0</v>
      </c>
      <c r="I218" s="40">
        <f t="shared" si="7"/>
        <v>0</v>
      </c>
      <c r="J218" s="47">
        <v>0</v>
      </c>
      <c r="K218" s="41"/>
      <c r="L218" s="8">
        <v>73</v>
      </c>
      <c r="M218" s="42">
        <f t="shared" si="6"/>
        <v>0</v>
      </c>
    </row>
    <row r="219" spans="3:13" x14ac:dyDescent="0.2">
      <c r="C219" s="14" t="s">
        <v>124</v>
      </c>
      <c r="D219" s="53" t="s">
        <v>398</v>
      </c>
      <c r="E219" s="9" t="s">
        <v>163</v>
      </c>
      <c r="F219" s="10" t="s">
        <v>188</v>
      </c>
      <c r="G219" s="72"/>
      <c r="H219" s="5">
        <v>0</v>
      </c>
      <c r="I219" s="40">
        <f t="shared" si="7"/>
        <v>0</v>
      </c>
      <c r="J219" s="47">
        <v>0</v>
      </c>
      <c r="K219" s="41"/>
      <c r="L219" s="8">
        <v>71</v>
      </c>
      <c r="M219" s="42">
        <f t="shared" si="6"/>
        <v>0</v>
      </c>
    </row>
    <row r="220" spans="3:13" x14ac:dyDescent="0.2">
      <c r="C220" s="14" t="s">
        <v>101</v>
      </c>
      <c r="D220" s="53" t="s">
        <v>303</v>
      </c>
      <c r="E220" s="9" t="s">
        <v>136</v>
      </c>
      <c r="F220" s="10" t="s">
        <v>188</v>
      </c>
      <c r="G220" s="72"/>
      <c r="H220" s="5">
        <v>0</v>
      </c>
      <c r="I220" s="40">
        <f t="shared" si="7"/>
        <v>0</v>
      </c>
      <c r="J220" s="47">
        <v>0</v>
      </c>
      <c r="K220" s="41"/>
      <c r="L220" s="8">
        <v>72</v>
      </c>
      <c r="M220" s="42">
        <f t="shared" si="6"/>
        <v>0</v>
      </c>
    </row>
    <row r="221" spans="3:13" x14ac:dyDescent="0.2">
      <c r="C221" s="14" t="s">
        <v>125</v>
      </c>
      <c r="D221" s="53" t="s">
        <v>399</v>
      </c>
      <c r="E221" s="9" t="s">
        <v>170</v>
      </c>
      <c r="F221" s="10" t="s">
        <v>188</v>
      </c>
      <c r="G221" s="72"/>
      <c r="H221" s="5">
        <v>0</v>
      </c>
      <c r="I221" s="40">
        <f t="shared" si="7"/>
        <v>0</v>
      </c>
      <c r="J221" s="47">
        <v>0</v>
      </c>
      <c r="K221" s="41"/>
      <c r="L221" s="8">
        <v>88</v>
      </c>
      <c r="M221" s="42">
        <f t="shared" si="6"/>
        <v>0</v>
      </c>
    </row>
    <row r="222" spans="3:13" x14ac:dyDescent="0.2">
      <c r="C222" s="14" t="s">
        <v>171</v>
      </c>
      <c r="D222" s="53" t="s">
        <v>284</v>
      </c>
      <c r="E222" s="9" t="s">
        <v>131</v>
      </c>
      <c r="F222" s="10" t="s">
        <v>188</v>
      </c>
      <c r="G222" s="72"/>
      <c r="H222" s="5">
        <v>0</v>
      </c>
      <c r="I222" s="40">
        <f t="shared" si="7"/>
        <v>0</v>
      </c>
      <c r="J222" s="47">
        <v>0</v>
      </c>
      <c r="K222" s="41"/>
      <c r="L222" s="8">
        <v>127</v>
      </c>
      <c r="M222" s="42">
        <f t="shared" si="6"/>
        <v>0</v>
      </c>
    </row>
    <row r="223" spans="3:13" x14ac:dyDescent="0.2">
      <c r="C223" s="14" t="s">
        <v>172</v>
      </c>
      <c r="D223" s="53" t="s">
        <v>368</v>
      </c>
      <c r="E223" s="9" t="s">
        <v>149</v>
      </c>
      <c r="F223" s="10" t="s">
        <v>189</v>
      </c>
      <c r="G223" s="72"/>
      <c r="H223" s="5">
        <v>0</v>
      </c>
      <c r="I223" s="40">
        <f t="shared" si="7"/>
        <v>0</v>
      </c>
      <c r="J223" s="47">
        <v>0</v>
      </c>
      <c r="K223" s="41"/>
      <c r="L223" s="8">
        <v>96</v>
      </c>
      <c r="M223" s="42">
        <f t="shared" si="6"/>
        <v>0</v>
      </c>
    </row>
    <row r="224" spans="3:13" x14ac:dyDescent="0.2">
      <c r="C224" s="14" t="s">
        <v>173</v>
      </c>
      <c r="D224" s="53" t="s">
        <v>400</v>
      </c>
      <c r="E224" s="9" t="s">
        <v>163</v>
      </c>
      <c r="F224" s="10" t="s">
        <v>188</v>
      </c>
      <c r="G224" s="72"/>
      <c r="H224" s="5">
        <v>0</v>
      </c>
      <c r="I224" s="40">
        <f t="shared" si="7"/>
        <v>0</v>
      </c>
      <c r="J224" s="47">
        <v>0</v>
      </c>
      <c r="K224" s="41"/>
      <c r="L224" s="8">
        <v>168</v>
      </c>
      <c r="M224" s="42">
        <f t="shared" si="6"/>
        <v>0</v>
      </c>
    </row>
    <row r="225" spans="3:13" x14ac:dyDescent="0.2">
      <c r="C225" s="14" t="s">
        <v>229</v>
      </c>
      <c r="D225" s="53" t="s">
        <v>401</v>
      </c>
      <c r="E225" s="9" t="s">
        <v>129</v>
      </c>
      <c r="F225" s="10" t="s">
        <v>188</v>
      </c>
      <c r="G225" s="72"/>
      <c r="H225" s="5">
        <v>0</v>
      </c>
      <c r="I225" s="40">
        <f t="shared" si="7"/>
        <v>0</v>
      </c>
      <c r="J225" s="47">
        <v>0</v>
      </c>
      <c r="K225" s="41"/>
      <c r="L225" s="8">
        <v>73</v>
      </c>
      <c r="M225" s="42">
        <f t="shared" si="6"/>
        <v>0</v>
      </c>
    </row>
    <row r="226" spans="3:13" x14ac:dyDescent="0.2">
      <c r="C226" s="14" t="s">
        <v>228</v>
      </c>
      <c r="D226" s="53" t="s">
        <v>402</v>
      </c>
      <c r="E226" s="9" t="s">
        <v>137</v>
      </c>
      <c r="F226" s="10" t="s">
        <v>189</v>
      </c>
      <c r="G226" s="72"/>
      <c r="H226" s="5">
        <v>0</v>
      </c>
      <c r="I226" s="40">
        <f t="shared" si="7"/>
        <v>0</v>
      </c>
      <c r="J226" s="47">
        <v>0</v>
      </c>
      <c r="K226" s="41"/>
      <c r="L226" s="8">
        <v>120</v>
      </c>
      <c r="M226" s="42">
        <f t="shared" si="6"/>
        <v>0</v>
      </c>
    </row>
    <row r="227" spans="3:13" x14ac:dyDescent="0.2">
      <c r="C227" s="14" t="s">
        <v>174</v>
      </c>
      <c r="D227" s="53" t="s">
        <v>337</v>
      </c>
      <c r="E227" s="9" t="s">
        <v>176</v>
      </c>
      <c r="F227" s="10" t="s">
        <v>189</v>
      </c>
      <c r="G227" s="72"/>
      <c r="H227" s="5">
        <v>0</v>
      </c>
      <c r="I227" s="40">
        <f t="shared" si="7"/>
        <v>0</v>
      </c>
      <c r="J227" s="47">
        <v>0</v>
      </c>
      <c r="K227" s="41"/>
      <c r="L227" s="8">
        <v>101</v>
      </c>
      <c r="M227" s="42">
        <f t="shared" si="6"/>
        <v>0</v>
      </c>
    </row>
    <row r="228" spans="3:13" x14ac:dyDescent="0.2">
      <c r="C228" s="14" t="s">
        <v>175</v>
      </c>
      <c r="D228" s="53" t="s">
        <v>403</v>
      </c>
      <c r="E228" s="9" t="s">
        <v>165</v>
      </c>
      <c r="F228" s="10" t="s">
        <v>191</v>
      </c>
      <c r="G228" s="72"/>
      <c r="H228" s="5">
        <v>0</v>
      </c>
      <c r="I228" s="40">
        <f t="shared" si="7"/>
        <v>0</v>
      </c>
      <c r="J228" s="47">
        <v>0</v>
      </c>
      <c r="K228" s="41"/>
      <c r="L228" s="8">
        <v>179</v>
      </c>
      <c r="M228" s="42">
        <f t="shared" si="6"/>
        <v>0</v>
      </c>
    </row>
    <row r="229" spans="3:13" x14ac:dyDescent="0.2">
      <c r="C229" s="14" t="s">
        <v>227</v>
      </c>
      <c r="D229" s="53" t="s">
        <v>404</v>
      </c>
      <c r="E229" s="9" t="s">
        <v>143</v>
      </c>
      <c r="F229" s="10" t="s">
        <v>189</v>
      </c>
      <c r="G229" s="72"/>
      <c r="H229" s="5">
        <v>0</v>
      </c>
      <c r="I229" s="40">
        <f t="shared" si="7"/>
        <v>0</v>
      </c>
      <c r="J229" s="47">
        <v>0</v>
      </c>
      <c r="K229" s="41"/>
      <c r="L229" s="8">
        <v>263</v>
      </c>
      <c r="M229" s="42">
        <f t="shared" si="6"/>
        <v>0</v>
      </c>
    </row>
    <row r="230" spans="3:13" x14ac:dyDescent="0.2">
      <c r="C230" s="14" t="s">
        <v>177</v>
      </c>
      <c r="D230" s="53" t="s">
        <v>284</v>
      </c>
      <c r="E230" s="9" t="s">
        <v>139</v>
      </c>
      <c r="F230" s="10" t="s">
        <v>188</v>
      </c>
      <c r="G230" s="72"/>
      <c r="H230" s="5">
        <v>0</v>
      </c>
      <c r="I230" s="40">
        <f t="shared" si="7"/>
        <v>0</v>
      </c>
      <c r="J230" s="47">
        <v>0</v>
      </c>
      <c r="K230" s="41"/>
      <c r="L230" s="8">
        <v>86</v>
      </c>
      <c r="M230" s="42">
        <f t="shared" si="6"/>
        <v>0</v>
      </c>
    </row>
    <row r="231" spans="3:13" x14ac:dyDescent="0.2">
      <c r="C231" s="14" t="s">
        <v>178</v>
      </c>
      <c r="D231" s="53" t="s">
        <v>395</v>
      </c>
      <c r="E231" s="9" t="s">
        <v>169</v>
      </c>
      <c r="F231" s="10" t="s">
        <v>191</v>
      </c>
      <c r="G231" s="72"/>
      <c r="H231" s="5">
        <v>0</v>
      </c>
      <c r="I231" s="40">
        <f t="shared" si="7"/>
        <v>0</v>
      </c>
      <c r="J231" s="47">
        <v>0</v>
      </c>
      <c r="K231" s="41"/>
      <c r="L231" s="8">
        <v>50</v>
      </c>
      <c r="M231" s="42">
        <f t="shared" si="6"/>
        <v>0</v>
      </c>
    </row>
    <row r="232" spans="3:13" x14ac:dyDescent="0.2">
      <c r="C232" s="14" t="s">
        <v>179</v>
      </c>
      <c r="D232" s="53" t="s">
        <v>385</v>
      </c>
      <c r="E232" s="9" t="s">
        <v>163</v>
      </c>
      <c r="F232" s="10" t="s">
        <v>188</v>
      </c>
      <c r="G232" s="72"/>
      <c r="H232" s="5">
        <v>0</v>
      </c>
      <c r="I232" s="40">
        <f t="shared" si="7"/>
        <v>0</v>
      </c>
      <c r="J232" s="47">
        <v>0</v>
      </c>
      <c r="K232" s="41"/>
      <c r="L232" s="8">
        <v>143</v>
      </c>
      <c r="M232" s="42">
        <f t="shared" si="6"/>
        <v>0</v>
      </c>
    </row>
    <row r="233" spans="3:13" x14ac:dyDescent="0.2">
      <c r="C233" s="14" t="s">
        <v>180</v>
      </c>
      <c r="D233" s="53" t="s">
        <v>405</v>
      </c>
      <c r="E233" s="9" t="s">
        <v>146</v>
      </c>
      <c r="F233" s="10" t="s">
        <v>191</v>
      </c>
      <c r="G233" s="72"/>
      <c r="H233" s="5">
        <v>0</v>
      </c>
      <c r="I233" s="40">
        <f t="shared" si="7"/>
        <v>0</v>
      </c>
      <c r="J233" s="47">
        <v>0</v>
      </c>
      <c r="K233" s="41"/>
      <c r="L233" s="8">
        <v>63</v>
      </c>
      <c r="M233" s="42">
        <f t="shared" si="6"/>
        <v>0</v>
      </c>
    </row>
    <row r="234" spans="3:13" x14ac:dyDescent="0.2">
      <c r="C234" s="14" t="s">
        <v>181</v>
      </c>
      <c r="D234" s="53" t="s">
        <v>403</v>
      </c>
      <c r="E234" s="9" t="s">
        <v>165</v>
      </c>
      <c r="F234" s="10" t="s">
        <v>191</v>
      </c>
      <c r="G234" s="72"/>
      <c r="H234" s="5">
        <v>0</v>
      </c>
      <c r="I234" s="40">
        <f t="shared" si="7"/>
        <v>0</v>
      </c>
      <c r="J234" s="47">
        <v>0</v>
      </c>
      <c r="K234" s="41"/>
      <c r="L234" s="8">
        <v>56</v>
      </c>
      <c r="M234" s="42">
        <f t="shared" si="6"/>
        <v>0</v>
      </c>
    </row>
    <row r="235" spans="3:13" x14ac:dyDescent="0.2">
      <c r="C235" s="14" t="s">
        <v>205</v>
      </c>
      <c r="D235" s="53" t="s">
        <v>381</v>
      </c>
      <c r="E235" s="9" t="s">
        <v>129</v>
      </c>
      <c r="F235" s="10" t="s">
        <v>188</v>
      </c>
      <c r="G235" s="72"/>
      <c r="H235" s="5">
        <v>0</v>
      </c>
      <c r="I235" s="40">
        <f t="shared" si="7"/>
        <v>0</v>
      </c>
      <c r="J235" s="47">
        <v>0</v>
      </c>
      <c r="K235" s="41"/>
      <c r="L235" s="8">
        <v>295</v>
      </c>
      <c r="M235" s="42">
        <f t="shared" si="6"/>
        <v>0</v>
      </c>
    </row>
    <row r="236" spans="3:13" x14ac:dyDescent="0.2">
      <c r="C236" s="14" t="s">
        <v>27</v>
      </c>
      <c r="D236" s="53" t="s">
        <v>293</v>
      </c>
      <c r="E236" s="9" t="s">
        <v>131</v>
      </c>
      <c r="F236" s="10" t="s">
        <v>188</v>
      </c>
      <c r="G236" s="72"/>
      <c r="H236" s="5">
        <v>0</v>
      </c>
      <c r="I236" s="40">
        <f t="shared" si="7"/>
        <v>0</v>
      </c>
      <c r="J236" s="47">
        <v>0</v>
      </c>
      <c r="K236" s="41"/>
      <c r="L236" s="8">
        <v>113</v>
      </c>
      <c r="M236" s="42">
        <f t="shared" si="6"/>
        <v>0</v>
      </c>
    </row>
    <row r="237" spans="3:13" x14ac:dyDescent="0.2">
      <c r="C237" s="14" t="s">
        <v>226</v>
      </c>
      <c r="D237" s="53" t="s">
        <v>381</v>
      </c>
      <c r="E237" s="9" t="s">
        <v>129</v>
      </c>
      <c r="F237" s="10" t="s">
        <v>188</v>
      </c>
      <c r="G237" s="72"/>
      <c r="H237" s="5">
        <v>0</v>
      </c>
      <c r="I237" s="40">
        <f t="shared" si="7"/>
        <v>0</v>
      </c>
      <c r="J237" s="47">
        <v>0</v>
      </c>
      <c r="K237" s="41"/>
      <c r="L237" s="8">
        <v>198</v>
      </c>
      <c r="M237" s="42">
        <f t="shared" si="6"/>
        <v>0</v>
      </c>
    </row>
    <row r="238" spans="3:13" x14ac:dyDescent="0.2">
      <c r="C238" s="14" t="s">
        <v>182</v>
      </c>
      <c r="D238" s="53" t="s">
        <v>406</v>
      </c>
      <c r="E238" s="9" t="s">
        <v>162</v>
      </c>
      <c r="F238" s="10" t="s">
        <v>188</v>
      </c>
      <c r="G238" s="72"/>
      <c r="H238" s="5">
        <v>0</v>
      </c>
      <c r="I238" s="40">
        <f t="shared" si="7"/>
        <v>0</v>
      </c>
      <c r="J238" s="47">
        <v>0</v>
      </c>
      <c r="K238" s="41"/>
      <c r="L238" s="8">
        <v>97</v>
      </c>
      <c r="M238" s="42">
        <f t="shared" si="6"/>
        <v>0</v>
      </c>
    </row>
    <row r="239" spans="3:13" x14ac:dyDescent="0.2">
      <c r="C239" s="14" t="s">
        <v>407</v>
      </c>
      <c r="D239" s="53" t="s">
        <v>279</v>
      </c>
      <c r="E239" s="9" t="s">
        <v>154</v>
      </c>
      <c r="F239" s="10" t="s">
        <v>188</v>
      </c>
      <c r="G239" s="72"/>
      <c r="H239" s="5">
        <v>0</v>
      </c>
      <c r="I239" s="40">
        <f t="shared" si="7"/>
        <v>0</v>
      </c>
      <c r="J239" s="47">
        <v>0</v>
      </c>
      <c r="K239" s="41"/>
      <c r="L239" s="8">
        <v>141</v>
      </c>
      <c r="M239" s="42">
        <f t="shared" si="6"/>
        <v>0</v>
      </c>
    </row>
    <row r="240" spans="3:13" x14ac:dyDescent="0.2">
      <c r="C240" s="14" t="s">
        <v>183</v>
      </c>
      <c r="D240" s="53" t="s">
        <v>282</v>
      </c>
      <c r="E240" s="9" t="s">
        <v>146</v>
      </c>
      <c r="F240" s="10" t="s">
        <v>189</v>
      </c>
      <c r="G240" s="72"/>
      <c r="H240" s="5">
        <v>0</v>
      </c>
      <c r="I240" s="40">
        <f t="shared" si="7"/>
        <v>0</v>
      </c>
      <c r="J240" s="47">
        <v>0</v>
      </c>
      <c r="K240" s="41"/>
      <c r="L240" s="8">
        <v>42</v>
      </c>
      <c r="M240" s="42">
        <f t="shared" si="6"/>
        <v>0</v>
      </c>
    </row>
    <row r="241" spans="1:13" x14ac:dyDescent="0.2">
      <c r="C241" s="14" t="s">
        <v>184</v>
      </c>
      <c r="D241" s="53" t="s">
        <v>408</v>
      </c>
      <c r="E241" s="9" t="s">
        <v>141</v>
      </c>
      <c r="F241" s="18" t="s">
        <v>189</v>
      </c>
      <c r="G241" s="72"/>
      <c r="H241" s="5">
        <v>0</v>
      </c>
      <c r="I241" s="40">
        <f t="shared" si="7"/>
        <v>0</v>
      </c>
      <c r="J241" s="47">
        <v>0</v>
      </c>
      <c r="K241" s="41"/>
      <c r="L241" s="8">
        <v>58</v>
      </c>
      <c r="M241" s="42">
        <f t="shared" si="6"/>
        <v>0</v>
      </c>
    </row>
    <row r="242" spans="1:13" ht="13.5" thickBot="1" x14ac:dyDescent="0.25">
      <c r="C242" s="15" t="s">
        <v>185</v>
      </c>
      <c r="D242" s="54" t="s">
        <v>409</v>
      </c>
      <c r="E242" s="16" t="s">
        <v>148</v>
      </c>
      <c r="F242" s="19" t="s">
        <v>188</v>
      </c>
      <c r="G242" s="72"/>
      <c r="H242" s="5">
        <v>0</v>
      </c>
      <c r="I242" s="40">
        <f t="shared" si="7"/>
        <v>0</v>
      </c>
      <c r="J242" s="47">
        <v>0</v>
      </c>
      <c r="K242" s="41"/>
      <c r="L242" s="8">
        <v>240</v>
      </c>
      <c r="M242" s="43">
        <f t="shared" si="6"/>
        <v>0</v>
      </c>
    </row>
    <row r="243" spans="1:13" ht="13.5" thickBot="1" x14ac:dyDescent="0.25">
      <c r="B243" s="22"/>
      <c r="C243" s="22"/>
      <c r="D243" s="22"/>
      <c r="E243" s="22"/>
      <c r="F243" s="22"/>
      <c r="G243" s="22"/>
      <c r="H243" s="44"/>
      <c r="I243" s="45" t="s">
        <v>6</v>
      </c>
      <c r="J243" s="46">
        <f>AVERAGE(J6:J242)</f>
        <v>0</v>
      </c>
      <c r="L243" s="23" t="s">
        <v>3</v>
      </c>
      <c r="M243" s="24">
        <f>SUM(M6:M242)</f>
        <v>0</v>
      </c>
    </row>
    <row r="245" spans="1:13" ht="13.5" thickBot="1" x14ac:dyDescent="0.25">
      <c r="A245" s="22"/>
      <c r="B245" s="22"/>
      <c r="C245" s="22"/>
      <c r="D245" s="22"/>
      <c r="E245" s="22"/>
      <c r="F245" s="22"/>
      <c r="G245" s="22"/>
      <c r="H245" s="22"/>
    </row>
    <row r="246" spans="1:13" x14ac:dyDescent="0.2">
      <c r="A246" s="22"/>
      <c r="B246" s="27"/>
      <c r="C246" s="28"/>
      <c r="D246" s="28"/>
      <c r="E246" s="28"/>
      <c r="F246" s="29"/>
      <c r="G246" s="32"/>
      <c r="H246" s="22"/>
    </row>
    <row r="247" spans="1:13" x14ac:dyDescent="0.2">
      <c r="A247" s="22"/>
      <c r="B247" s="30"/>
      <c r="C247" s="31" t="s">
        <v>194</v>
      </c>
      <c r="D247" s="31"/>
      <c r="E247" s="32"/>
      <c r="F247" s="33"/>
      <c r="G247" s="32"/>
      <c r="H247" s="22"/>
    </row>
    <row r="248" spans="1:13" x14ac:dyDescent="0.2">
      <c r="A248" s="22"/>
      <c r="B248" s="30"/>
      <c r="C248" s="31"/>
      <c r="D248" s="31"/>
      <c r="E248" s="32"/>
      <c r="F248" s="33"/>
      <c r="G248" s="32"/>
    </row>
    <row r="249" spans="1:13" x14ac:dyDescent="0.2">
      <c r="A249" s="22"/>
      <c r="B249" s="52" t="s">
        <v>198</v>
      </c>
      <c r="C249" s="36" t="s">
        <v>447</v>
      </c>
      <c r="D249" s="36"/>
      <c r="E249" s="32"/>
      <c r="F249" s="33"/>
      <c r="G249" s="32"/>
    </row>
    <row r="250" spans="1:13" ht="27" customHeight="1" x14ac:dyDescent="0.2">
      <c r="A250" s="22"/>
      <c r="B250" s="30"/>
      <c r="C250" s="81" t="s">
        <v>196</v>
      </c>
      <c r="D250" s="81"/>
      <c r="E250" s="82"/>
      <c r="F250" s="33"/>
      <c r="G250" s="32"/>
    </row>
    <row r="251" spans="1:13" ht="28.5" customHeight="1" x14ac:dyDescent="0.2">
      <c r="A251" s="22"/>
      <c r="B251" s="30"/>
      <c r="C251" s="81" t="s">
        <v>195</v>
      </c>
      <c r="D251" s="81"/>
      <c r="E251" s="82"/>
      <c r="F251" s="33"/>
      <c r="G251" s="32"/>
    </row>
    <row r="252" spans="1:13" ht="12" customHeight="1" x14ac:dyDescent="0.2">
      <c r="A252" s="22"/>
      <c r="B252" s="30"/>
      <c r="C252" s="58"/>
      <c r="D252" s="58"/>
      <c r="E252" s="59"/>
      <c r="F252" s="33"/>
      <c r="G252" s="32"/>
    </row>
    <row r="253" spans="1:13" ht="16.5" customHeight="1" x14ac:dyDescent="0.2">
      <c r="A253" s="22"/>
      <c r="B253" s="52" t="s">
        <v>199</v>
      </c>
      <c r="C253" s="81" t="s">
        <v>449</v>
      </c>
      <c r="D253" s="83"/>
      <c r="E253" s="59"/>
      <c r="F253" s="33"/>
      <c r="G253" s="32"/>
    </row>
    <row r="254" spans="1:13" ht="15" customHeight="1" x14ac:dyDescent="0.2">
      <c r="A254" s="22"/>
      <c r="B254" s="52"/>
      <c r="C254" s="81" t="s">
        <v>450</v>
      </c>
      <c r="D254" s="83"/>
      <c r="E254" s="59"/>
      <c r="F254" s="33"/>
      <c r="G254" s="32"/>
    </row>
    <row r="255" spans="1:13" ht="27.75" customHeight="1" x14ac:dyDescent="0.2">
      <c r="A255" s="22"/>
      <c r="B255" s="30"/>
      <c r="C255" s="81" t="s">
        <v>451</v>
      </c>
      <c r="D255" s="84"/>
      <c r="E255" s="84"/>
      <c r="F255" s="33"/>
      <c r="G255" s="32"/>
    </row>
    <row r="256" spans="1:13" ht="11.25" customHeight="1" x14ac:dyDescent="0.2">
      <c r="A256" s="22"/>
      <c r="B256" s="30"/>
      <c r="C256" s="58"/>
      <c r="D256" s="67"/>
      <c r="E256" s="67"/>
      <c r="F256" s="33"/>
      <c r="G256" s="32"/>
    </row>
    <row r="257" spans="2:8" ht="14.25" customHeight="1" x14ac:dyDescent="0.2">
      <c r="B257" s="52" t="s">
        <v>200</v>
      </c>
      <c r="C257" s="81" t="s">
        <v>201</v>
      </c>
      <c r="D257" s="83"/>
      <c r="E257" s="58"/>
      <c r="F257" s="33"/>
      <c r="G257" s="36"/>
    </row>
    <row r="258" spans="2:8" ht="13.5" customHeight="1" thickBot="1" x14ac:dyDescent="0.25">
      <c r="B258" s="50"/>
      <c r="C258" s="51"/>
      <c r="D258" s="51"/>
      <c r="E258" s="34"/>
      <c r="F258" s="35"/>
    </row>
    <row r="259" spans="2:8" x14ac:dyDescent="0.2">
      <c r="H259" s="26"/>
    </row>
    <row r="260" spans="2:8" x14ac:dyDescent="0.2">
      <c r="H260" s="26"/>
    </row>
    <row r="261" spans="2:8" x14ac:dyDescent="0.2">
      <c r="H261" s="26"/>
    </row>
    <row r="262" spans="2:8" x14ac:dyDescent="0.2">
      <c r="H262" s="26"/>
    </row>
    <row r="263" spans="2:8" x14ac:dyDescent="0.2">
      <c r="H263" s="26"/>
    </row>
    <row r="264" spans="2:8" ht="27" customHeight="1" x14ac:dyDescent="0.2">
      <c r="H264" s="26"/>
    </row>
    <row r="265" spans="2:8" x14ac:dyDescent="0.2">
      <c r="H265" s="26"/>
    </row>
    <row r="266" spans="2:8" x14ac:dyDescent="0.2">
      <c r="H266" s="26"/>
    </row>
    <row r="267" spans="2:8" ht="12.75" customHeight="1" x14ac:dyDescent="0.2">
      <c r="H267" s="26"/>
    </row>
    <row r="268" spans="2:8" ht="49.5" customHeight="1" x14ac:dyDescent="0.2">
      <c r="H268" s="26"/>
    </row>
    <row r="269" spans="2:8" x14ac:dyDescent="0.2">
      <c r="H269" s="26"/>
    </row>
    <row r="270" spans="2:8" x14ac:dyDescent="0.2">
      <c r="H270" s="26"/>
    </row>
    <row r="271" spans="2:8" x14ac:dyDescent="0.2">
      <c r="H271" s="26"/>
    </row>
    <row r="272" spans="2:8" x14ac:dyDescent="0.2">
      <c r="H272" s="26"/>
    </row>
    <row r="273" spans="8:8" x14ac:dyDescent="0.2">
      <c r="H273" s="26"/>
    </row>
    <row r="274" spans="8:8" x14ac:dyDescent="0.2">
      <c r="H274" s="26"/>
    </row>
    <row r="275" spans="8:8" x14ac:dyDescent="0.2">
      <c r="H275" s="26"/>
    </row>
  </sheetData>
  <sheetProtection password="DAFE" sheet="1" objects="1" scenarios="1"/>
  <mergeCells count="6">
    <mergeCell ref="C250:E250"/>
    <mergeCell ref="C251:E251"/>
    <mergeCell ref="C253:D253"/>
    <mergeCell ref="C254:D254"/>
    <mergeCell ref="C257:D257"/>
    <mergeCell ref="C255:E255"/>
  </mergeCells>
  <pageMargins left="0.25" right="0.25"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4</vt:i4>
      </vt:variant>
    </vt:vector>
  </HeadingPairs>
  <TitlesOfParts>
    <vt:vector size="6" baseType="lpstr">
      <vt:lpstr>Prijzenblad - optie 1</vt:lpstr>
      <vt:lpstr>Prijzenblad - optie 2</vt:lpstr>
      <vt:lpstr>'Prijzenblad - optie 1'!_ftn1</vt:lpstr>
      <vt:lpstr>'Prijzenblad - optie 1'!_ftn2</vt:lpstr>
      <vt:lpstr>'Prijzenblad - optie 1'!_ftnref1</vt:lpstr>
      <vt:lpstr>'Prijzenblad - optie 1'!_ftnref2</vt:lpstr>
    </vt:vector>
  </TitlesOfParts>
  <Company>LUMC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Schmitz, C.F.A. (INKO)</dc:creator>
  <cp:lastModifiedBy>Schmitz, C.F.A. (INKO)</cp:lastModifiedBy>
  <cp:lastPrinted>2015-07-30T13:31:02Z</cp:lastPrinted>
  <dcterms:created xsi:type="dcterms:W3CDTF">2015-07-08T08:33:02Z</dcterms:created>
  <dcterms:modified xsi:type="dcterms:W3CDTF">2015-08-28T11:35:39Z</dcterms:modified>
</cp:coreProperties>
</file>