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GU/Gedeelde  documenten/Ondergrondse Containers 2025 2026/05 Nota van Inlichtingen/NvI 2 + aangepaste stukken - extern/"/>
    </mc:Choice>
  </mc:AlternateContent>
  <xr:revisionPtr revIDLastSave="105" documentId="8_{DDA81194-EB95-4356-881A-FCAA7CDCE9ED}" xr6:coauthVersionLast="47" xr6:coauthVersionMax="47" xr10:uidLastSave="{D76CFA93-5979-4ACD-8E0C-49497B2C6505}"/>
  <bookViews>
    <workbookView xWindow="-108" yWindow="-108" windowWidth="23256" windowHeight="12456" xr2:uid="{4D1CDAA6-F072-4FBC-88A7-27ED5B8585A8}"/>
  </bookViews>
  <sheets>
    <sheet name="Prijsinvulformulier" sheetId="2" r:id="rId1"/>
  </sheets>
  <definedNames>
    <definedName name="_xlnm.Print_Area" localSheetId="0">Prijsinvulformulier!$A$3:$D$122</definedName>
    <definedName name="_xlnm.Print_Titles" localSheetId="0">Prijsinvulformulier!$3:$4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2" l="1"/>
  <c r="D39" i="2"/>
  <c r="D113" i="2"/>
  <c r="D38" i="2"/>
  <c r="D37" i="2"/>
  <c r="D8" i="2"/>
  <c r="D112" i="2"/>
  <c r="D36" i="2" l="1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46" i="2"/>
  <c r="D45" i="2"/>
  <c r="D44" i="2"/>
  <c r="D43" i="2"/>
  <c r="D42" i="2"/>
  <c r="D41" i="2"/>
  <c r="D19" i="2"/>
  <c r="D21" i="2"/>
  <c r="D17" i="2"/>
  <c r="D15" i="2"/>
  <c r="D28" i="2"/>
  <c r="D24" i="2"/>
  <c r="D117" i="2" l="1"/>
  <c r="D116" i="2"/>
  <c r="D13" i="2"/>
  <c r="D12" i="2"/>
  <c r="D29" i="2"/>
  <c r="D22" i="2"/>
  <c r="D35" i="2" l="1"/>
  <c r="D34" i="2"/>
  <c r="D33" i="2"/>
  <c r="D32" i="2"/>
  <c r="D31" i="2"/>
  <c r="D30" i="2"/>
  <c r="D27" i="2"/>
  <c r="D26" i="2"/>
  <c r="D25" i="2"/>
  <c r="D23" i="2"/>
  <c r="D20" i="2"/>
  <c r="D18" i="2"/>
  <c r="D16" i="2"/>
  <c r="D14" i="2"/>
  <c r="D11" i="2"/>
  <c r="D10" i="2"/>
  <c r="D9" i="2"/>
  <c r="D7" i="2"/>
  <c r="D115" i="2" l="1"/>
  <c r="D118" i="2" s="1"/>
</calcChain>
</file>

<file path=xl/sharedStrings.xml><?xml version="1.0" encoding="utf-8"?>
<sst xmlns="http://schemas.openxmlformats.org/spreadsheetml/2006/main" count="122" uniqueCount="116">
  <si>
    <t xml:space="preserve">
U kunt alleen kosten factureren die opgegeven zijn in het Prijsformulier. Mist u onderdelen dan meldt u dit tijdens de Nota van Inlichtingen. </t>
  </si>
  <si>
    <t>Naam inschrijver</t>
  </si>
  <si>
    <t>….......</t>
  </si>
  <si>
    <t>Omschrijving</t>
  </si>
  <si>
    <t>Prijs per eenheid (A) 
excl. BTW</t>
  </si>
  <si>
    <t>Aantal (B)</t>
  </si>
  <si>
    <t>Subtotalen (AxB) 
excl. BTW</t>
  </si>
  <si>
    <t>Onderdeel 1a Levering</t>
  </si>
  <si>
    <r>
      <t>Levering, afmontage en keuring eerste gebruik van de containers</t>
    </r>
    <r>
      <rPr>
        <sz val="9"/>
        <rFont val="Century Gothic"/>
        <family val="2"/>
      </rPr>
      <t xml:space="preserve">
</t>
    </r>
    <r>
      <rPr>
        <i/>
        <sz val="9"/>
        <rFont val="Century Gothic"/>
        <family val="2"/>
      </rPr>
      <t>Compleet containersysteem zowel standaard als maatwerk maatvoeringen inclusief containerondersteuning, invalbeveiliging, afmontage en TSPEC keuring 1ste gebruik. 
Levering op de plaatsingslocatie in de gemeente Utrecht. Excl. betonput</t>
    </r>
  </si>
  <si>
    <t>Leveren van een compleet containersysteem 5m3 restafval (inwerpvoorziening trommel)</t>
  </si>
  <si>
    <t>Meerprijs indien een restafvalcontainer met een voetpedaal uitgevoerd dient te worden.</t>
  </si>
  <si>
    <t>Leveren van een compleet containersysteem 5m3 Textiel (inwerpvoorziening trommel)</t>
  </si>
  <si>
    <t>Leveren van een compleet containersysteem 5m3 glas</t>
  </si>
  <si>
    <t>Leveren van een compleet containersysteem 5m3 papier (inwerpvoorziening papierklep)</t>
  </si>
  <si>
    <t>Meerprijs indien een papierlcontainer met een voetpedaal uitgevoerd dient te worden.</t>
  </si>
  <si>
    <t>Meerprijs indien een papiercontainer met de kartonklep (650x150 mm) uitgevoerd dient te worden.</t>
  </si>
  <si>
    <t>Leveren van een compleet containersysteem restafval (inwerpvoorziening trommel)(smalle put)</t>
  </si>
  <si>
    <t>Leveren van een compleet containersysteem restafval (inwerpvoorziening trommel)(verlengde smalle put)</t>
  </si>
  <si>
    <t>Leveren van een compleet containersysteem Textiel (inwerpvoorziening trommel)(smalle put)</t>
  </si>
  <si>
    <t>Leveren van een compleet containersysteem Textiel (inwerpvoorziening trommel)(verlengde smalle put)</t>
  </si>
  <si>
    <t>Leveren van een compleet containersysteem glas (smalle put)</t>
  </si>
  <si>
    <t>Leveren van een compleet containersysteem glas (verlengde smalle put)</t>
  </si>
  <si>
    <t>Leveren van een compleet containersysteem papier (inwerpvoorziening papierklep) (smalle put)</t>
  </si>
  <si>
    <t>Leveren van een compleet containersysteem papier (inwerpvoorziening papierklep) (verlengde smalle put)</t>
  </si>
  <si>
    <t>Meerprijs indien een papiercontainer met de kartonklep (650x150 mm) uitgevoerd dient te worden. (smalle put)</t>
  </si>
  <si>
    <t xml:space="preserve">Leveren van een compleet containersysteem 5m3 restafval tbv vervanging </t>
  </si>
  <si>
    <t xml:space="preserve">Leveren van een compleet containersysteem 5m3 Textiel tbv vervanging </t>
  </si>
  <si>
    <t>Leveren van een compleet containersysteem 5m3 glas tbv vervanging</t>
  </si>
  <si>
    <t xml:space="preserve">Leveren van een compleet containersysteem 5m3 papier (inwerpvoorziening papierklep) tbv vervanging </t>
  </si>
  <si>
    <t>Leveren van een compleet containersysteem restafval tbv vervanging (smalle betonput)</t>
  </si>
  <si>
    <t>Leveren van een compleet containersysteem Textiel tbv vervanging (smalle betonput)</t>
  </si>
  <si>
    <t>Leveren van een compleet containersysteem glas tbv vervanging (smalle betonput)</t>
  </si>
  <si>
    <t>Leveren van een compleet containersysteem papier  (smalle betonput)(inwerpvoorziening papierklep) tbv vervanging</t>
  </si>
  <si>
    <t>Aanpassing inwerpzuil bestaande papier/karton container om verstopping inwerpzuil te voorkomen.</t>
  </si>
  <si>
    <t xml:space="preserve">Plaatsing, afmontage en oplevering bij nieuw </t>
  </si>
  <si>
    <t xml:space="preserve">Plaatsing, afmontage en oplevering bij vervanging </t>
  </si>
  <si>
    <t>Totaal onderdeel 1</t>
  </si>
  <si>
    <t>Onderdeel 2 Instandhouding planmatig (reiniging, preventief onderhoud en keuring)</t>
  </si>
  <si>
    <t xml:space="preserve">Jaarlijkse reiniging van een ondergrondse container en perscontainer incl inwerpzuil incl betonput (prijs per containersysteem) </t>
  </si>
  <si>
    <t xml:space="preserve">Keuren inclusief keuringsrapport ondergrondse container </t>
  </si>
  <si>
    <t>preventief onderhoud ondergrondse container</t>
  </si>
  <si>
    <t>Indien nodig vervangen sticker bij beschadiging van 20% of meer.</t>
  </si>
  <si>
    <t>Jaarlijkse Reinigen Inwerpzuil + voetgangersplatform (ondergrondse container &amp; perscontainer)</t>
  </si>
  <si>
    <t>In- en uitwendig reinigen van bovengrondse/halfverdiepte container</t>
  </si>
  <si>
    <t>Totaal onderdeel 2</t>
  </si>
  <si>
    <t>Vaste prijsopgave voor veel voorkomende werkzaamheden.</t>
  </si>
  <si>
    <t xml:space="preserve">De door inschrijver in te vullen bedragen zijn all-in prijzen (inclusief alle kosten zoals arbeidsloon, onderdelen, voorrijkosten ect). Het betreffen vaste bedragen (behoudens indexatie) gedurende de looptijd van het contract. </t>
  </si>
  <si>
    <t>Reiniging ondergrondse container incl inwerpzuil excl betonput (adhoc)</t>
  </si>
  <si>
    <t>Reiniging betonput (ad hoc)</t>
  </si>
  <si>
    <t>Betonput van ondergronds inzamelsysteem leegzuigen / leegknijpen (adhoc)</t>
  </si>
  <si>
    <t>Reiniging inwerpzuil en toegangsplatvorm (ad hoc)</t>
  </si>
  <si>
    <t>In- en uitwendig reinigen van bovengrondse/halfverdiepte container (adhoc)</t>
  </si>
  <si>
    <t>Keuring Tspec (adhoc)</t>
  </si>
  <si>
    <t>Vervangen van de hijsstang (Kinshofer)</t>
  </si>
  <si>
    <t>Vervangen van de geleidebuis (Kinshofer)</t>
  </si>
  <si>
    <t>Vervangen van de lagers in de inwerptrommel</t>
  </si>
  <si>
    <t>Demonteren en monteren van de inwerpzuil (niet vervangen)</t>
  </si>
  <si>
    <t xml:space="preserve">Vervangen van het slot van het inspectieluik/zijdeur </t>
  </si>
  <si>
    <t>Vervangen één zijpaneel Inwerpzuil (incl inspectieluik)</t>
  </si>
  <si>
    <t>Vervangen voorpaneel incl fractieaanduiding(alle fracties)</t>
  </si>
  <si>
    <t>Vervangen uitneembare achterpaneel incl fractieaanduiding</t>
  </si>
  <si>
    <t>Vervangen van één ontgrendelingvinger van de invalbeveiliging (prijs per stuk)</t>
  </si>
  <si>
    <t>Vervangen één deur van de invalbeveiliging</t>
  </si>
  <si>
    <t>Vervangen van een complete invalbeveiliging</t>
  </si>
  <si>
    <t>Vervangen van één bodemklep</t>
  </si>
  <si>
    <t>Vervangen complete bodemkleppen set</t>
  </si>
  <si>
    <t>Vervangen kettingen (onderzijde)</t>
  </si>
  <si>
    <t>Vervangen binnenkabels (2 stuks)</t>
  </si>
  <si>
    <t>Vervangen Inwerpklep Papier</t>
  </si>
  <si>
    <t>Vervangen Inwerpklep Karton</t>
  </si>
  <si>
    <t>Vervangen dubbelschalige trommel</t>
  </si>
  <si>
    <t>Vervangen verenset invalbeveiliging (voor 2 kleppen)</t>
  </si>
  <si>
    <t>Vervangen veer invalbeveiliging (losse veer)</t>
  </si>
  <si>
    <t>Vervangen onderlijf/collector</t>
  </si>
  <si>
    <t>Vervangen voetgangersplatform/tranenplaat</t>
  </si>
  <si>
    <t>Vervangen rubbers inwerptrommel</t>
  </si>
  <si>
    <t>Vervangen vloerdeel console refurbished (enkel plaatsen)</t>
  </si>
  <si>
    <t>Vervangen van het hijsjuk</t>
  </si>
  <si>
    <t>Vervangen complete inwerpzuil model Utrecht fractie Rest</t>
  </si>
  <si>
    <t>Vervangen complete inwerpzuil model Utrecht fractie Textiel</t>
  </si>
  <si>
    <t>Vervangen complete inwerpzuil model Utrecht fractie Glas</t>
  </si>
  <si>
    <t>Vervangen complete inwerpzuil model Utrecht fractie Papier</t>
  </si>
  <si>
    <t>Vervangen katrollen t.b.v. binnenkabels</t>
  </si>
  <si>
    <t>Leveren en aanbrengen afdekplaat hijsframe</t>
  </si>
  <si>
    <t>vervangen gereviseerde inwerptrommel</t>
  </si>
  <si>
    <t>Vervangen bovenpaneel van inwerpzuil</t>
  </si>
  <si>
    <t>Plaatsen putopvulling</t>
  </si>
  <si>
    <t>inspectieluik (zijpaneel, links of rechts)</t>
  </si>
  <si>
    <t>voorpaneel incl fractieaanduiding (alle fracties)</t>
  </si>
  <si>
    <t>uitneembare achterpaneel incl fractieaanduiding</t>
  </si>
  <si>
    <t>Inwerpvoorziening Papier (klep)</t>
  </si>
  <si>
    <t>Vervangen van het hekwerk van de invalbeveiliging</t>
  </si>
  <si>
    <t>Vervangen 2 kabels veiligheidsvoorziening</t>
  </si>
  <si>
    <t>Vervangen 4 kabels (hele set) veiligheidsvoorziening</t>
  </si>
  <si>
    <t xml:space="preserve">Vervangen katrollen (van één contragewicht) </t>
  </si>
  <si>
    <t>Gewicht aankoppelen</t>
  </si>
  <si>
    <t>Gewicht aankoppelen met laswerk</t>
  </si>
  <si>
    <t>(Ver-)Plaatsen van een tijdelijke bovengrondse container</t>
  </si>
  <si>
    <t>Losmaken van het voertuig van de container (kinshoferkop afsnijden en vernieuwen, zowel stang als geleidingsbuis)</t>
  </si>
  <si>
    <t>Richten en lassen vloerrand/watergoot</t>
  </si>
  <si>
    <t>Vervangen vloerrand/watergoot</t>
  </si>
  <si>
    <t>leveren en aanbrengen opvulgoten veiligheidsvloer</t>
  </si>
  <si>
    <t>Richten trommel (bijvoorbeeld na een verklemming)</t>
  </si>
  <si>
    <t xml:space="preserve">optioneel: Aanbrengen sticker </t>
  </si>
  <si>
    <t xml:space="preserve">Het door inschrijver te hanteren uurtarief, voor een vrachtauto met laadkraan, inclusief bemannig, bij reparaties/storingen/calamiteiten/schades gedurende de normale arbeidstijd. Verrekening vindt plaats per vijf minuten. </t>
  </si>
  <si>
    <t xml:space="preserve">Het door inschrijver te hanteren uurtarief, voor een vrachtauto met laadkraan inclusief bemanning, bij reparaties/storingen/calamiteiten/schades buiten de normale arbeidstijd. Verrekening vindt plaats per vijf minuten. </t>
  </si>
  <si>
    <t xml:space="preserve">Het door inschrijver te hanteren uurtarief, voor een servicebus, inclusief bemannig, bij reparaties/storingen/calamiteiten/schades gedurende de normale arbeidstijd. Verrekening vindt plaats per vijf minuten. </t>
  </si>
  <si>
    <t xml:space="preserve">Het door inschrijver te hanteren uurtarief, voor een servicebus inclusief bemanning, bij reparaties/storingen/calamiteiten/schades buiten de normale arbeidstijd. Verrekening vindt plaats per vijf minuten. </t>
  </si>
  <si>
    <t>Opleiding voorlichting/schade preventie (per dag) a 8 uren per dag. Invulling nader te bepalen</t>
  </si>
  <si>
    <t>Totaal onderdeel 3</t>
  </si>
  <si>
    <t>Totaalprijs</t>
  </si>
  <si>
    <t>Subtotaal per onderdeel x weging</t>
  </si>
  <si>
    <t xml:space="preserve">Dit is uw inschrijfprijs </t>
  </si>
  <si>
    <t xml:space="preserve">Onderdeel 3 Instandhouding overig </t>
  </si>
  <si>
    <t xml:space="preserve">Opslagkosten per container per week (als gevolg van omstandigheden buiten de invloedssfeer van opdrachtnemer bij meer dan 30 containers). </t>
  </si>
  <si>
    <t>Meerprijs indien een papiercontainer met een voetpedaal uitgevoerd dient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</si>
</sst>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b/>
      <sz val="11"/>
      <color indexed="9"/>
      <name val="Century Gothic"/>
      <family val="2"/>
    </font>
    <font>
      <b/>
      <sz val="9"/>
      <color indexed="9"/>
      <name val="Century Gothic"/>
      <family val="2"/>
    </font>
    <font>
      <b/>
      <sz val="16"/>
      <color indexed="9"/>
      <name val="Century Gothic"/>
      <family val="2"/>
    </font>
    <font>
      <b/>
      <u/>
      <sz val="9"/>
      <name val="Century Gothic"/>
      <family val="2"/>
    </font>
    <font>
      <sz val="9"/>
      <name val="Century Gothic"/>
      <family val="2"/>
    </font>
    <font>
      <i/>
      <sz val="9"/>
      <name val="Century Gothic"/>
      <family val="2"/>
    </font>
    <font>
      <sz val="9"/>
      <color theme="1"/>
      <name val="Century Gothic"/>
      <family val="2"/>
    </font>
    <font>
      <sz val="9"/>
      <color theme="1"/>
      <name val="Calibri"/>
      <family val="2"/>
    </font>
    <font>
      <sz val="10"/>
      <color theme="1"/>
      <name val="Century Gothic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6"/>
      <color rgb="FFFFFFFF"/>
      <name val="Century Gothic"/>
      <family val="2"/>
    </font>
    <font>
      <sz val="9"/>
      <color rgb="FF000000"/>
      <name val="Century Gothic"/>
      <family val="2"/>
    </font>
    <font>
      <b/>
      <sz val="9"/>
      <color rgb="FF000000"/>
      <name val="Century Gothic"/>
      <family val="2"/>
    </font>
    <font>
      <i/>
      <sz val="9"/>
      <color rgb="FF000000"/>
      <name val="Century Gothic"/>
      <family val="2"/>
    </font>
    <font>
      <b/>
      <sz val="9"/>
      <color rgb="FFFFFFFF"/>
      <name val="Century Gothic"/>
      <family val="2"/>
    </font>
    <font>
      <sz val="11"/>
      <color rgb="FF000000"/>
      <name val="Calibri"/>
      <family val="2"/>
      <scheme val="minor"/>
    </font>
    <font>
      <b/>
      <i/>
      <sz val="9"/>
      <color rgb="FFFFFFFF"/>
      <name val="Century Gothic"/>
      <family val="2"/>
    </font>
    <font>
      <b/>
      <sz val="10"/>
      <color rgb="FF000000"/>
      <name val="Century Gothic"/>
      <family val="2"/>
    </font>
    <font>
      <sz val="11"/>
      <name val="Calibri"/>
      <family val="2"/>
      <scheme val="minor"/>
    </font>
    <font>
      <sz val="10"/>
      <color rgb="FF000000"/>
      <name val="Century Gothic"/>
      <family val="2"/>
    </font>
    <font>
      <b/>
      <sz val="10"/>
      <color rgb="FFFFFFFF"/>
      <name val="Century Gothic"/>
      <family val="2"/>
    </font>
    <font>
      <b/>
      <sz val="9"/>
      <color theme="1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3" fillId="0" borderId="0"/>
  </cellStyleXfs>
  <cellXfs count="74">
    <xf numFmtId="0" fontId="0" fillId="0" borderId="0" xfId="0"/>
    <xf numFmtId="0" fontId="2" fillId="2" borderId="2" xfId="2" applyFont="1" applyFill="1" applyBorder="1" applyAlignment="1">
      <alignment wrapText="1"/>
    </xf>
    <xf numFmtId="164" fontId="3" fillId="2" borderId="3" xfId="3" applyFont="1" applyFill="1" applyBorder="1" applyProtection="1"/>
    <xf numFmtId="0" fontId="5" fillId="3" borderId="3" xfId="4" applyFont="1" applyFill="1" applyBorder="1" applyAlignment="1">
      <alignment horizontal="left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8" fillId="4" borderId="3" xfId="4" applyFont="1" applyFill="1" applyBorder="1" applyAlignment="1">
      <alignment vertical="center" wrapText="1"/>
    </xf>
    <xf numFmtId="164" fontId="11" fillId="4" borderId="3" xfId="3" applyFont="1" applyFill="1" applyBorder="1" applyProtection="1"/>
    <xf numFmtId="1" fontId="11" fillId="4" borderId="3" xfId="4" applyNumberFormat="1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left" wrapText="1"/>
    </xf>
    <xf numFmtId="1" fontId="11" fillId="2" borderId="3" xfId="4" applyNumberFormat="1" applyFont="1" applyFill="1" applyBorder="1" applyAlignment="1">
      <alignment horizontal="center" vertical="center"/>
    </xf>
    <xf numFmtId="164" fontId="11" fillId="2" borderId="3" xfId="3" applyFont="1" applyFill="1" applyBorder="1" applyProtection="1"/>
    <xf numFmtId="0" fontId="11" fillId="2" borderId="3" xfId="4" applyFont="1" applyFill="1" applyBorder="1" applyAlignment="1">
      <alignment horizontal="center" wrapText="1"/>
    </xf>
    <xf numFmtId="0" fontId="4" fillId="2" borderId="3" xfId="4" applyFill="1" applyBorder="1" applyAlignment="1">
      <alignment horizontal="left" wrapText="1"/>
    </xf>
    <xf numFmtId="164" fontId="3" fillId="2" borderId="3" xfId="3" applyFont="1" applyFill="1" applyBorder="1" applyAlignment="1" applyProtection="1">
      <alignment horizontal="right" vertical="center"/>
    </xf>
    <xf numFmtId="0" fontId="4" fillId="0" borderId="0" xfId="4" applyAlignment="1">
      <alignment horizontal="left" wrapText="1"/>
    </xf>
    <xf numFmtId="0" fontId="12" fillId="0" borderId="0" xfId="4" applyFont="1"/>
    <xf numFmtId="0" fontId="4" fillId="0" borderId="0" xfId="4"/>
    <xf numFmtId="0" fontId="6" fillId="3" borderId="3" xfId="5" applyFont="1" applyFill="1" applyBorder="1" applyAlignment="1">
      <alignment horizontal="center" vertical="center" wrapText="1"/>
    </xf>
    <xf numFmtId="0" fontId="13" fillId="0" borderId="0" xfId="5"/>
    <xf numFmtId="0" fontId="4" fillId="5" borderId="0" xfId="4" applyFill="1"/>
    <xf numFmtId="0" fontId="14" fillId="0" borderId="0" xfId="4" applyFont="1"/>
    <xf numFmtId="0" fontId="11" fillId="6" borderId="3" xfId="4" applyFont="1" applyFill="1" applyBorder="1" applyAlignment="1">
      <alignment horizontal="left" wrapText="1"/>
    </xf>
    <xf numFmtId="0" fontId="15" fillId="6" borderId="0" xfId="4" applyFont="1" applyFill="1"/>
    <xf numFmtId="0" fontId="9" fillId="7" borderId="3" xfId="0" applyFont="1" applyFill="1" applyBorder="1" applyAlignment="1">
      <alignment horizontal="left" wrapText="1"/>
    </xf>
    <xf numFmtId="0" fontId="20" fillId="7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left" vertical="center" wrapText="1"/>
    </xf>
    <xf numFmtId="0" fontId="16" fillId="0" borderId="0" xfId="0" applyFont="1"/>
    <xf numFmtId="0" fontId="21" fillId="8" borderId="6" xfId="0" applyFont="1" applyFill="1" applyBorder="1" applyAlignment="1">
      <alignment wrapText="1"/>
    </xf>
    <xf numFmtId="0" fontId="22" fillId="8" borderId="7" xfId="0" applyFont="1" applyFill="1" applyBorder="1" applyAlignment="1">
      <alignment wrapText="1"/>
    </xf>
    <xf numFmtId="8" fontId="20" fillId="7" borderId="3" xfId="0" applyNumberFormat="1" applyFont="1" applyFill="1" applyBorder="1" applyAlignment="1">
      <alignment vertical="center"/>
    </xf>
    <xf numFmtId="0" fontId="20" fillId="7" borderId="0" xfId="0" applyFont="1" applyFill="1"/>
    <xf numFmtId="0" fontId="20" fillId="7" borderId="3" xfId="0" applyFont="1" applyFill="1" applyBorder="1" applyAlignment="1">
      <alignment horizontal="left" wrapText="1"/>
    </xf>
    <xf numFmtId="0" fontId="20" fillId="7" borderId="3" xfId="0" applyFont="1" applyFill="1" applyBorder="1" applyAlignment="1">
      <alignment horizontal="center" wrapText="1"/>
    </xf>
    <xf numFmtId="0" fontId="23" fillId="9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20" fillId="7" borderId="3" xfId="0" applyFont="1" applyFill="1" applyBorder="1" applyAlignment="1">
      <alignment vertical="center"/>
    </xf>
    <xf numFmtId="0" fontId="24" fillId="7" borderId="0" xfId="0" applyFont="1" applyFill="1" applyAlignment="1">
      <alignment horizontal="left" wrapText="1"/>
    </xf>
    <xf numFmtId="0" fontId="17" fillId="7" borderId="0" xfId="0" applyFont="1" applyFill="1"/>
    <xf numFmtId="0" fontId="19" fillId="9" borderId="3" xfId="0" applyFont="1" applyFill="1" applyBorder="1" applyAlignment="1">
      <alignment horizontal="left" vertical="center" wrapText="1"/>
    </xf>
    <xf numFmtId="0" fontId="25" fillId="9" borderId="3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vertical="center"/>
    </xf>
    <xf numFmtId="0" fontId="26" fillId="7" borderId="4" xfId="0" applyFont="1" applyFill="1" applyBorder="1" applyAlignment="1">
      <alignment vertical="center"/>
    </xf>
    <xf numFmtId="0" fontId="21" fillId="7" borderId="3" xfId="0" applyFont="1" applyFill="1" applyBorder="1"/>
    <xf numFmtId="0" fontId="27" fillId="11" borderId="0" xfId="0" applyFont="1" applyFill="1"/>
    <xf numFmtId="0" fontId="28" fillId="7" borderId="0" xfId="0" applyFont="1" applyFill="1"/>
    <xf numFmtId="164" fontId="20" fillId="7" borderId="3" xfId="0" applyNumberFormat="1" applyFont="1" applyFill="1" applyBorder="1" applyAlignment="1">
      <alignment vertical="center"/>
    </xf>
    <xf numFmtId="164" fontId="2" fillId="11" borderId="3" xfId="0" applyNumberFormat="1" applyFont="1" applyFill="1" applyBorder="1"/>
    <xf numFmtId="1" fontId="11" fillId="4" borderId="3" xfId="3" applyNumberFormat="1" applyFont="1" applyFill="1" applyBorder="1" applyProtection="1"/>
    <xf numFmtId="44" fontId="4" fillId="0" borderId="0" xfId="4" applyNumberFormat="1"/>
    <xf numFmtId="164" fontId="30" fillId="2" borderId="3" xfId="3" applyFont="1" applyFill="1" applyBorder="1" applyProtection="1"/>
    <xf numFmtId="164" fontId="3" fillId="7" borderId="3" xfId="0" applyNumberFormat="1" applyFont="1" applyFill="1" applyBorder="1" applyAlignment="1">
      <alignment horizontal="right" vertical="center"/>
    </xf>
    <xf numFmtId="164" fontId="11" fillId="6" borderId="3" xfId="3" applyFont="1" applyFill="1" applyBorder="1" applyProtection="1">
      <protection locked="0"/>
    </xf>
    <xf numFmtId="0" fontId="11" fillId="12" borderId="3" xfId="4" applyFont="1" applyFill="1" applyBorder="1" applyAlignment="1">
      <alignment horizontal="left" wrapText="1"/>
    </xf>
    <xf numFmtId="0" fontId="11" fillId="12" borderId="3" xfId="4" applyFont="1" applyFill="1" applyBorder="1" applyAlignment="1">
      <alignment horizontal="center" wrapText="1"/>
    </xf>
    <xf numFmtId="164" fontId="11" fillId="12" borderId="3" xfId="3" applyFont="1" applyFill="1" applyBorder="1" applyProtection="1"/>
    <xf numFmtId="8" fontId="18" fillId="11" borderId="5" xfId="0" applyNumberFormat="1" applyFont="1" applyFill="1" applyBorder="1" applyAlignment="1">
      <alignment horizontal="left" vertical="center" wrapText="1"/>
    </xf>
    <xf numFmtId="0" fontId="20" fillId="11" borderId="3" xfId="0" applyFont="1" applyFill="1" applyBorder="1"/>
    <xf numFmtId="0" fontId="20" fillId="7" borderId="3" xfId="0" applyFont="1" applyFill="1" applyBorder="1" applyAlignment="1">
      <alignment horizontal="left" vertical="center"/>
    </xf>
    <xf numFmtId="0" fontId="2" fillId="6" borderId="1" xfId="2" applyFont="1" applyFill="1" applyBorder="1" applyAlignment="1" applyProtection="1">
      <alignment horizontal="left" wrapText="1"/>
      <protection locked="0"/>
    </xf>
    <xf numFmtId="0" fontId="29" fillId="9" borderId="0" xfId="0" applyFont="1" applyFill="1" applyAlignment="1">
      <alignment horizontal="left" vertical="top" wrapText="1"/>
    </xf>
    <xf numFmtId="0" fontId="9" fillId="10" borderId="0" xfId="0" applyFont="1" applyFill="1" applyAlignment="1">
      <alignment horizontal="left" vertical="top" wrapText="1"/>
    </xf>
    <xf numFmtId="0" fontId="7" fillId="3" borderId="2" xfId="2" applyFont="1" applyFill="1" applyBorder="1" applyAlignment="1">
      <alignment horizontal="left" vertical="top" wrapText="1"/>
    </xf>
    <xf numFmtId="0" fontId="7" fillId="3" borderId="4" xfId="2" applyFont="1" applyFill="1" applyBorder="1" applyAlignment="1">
      <alignment horizontal="left" vertical="top" wrapText="1"/>
    </xf>
    <xf numFmtId="164" fontId="3" fillId="2" borderId="3" xfId="3" applyFont="1" applyFill="1" applyBorder="1" applyAlignment="1" applyProtection="1">
      <alignment horizontal="right" vertical="center"/>
    </xf>
    <xf numFmtId="0" fontId="19" fillId="9" borderId="8" xfId="0" applyFont="1" applyFill="1" applyBorder="1" applyAlignment="1">
      <alignment horizontal="left" vertical="top" wrapText="1"/>
    </xf>
    <xf numFmtId="0" fontId="19" fillId="9" borderId="9" xfId="0" applyFont="1" applyFill="1" applyBorder="1" applyAlignment="1">
      <alignment horizontal="left" vertical="top" wrapText="1"/>
    </xf>
    <xf numFmtId="0" fontId="3" fillId="7" borderId="10" xfId="0" applyFont="1" applyFill="1" applyBorder="1" applyAlignment="1">
      <alignment horizontal="right" vertical="center"/>
    </xf>
    <xf numFmtId="0" fontId="3" fillId="7" borderId="11" xfId="0" applyFont="1" applyFill="1" applyBorder="1" applyAlignment="1">
      <alignment horizontal="right" vertical="center"/>
    </xf>
    <xf numFmtId="0" fontId="19" fillId="9" borderId="2" xfId="0" applyFont="1" applyFill="1" applyBorder="1" applyAlignment="1">
      <alignment horizontal="left" vertical="top" wrapText="1"/>
    </xf>
    <xf numFmtId="0" fontId="19" fillId="9" borderId="4" xfId="0" applyFont="1" applyFill="1" applyBorder="1" applyAlignment="1">
      <alignment horizontal="left" vertical="top" wrapText="1"/>
    </xf>
    <xf numFmtId="0" fontId="23" fillId="8" borderId="6" xfId="0" applyFont="1" applyFill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right" vertical="center"/>
    </xf>
  </cellXfs>
  <cellStyles count="6">
    <cellStyle name="Euro" xfId="3" xr:uid="{DCE47AD7-BA08-42AE-9BCF-0C1881C0A65F}"/>
    <cellStyle name="Standaard" xfId="0" builtinId="0"/>
    <cellStyle name="Standaard 10" xfId="2" xr:uid="{68325CC7-34CB-4794-8460-E2D9234A4183}"/>
    <cellStyle name="Standaard 101" xfId="4" xr:uid="{D6751055-9B97-47C8-9A2C-BFD656502CBC}"/>
    <cellStyle name="Standaard 11" xfId="1" xr:uid="{1B714708-7787-4B36-B04D-8C7E8B7DF240}"/>
    <cellStyle name="Standaard 2" xfId="5" xr:uid="{435CCA2F-FD40-4496-ACDB-EFFA2742F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84281-A35E-4D5D-81CF-55CF6E1685B6}">
  <dimension ref="A3:F122"/>
  <sheetViews>
    <sheetView showRowColHeaders="0" tabSelected="1" view="pageBreakPreview" zoomScale="115" zoomScaleNormal="85" zoomScaleSheetLayoutView="115" workbookViewId="0">
      <selection activeCell="A48" sqref="A48:D48"/>
    </sheetView>
  </sheetViews>
  <sheetFormatPr defaultColWidth="9.109375" defaultRowHeight="14.4" x14ac:dyDescent="0.3"/>
  <cols>
    <col min="1" max="1" width="82.44140625" style="14" customWidth="1"/>
    <col min="2" max="2" width="24.33203125" style="15" customWidth="1"/>
    <col min="3" max="3" width="16" style="15" bestFit="1" customWidth="1"/>
    <col min="4" max="4" width="24.33203125" style="15" bestFit="1" customWidth="1"/>
    <col min="5" max="5" width="15.33203125" style="16" bestFit="1" customWidth="1"/>
    <col min="6" max="16384" width="9.109375" style="16"/>
  </cols>
  <sheetData>
    <row r="3" spans="1:4" ht="39.6" x14ac:dyDescent="0.3">
      <c r="A3" s="21" t="s">
        <v>0</v>
      </c>
      <c r="B3" s="1" t="s">
        <v>1</v>
      </c>
      <c r="C3" s="58" t="s">
        <v>2</v>
      </c>
      <c r="D3" s="2"/>
    </row>
    <row r="4" spans="1:4" ht="50.25" customHeight="1" x14ac:dyDescent="0.3">
      <c r="A4" s="3" t="s">
        <v>3</v>
      </c>
      <c r="B4" s="17" t="s">
        <v>4</v>
      </c>
      <c r="C4" s="4" t="s">
        <v>5</v>
      </c>
      <c r="D4" s="4" t="s">
        <v>6</v>
      </c>
    </row>
    <row r="5" spans="1:4" s="18" customFormat="1" ht="20.399999999999999" x14ac:dyDescent="0.25">
      <c r="A5" s="61" t="s">
        <v>7</v>
      </c>
      <c r="B5" s="62"/>
      <c r="C5" s="62"/>
      <c r="D5" s="62"/>
    </row>
    <row r="6" spans="1:4" ht="47.4" x14ac:dyDescent="0.3">
      <c r="A6" s="5" t="s">
        <v>8</v>
      </c>
      <c r="B6" s="47"/>
      <c r="C6" s="7"/>
      <c r="D6" s="6"/>
    </row>
    <row r="7" spans="1:4" x14ac:dyDescent="0.3">
      <c r="A7" s="8" t="s">
        <v>9</v>
      </c>
      <c r="B7" s="51"/>
      <c r="C7" s="9">
        <v>100</v>
      </c>
      <c r="D7" s="10">
        <f>C7*B7</f>
        <v>0</v>
      </c>
    </row>
    <row r="8" spans="1:4" x14ac:dyDescent="0.3">
      <c r="A8" s="8" t="s">
        <v>10</v>
      </c>
      <c r="B8" s="51"/>
      <c r="C8" s="9"/>
      <c r="D8" s="10">
        <f>C8*B8</f>
        <v>0</v>
      </c>
    </row>
    <row r="9" spans="1:4" ht="13.5" customHeight="1" x14ac:dyDescent="0.3">
      <c r="A9" s="8" t="s">
        <v>11</v>
      </c>
      <c r="B9" s="51"/>
      <c r="C9" s="9">
        <v>3</v>
      </c>
      <c r="D9" s="10">
        <f t="shared" ref="D9:D36" si="0">C9*B9</f>
        <v>0</v>
      </c>
    </row>
    <row r="10" spans="1:4" ht="13.5" customHeight="1" x14ac:dyDescent="0.3">
      <c r="A10" s="8" t="s">
        <v>12</v>
      </c>
      <c r="B10" s="51"/>
      <c r="C10" s="9">
        <v>7</v>
      </c>
      <c r="D10" s="10">
        <f t="shared" si="0"/>
        <v>0</v>
      </c>
    </row>
    <row r="11" spans="1:4" x14ac:dyDescent="0.3">
      <c r="A11" s="8" t="s">
        <v>13</v>
      </c>
      <c r="B11" s="51"/>
      <c r="C11" s="9">
        <v>10</v>
      </c>
      <c r="D11" s="10">
        <f t="shared" si="0"/>
        <v>0</v>
      </c>
    </row>
    <row r="12" spans="1:4" x14ac:dyDescent="0.3">
      <c r="A12" s="8" t="s">
        <v>14</v>
      </c>
      <c r="B12" s="51"/>
      <c r="C12" s="9">
        <v>0</v>
      </c>
      <c r="D12" s="10">
        <f t="shared" si="0"/>
        <v>0</v>
      </c>
    </row>
    <row r="13" spans="1:4" x14ac:dyDescent="0.3">
      <c r="A13" s="8" t="s">
        <v>15</v>
      </c>
      <c r="B13" s="51"/>
      <c r="C13" s="9">
        <v>10</v>
      </c>
      <c r="D13" s="10">
        <f t="shared" si="0"/>
        <v>0</v>
      </c>
    </row>
    <row r="14" spans="1:4" x14ac:dyDescent="0.3">
      <c r="A14" s="8" t="s">
        <v>16</v>
      </c>
      <c r="B14" s="51"/>
      <c r="C14" s="9">
        <v>3</v>
      </c>
      <c r="D14" s="10">
        <f t="shared" si="0"/>
        <v>0</v>
      </c>
    </row>
    <row r="15" spans="1:4" ht="26.4" x14ac:dyDescent="0.3">
      <c r="A15" s="8" t="s">
        <v>17</v>
      </c>
      <c r="B15" s="51"/>
      <c r="C15" s="9">
        <v>2</v>
      </c>
      <c r="D15" s="10">
        <f t="shared" ref="D15" si="1">C15*B15</f>
        <v>0</v>
      </c>
    </row>
    <row r="16" spans="1:4" x14ac:dyDescent="0.3">
      <c r="A16" s="8" t="s">
        <v>18</v>
      </c>
      <c r="B16" s="51"/>
      <c r="C16" s="9">
        <v>2</v>
      </c>
      <c r="D16" s="10">
        <f t="shared" si="0"/>
        <v>0</v>
      </c>
    </row>
    <row r="17" spans="1:4" ht="26.4" x14ac:dyDescent="0.3">
      <c r="A17" s="8" t="s">
        <v>19</v>
      </c>
      <c r="B17" s="51"/>
      <c r="C17" s="9">
        <v>2</v>
      </c>
      <c r="D17" s="10">
        <f t="shared" ref="D17" si="2">C17*B17</f>
        <v>0</v>
      </c>
    </row>
    <row r="18" spans="1:4" x14ac:dyDescent="0.3">
      <c r="A18" s="8" t="s">
        <v>20</v>
      </c>
      <c r="B18" s="51"/>
      <c r="C18" s="9"/>
      <c r="D18" s="10">
        <f t="shared" si="0"/>
        <v>0</v>
      </c>
    </row>
    <row r="19" spans="1:4" x14ac:dyDescent="0.3">
      <c r="A19" s="8" t="s">
        <v>21</v>
      </c>
      <c r="B19" s="51"/>
      <c r="C19" s="9"/>
      <c r="D19" s="10">
        <f t="shared" ref="D19" si="3">C19*B19</f>
        <v>0</v>
      </c>
    </row>
    <row r="20" spans="1:4" x14ac:dyDescent="0.3">
      <c r="A20" s="8" t="s">
        <v>22</v>
      </c>
      <c r="B20" s="51"/>
      <c r="C20" s="9">
        <v>2</v>
      </c>
      <c r="D20" s="10">
        <f t="shared" si="0"/>
        <v>0</v>
      </c>
    </row>
    <row r="21" spans="1:4" ht="26.4" x14ac:dyDescent="0.3">
      <c r="A21" s="8" t="s">
        <v>23</v>
      </c>
      <c r="B21" s="51"/>
      <c r="C21" s="9">
        <v>2</v>
      </c>
      <c r="D21" s="10">
        <f t="shared" ref="D21" si="4">C21*B21</f>
        <v>0</v>
      </c>
    </row>
    <row r="22" spans="1:4" ht="26.4" x14ac:dyDescent="0.3">
      <c r="A22" s="8" t="s">
        <v>24</v>
      </c>
      <c r="B22" s="51"/>
      <c r="C22" s="9"/>
      <c r="D22" s="10">
        <f t="shared" si="0"/>
        <v>0</v>
      </c>
    </row>
    <row r="23" spans="1:4" x14ac:dyDescent="0.3">
      <c r="A23" s="8" t="s">
        <v>25</v>
      </c>
      <c r="B23" s="51"/>
      <c r="C23" s="9">
        <v>650</v>
      </c>
      <c r="D23" s="10">
        <f t="shared" si="0"/>
        <v>0</v>
      </c>
    </row>
    <row r="24" spans="1:4" x14ac:dyDescent="0.3">
      <c r="A24" s="8" t="s">
        <v>10</v>
      </c>
      <c r="B24" s="51"/>
      <c r="C24" s="9"/>
      <c r="D24" s="10">
        <f t="shared" si="0"/>
        <v>0</v>
      </c>
    </row>
    <row r="25" spans="1:4" x14ac:dyDescent="0.3">
      <c r="A25" s="8" t="s">
        <v>26</v>
      </c>
      <c r="B25" s="51"/>
      <c r="C25" s="9">
        <v>15</v>
      </c>
      <c r="D25" s="10">
        <f t="shared" si="0"/>
        <v>0</v>
      </c>
    </row>
    <row r="26" spans="1:4" s="18" customFormat="1" ht="13.8" x14ac:dyDescent="0.3">
      <c r="A26" s="8" t="s">
        <v>27</v>
      </c>
      <c r="B26" s="51"/>
      <c r="C26" s="9">
        <v>130</v>
      </c>
      <c r="D26" s="10">
        <f t="shared" si="0"/>
        <v>0</v>
      </c>
    </row>
    <row r="27" spans="1:4" ht="26.4" x14ac:dyDescent="0.3">
      <c r="A27" s="8" t="s">
        <v>28</v>
      </c>
      <c r="B27" s="51"/>
      <c r="C27" s="9">
        <v>150</v>
      </c>
      <c r="D27" s="10">
        <f t="shared" si="0"/>
        <v>0</v>
      </c>
    </row>
    <row r="28" spans="1:4" x14ac:dyDescent="0.3">
      <c r="A28" s="8" t="s">
        <v>115</v>
      </c>
      <c r="B28" s="51"/>
      <c r="C28" s="9"/>
      <c r="D28" s="10">
        <f t="shared" si="0"/>
        <v>0</v>
      </c>
    </row>
    <row r="29" spans="1:4" x14ac:dyDescent="0.3">
      <c r="A29" s="8" t="s">
        <v>15</v>
      </c>
      <c r="B29" s="51"/>
      <c r="C29" s="9">
        <v>20</v>
      </c>
      <c r="D29" s="10">
        <f t="shared" si="0"/>
        <v>0</v>
      </c>
    </row>
    <row r="30" spans="1:4" x14ac:dyDescent="0.3">
      <c r="A30" s="8" t="s">
        <v>29</v>
      </c>
      <c r="B30" s="51"/>
      <c r="C30" s="9">
        <v>10</v>
      </c>
      <c r="D30" s="10">
        <f t="shared" si="0"/>
        <v>0</v>
      </c>
    </row>
    <row r="31" spans="1:4" x14ac:dyDescent="0.3">
      <c r="A31" s="8" t="s">
        <v>30</v>
      </c>
      <c r="B31" s="51"/>
      <c r="C31" s="9">
        <v>5</v>
      </c>
      <c r="D31" s="10">
        <f t="shared" si="0"/>
        <v>0</v>
      </c>
    </row>
    <row r="32" spans="1:4" x14ac:dyDescent="0.3">
      <c r="A32" s="8" t="s">
        <v>31</v>
      </c>
      <c r="B32" s="51"/>
      <c r="C32" s="9">
        <v>5</v>
      </c>
      <c r="D32" s="10">
        <f t="shared" si="0"/>
        <v>0</v>
      </c>
    </row>
    <row r="33" spans="1:5" s="18" customFormat="1" ht="26.4" x14ac:dyDescent="0.3">
      <c r="A33" s="8" t="s">
        <v>32</v>
      </c>
      <c r="B33" s="51"/>
      <c r="C33" s="9">
        <v>3</v>
      </c>
      <c r="D33" s="10">
        <f t="shared" si="0"/>
        <v>0</v>
      </c>
    </row>
    <row r="34" spans="1:5" x14ac:dyDescent="0.3">
      <c r="A34" s="8" t="s">
        <v>15</v>
      </c>
      <c r="B34" s="51"/>
      <c r="C34" s="9"/>
      <c r="D34" s="10">
        <f t="shared" si="0"/>
        <v>0</v>
      </c>
    </row>
    <row r="35" spans="1:5" ht="26.4" x14ac:dyDescent="0.3">
      <c r="A35" s="8" t="s">
        <v>33</v>
      </c>
      <c r="B35" s="51"/>
      <c r="C35" s="11">
        <v>450</v>
      </c>
      <c r="D35" s="10">
        <f t="shared" si="0"/>
        <v>0</v>
      </c>
    </row>
    <row r="36" spans="1:5" x14ac:dyDescent="0.3">
      <c r="A36" s="52" t="s">
        <v>34</v>
      </c>
      <c r="B36" s="51"/>
      <c r="C36" s="53">
        <v>100</v>
      </c>
      <c r="D36" s="54">
        <f t="shared" si="0"/>
        <v>0</v>
      </c>
    </row>
    <row r="37" spans="1:5" x14ac:dyDescent="0.3">
      <c r="A37" s="52" t="s">
        <v>35</v>
      </c>
      <c r="B37" s="51"/>
      <c r="C37" s="53">
        <v>1000</v>
      </c>
      <c r="D37" s="54">
        <f>C37*B37</f>
        <v>0</v>
      </c>
    </row>
    <row r="38" spans="1:5" ht="26.4" x14ac:dyDescent="0.3">
      <c r="A38" s="52" t="s">
        <v>114</v>
      </c>
      <c r="B38" s="51"/>
      <c r="C38" s="53">
        <v>50</v>
      </c>
      <c r="D38" s="54">
        <f>C38*B38</f>
        <v>0</v>
      </c>
    </row>
    <row r="39" spans="1:5" x14ac:dyDescent="0.3">
      <c r="A39" s="12"/>
      <c r="B39" s="63" t="s">
        <v>36</v>
      </c>
      <c r="C39" s="63"/>
      <c r="D39" s="13">
        <f>SUM(D7:D38)</f>
        <v>0</v>
      </c>
      <c r="E39" s="48"/>
    </row>
    <row r="40" spans="1:5" ht="20.399999999999999" customHeight="1" thickBot="1" x14ac:dyDescent="0.35">
      <c r="A40" s="64" t="s">
        <v>37</v>
      </c>
      <c r="B40" s="65"/>
      <c r="C40" s="65"/>
      <c r="D40" s="65"/>
    </row>
    <row r="41" spans="1:5" ht="27.6" thickTop="1" thickBot="1" x14ac:dyDescent="0.35">
      <c r="A41" s="23" t="s">
        <v>38</v>
      </c>
      <c r="B41" s="55"/>
      <c r="C41" s="24">
        <v>18000</v>
      </c>
      <c r="D41" s="10">
        <f t="shared" ref="D41:D46" si="5">C41*B41</f>
        <v>0</v>
      </c>
    </row>
    <row r="42" spans="1:5" ht="15.6" thickTop="1" thickBot="1" x14ac:dyDescent="0.35">
      <c r="A42" s="23" t="s">
        <v>39</v>
      </c>
      <c r="B42" s="55"/>
      <c r="C42" s="24">
        <v>18000</v>
      </c>
      <c r="D42" s="10">
        <f t="shared" si="5"/>
        <v>0</v>
      </c>
    </row>
    <row r="43" spans="1:5" ht="15.6" thickTop="1" thickBot="1" x14ac:dyDescent="0.35">
      <c r="A43" s="23" t="s">
        <v>40</v>
      </c>
      <c r="B43" s="55"/>
      <c r="C43" s="24">
        <v>18000</v>
      </c>
      <c r="D43" s="10">
        <f t="shared" si="5"/>
        <v>0</v>
      </c>
    </row>
    <row r="44" spans="1:5" ht="20.25" customHeight="1" thickTop="1" thickBot="1" x14ac:dyDescent="0.35">
      <c r="A44" s="23" t="s">
        <v>41</v>
      </c>
      <c r="B44" s="55"/>
      <c r="C44" s="24">
        <v>1800</v>
      </c>
      <c r="D44" s="10">
        <f t="shared" si="5"/>
        <v>0</v>
      </c>
    </row>
    <row r="45" spans="1:5" x14ac:dyDescent="0.3">
      <c r="A45" s="25" t="s">
        <v>42</v>
      </c>
      <c r="B45" s="55"/>
      <c r="C45" s="24">
        <v>18000</v>
      </c>
      <c r="D45" s="10">
        <f t="shared" si="5"/>
        <v>0</v>
      </c>
    </row>
    <row r="46" spans="1:5" x14ac:dyDescent="0.3">
      <c r="A46" s="25" t="s">
        <v>43</v>
      </c>
      <c r="B46" s="55"/>
      <c r="C46" s="24">
        <v>400</v>
      </c>
      <c r="D46" s="10">
        <f t="shared" si="5"/>
        <v>0</v>
      </c>
    </row>
    <row r="47" spans="1:5" ht="15" thickTop="1" x14ac:dyDescent="0.3">
      <c r="A47" s="26"/>
      <c r="B47" s="66" t="s">
        <v>44</v>
      </c>
      <c r="C47" s="67"/>
      <c r="D47" s="49">
        <f>SUM(D41:D46)</f>
        <v>0</v>
      </c>
    </row>
    <row r="48" spans="1:5" ht="40.950000000000003" customHeight="1" x14ac:dyDescent="0.3">
      <c r="A48" s="68" t="s">
        <v>113</v>
      </c>
      <c r="B48" s="69"/>
      <c r="C48" s="69"/>
      <c r="D48" s="69"/>
    </row>
    <row r="49" spans="1:4" x14ac:dyDescent="0.3">
      <c r="A49" s="27" t="s">
        <v>45</v>
      </c>
      <c r="B49" s="70"/>
      <c r="C49" s="70"/>
      <c r="D49" s="70"/>
    </row>
    <row r="50" spans="1:4" ht="27.75" customHeight="1" thickBot="1" x14ac:dyDescent="0.35">
      <c r="A50" s="28" t="s">
        <v>46</v>
      </c>
      <c r="B50" s="71"/>
      <c r="C50" s="71"/>
      <c r="D50" s="71"/>
    </row>
    <row r="51" spans="1:4" ht="20.25" customHeight="1" thickTop="1" thickBot="1" x14ac:dyDescent="0.35">
      <c r="A51" s="25" t="s">
        <v>47</v>
      </c>
      <c r="B51" s="55"/>
      <c r="C51" s="24">
        <v>1200</v>
      </c>
      <c r="D51" s="10">
        <f t="shared" ref="D51:D107" si="6">C51*B51</f>
        <v>0</v>
      </c>
    </row>
    <row r="52" spans="1:4" ht="15.6" thickTop="1" thickBot="1" x14ac:dyDescent="0.35">
      <c r="A52" s="25" t="s">
        <v>48</v>
      </c>
      <c r="B52" s="55"/>
      <c r="C52" s="24">
        <v>1200</v>
      </c>
      <c r="D52" s="10">
        <f t="shared" si="6"/>
        <v>0</v>
      </c>
    </row>
    <row r="53" spans="1:4" ht="15.6" thickTop="1" thickBot="1" x14ac:dyDescent="0.35">
      <c r="A53" s="25" t="s">
        <v>49</v>
      </c>
      <c r="B53" s="55"/>
      <c r="C53" s="24">
        <v>1000</v>
      </c>
      <c r="D53" s="10">
        <f t="shared" si="6"/>
        <v>0</v>
      </c>
    </row>
    <row r="54" spans="1:4" ht="15.6" thickTop="1" thickBot="1" x14ac:dyDescent="0.35">
      <c r="A54" s="25" t="s">
        <v>50</v>
      </c>
      <c r="B54" s="55"/>
      <c r="C54" s="24">
        <v>800</v>
      </c>
      <c r="D54" s="10">
        <f t="shared" si="6"/>
        <v>0</v>
      </c>
    </row>
    <row r="55" spans="1:4" ht="15.6" thickTop="1" thickBot="1" x14ac:dyDescent="0.35">
      <c r="A55" s="25" t="s">
        <v>51</v>
      </c>
      <c r="B55" s="55"/>
      <c r="C55" s="24">
        <v>60</v>
      </c>
      <c r="D55" s="10">
        <f t="shared" si="6"/>
        <v>0</v>
      </c>
    </row>
    <row r="56" spans="1:4" ht="15.6" thickTop="1" thickBot="1" x14ac:dyDescent="0.35">
      <c r="A56" s="25" t="s">
        <v>52</v>
      </c>
      <c r="B56" s="55"/>
      <c r="C56" s="24">
        <v>80</v>
      </c>
      <c r="D56" s="10">
        <f t="shared" si="6"/>
        <v>0</v>
      </c>
    </row>
    <row r="57" spans="1:4" ht="15.6" thickTop="1" thickBot="1" x14ac:dyDescent="0.35">
      <c r="A57" s="31" t="s">
        <v>53</v>
      </c>
      <c r="B57" s="55"/>
      <c r="C57" s="24">
        <v>800</v>
      </c>
      <c r="D57" s="10">
        <f t="shared" si="6"/>
        <v>0</v>
      </c>
    </row>
    <row r="58" spans="1:4" ht="15.6" thickTop="1" thickBot="1" x14ac:dyDescent="0.35">
      <c r="A58" s="31" t="s">
        <v>54</v>
      </c>
      <c r="B58" s="55"/>
      <c r="C58" s="24">
        <v>600</v>
      </c>
      <c r="D58" s="10">
        <f t="shared" si="6"/>
        <v>0</v>
      </c>
    </row>
    <row r="59" spans="1:4" ht="15.6" thickTop="1" thickBot="1" x14ac:dyDescent="0.35">
      <c r="A59" s="31" t="s">
        <v>55</v>
      </c>
      <c r="B59" s="55"/>
      <c r="C59" s="24">
        <v>40</v>
      </c>
      <c r="D59" s="10">
        <f t="shared" si="6"/>
        <v>0</v>
      </c>
    </row>
    <row r="60" spans="1:4" ht="15.6" thickTop="1" thickBot="1" x14ac:dyDescent="0.35">
      <c r="A60" s="23" t="s">
        <v>56</v>
      </c>
      <c r="B60" s="55"/>
      <c r="C60" s="24">
        <v>60</v>
      </c>
      <c r="D60" s="10">
        <f t="shared" si="6"/>
        <v>0</v>
      </c>
    </row>
    <row r="61" spans="1:4" ht="15.6" thickTop="1" thickBot="1" x14ac:dyDescent="0.35">
      <c r="A61" s="23" t="s">
        <v>57</v>
      </c>
      <c r="B61" s="55"/>
      <c r="C61" s="24">
        <v>160</v>
      </c>
      <c r="D61" s="10">
        <f t="shared" si="6"/>
        <v>0</v>
      </c>
    </row>
    <row r="62" spans="1:4" ht="15.6" thickTop="1" thickBot="1" x14ac:dyDescent="0.35">
      <c r="A62" s="23" t="s">
        <v>58</v>
      </c>
      <c r="B62" s="55"/>
      <c r="C62" s="24">
        <v>40</v>
      </c>
      <c r="D62" s="10">
        <f t="shared" si="6"/>
        <v>0</v>
      </c>
    </row>
    <row r="63" spans="1:4" ht="15.6" thickTop="1" thickBot="1" x14ac:dyDescent="0.35">
      <c r="A63" s="23" t="s">
        <v>59</v>
      </c>
      <c r="B63" s="55"/>
      <c r="C63" s="24">
        <v>20</v>
      </c>
      <c r="D63" s="10">
        <f t="shared" si="6"/>
        <v>0</v>
      </c>
    </row>
    <row r="64" spans="1:4" ht="15.6" thickTop="1" thickBot="1" x14ac:dyDescent="0.35">
      <c r="A64" s="23" t="s">
        <v>60</v>
      </c>
      <c r="B64" s="55"/>
      <c r="C64" s="32">
        <v>40</v>
      </c>
      <c r="D64" s="10">
        <f t="shared" si="6"/>
        <v>0</v>
      </c>
    </row>
    <row r="65" spans="1:4" ht="15.6" thickTop="1" thickBot="1" x14ac:dyDescent="0.35">
      <c r="A65" s="23" t="s">
        <v>61</v>
      </c>
      <c r="B65" s="55"/>
      <c r="C65" s="32">
        <v>200</v>
      </c>
      <c r="D65" s="10">
        <f t="shared" si="6"/>
        <v>0</v>
      </c>
    </row>
    <row r="66" spans="1:4" ht="15.6" thickTop="1" thickBot="1" x14ac:dyDescent="0.35">
      <c r="A66" s="23" t="s">
        <v>62</v>
      </c>
      <c r="B66" s="55"/>
      <c r="C66" s="32">
        <v>200</v>
      </c>
      <c r="D66" s="10">
        <f t="shared" si="6"/>
        <v>0</v>
      </c>
    </row>
    <row r="67" spans="1:4" ht="15.6" thickTop="1" thickBot="1" x14ac:dyDescent="0.35">
      <c r="A67" s="23" t="s">
        <v>63</v>
      </c>
      <c r="B67" s="55"/>
      <c r="C67" s="32">
        <v>200</v>
      </c>
      <c r="D67" s="10">
        <f t="shared" si="6"/>
        <v>0</v>
      </c>
    </row>
    <row r="68" spans="1:4" ht="15.6" thickTop="1" thickBot="1" x14ac:dyDescent="0.35">
      <c r="A68" s="31" t="s">
        <v>64</v>
      </c>
      <c r="B68" s="55"/>
      <c r="C68" s="32">
        <v>40</v>
      </c>
      <c r="D68" s="10">
        <f t="shared" si="6"/>
        <v>0</v>
      </c>
    </row>
    <row r="69" spans="1:4" ht="15.6" thickTop="1" thickBot="1" x14ac:dyDescent="0.35">
      <c r="A69" s="31" t="s">
        <v>65</v>
      </c>
      <c r="B69" s="55"/>
      <c r="C69" s="32">
        <v>40</v>
      </c>
      <c r="D69" s="10">
        <f t="shared" si="6"/>
        <v>0</v>
      </c>
    </row>
    <row r="70" spans="1:4" ht="15.6" thickTop="1" thickBot="1" x14ac:dyDescent="0.35">
      <c r="A70" s="31" t="s">
        <v>66</v>
      </c>
      <c r="B70" s="55"/>
      <c r="C70" s="32">
        <v>120</v>
      </c>
      <c r="D70" s="10">
        <f t="shared" si="6"/>
        <v>0</v>
      </c>
    </row>
    <row r="71" spans="1:4" ht="15.6" thickTop="1" thickBot="1" x14ac:dyDescent="0.35">
      <c r="A71" s="31" t="s">
        <v>67</v>
      </c>
      <c r="B71" s="55"/>
      <c r="C71" s="32">
        <v>120</v>
      </c>
      <c r="D71" s="10">
        <f t="shared" si="6"/>
        <v>0</v>
      </c>
    </row>
    <row r="72" spans="1:4" ht="15.6" thickTop="1" thickBot="1" x14ac:dyDescent="0.35">
      <c r="A72" s="31" t="s">
        <v>68</v>
      </c>
      <c r="B72" s="55"/>
      <c r="C72" s="32">
        <v>20</v>
      </c>
      <c r="D72" s="10">
        <f t="shared" si="6"/>
        <v>0</v>
      </c>
    </row>
    <row r="73" spans="1:4" ht="15.6" thickTop="1" thickBot="1" x14ac:dyDescent="0.35">
      <c r="A73" s="31" t="s">
        <v>69</v>
      </c>
      <c r="B73" s="55"/>
      <c r="C73" s="32">
        <v>20</v>
      </c>
      <c r="D73" s="10">
        <f t="shared" si="6"/>
        <v>0</v>
      </c>
    </row>
    <row r="74" spans="1:4" ht="15.6" thickTop="1" thickBot="1" x14ac:dyDescent="0.35">
      <c r="A74" s="31" t="s">
        <v>70</v>
      </c>
      <c r="B74" s="55"/>
      <c r="C74" s="32">
        <v>40</v>
      </c>
      <c r="D74" s="10">
        <f t="shared" si="6"/>
        <v>0</v>
      </c>
    </row>
    <row r="75" spans="1:4" ht="15.6" thickTop="1" thickBot="1" x14ac:dyDescent="0.35">
      <c r="A75" s="31" t="s">
        <v>71</v>
      </c>
      <c r="B75" s="55"/>
      <c r="C75" s="32">
        <v>60</v>
      </c>
      <c r="D75" s="10">
        <f t="shared" si="6"/>
        <v>0</v>
      </c>
    </row>
    <row r="76" spans="1:4" ht="15.6" thickTop="1" thickBot="1" x14ac:dyDescent="0.35">
      <c r="A76" s="31" t="s">
        <v>72</v>
      </c>
      <c r="B76" s="55"/>
      <c r="C76" s="32">
        <v>60</v>
      </c>
      <c r="D76" s="10">
        <f t="shared" si="6"/>
        <v>0</v>
      </c>
    </row>
    <row r="77" spans="1:4" ht="15.6" thickTop="1" thickBot="1" x14ac:dyDescent="0.35">
      <c r="A77" s="31" t="s">
        <v>73</v>
      </c>
      <c r="B77" s="55"/>
      <c r="C77" s="32">
        <v>20</v>
      </c>
      <c r="D77" s="10">
        <f t="shared" si="6"/>
        <v>0</v>
      </c>
    </row>
    <row r="78" spans="1:4" ht="15.6" thickTop="1" thickBot="1" x14ac:dyDescent="0.35">
      <c r="A78" s="31" t="s">
        <v>74</v>
      </c>
      <c r="B78" s="55"/>
      <c r="C78" s="32">
        <v>20</v>
      </c>
      <c r="D78" s="10">
        <f t="shared" si="6"/>
        <v>0</v>
      </c>
    </row>
    <row r="79" spans="1:4" ht="15.6" thickTop="1" thickBot="1" x14ac:dyDescent="0.35">
      <c r="A79" s="31" t="s">
        <v>75</v>
      </c>
      <c r="B79" s="55"/>
      <c r="C79" s="32">
        <v>120</v>
      </c>
      <c r="D79" s="10">
        <f t="shared" si="6"/>
        <v>0</v>
      </c>
    </row>
    <row r="80" spans="1:4" ht="15.6" thickTop="1" thickBot="1" x14ac:dyDescent="0.35">
      <c r="A80" s="31" t="s">
        <v>76</v>
      </c>
      <c r="B80" s="55"/>
      <c r="C80" s="32">
        <v>80</v>
      </c>
      <c r="D80" s="10">
        <f t="shared" si="6"/>
        <v>0</v>
      </c>
    </row>
    <row r="81" spans="1:4" ht="15.6" thickTop="1" thickBot="1" x14ac:dyDescent="0.35">
      <c r="A81" s="31" t="s">
        <v>77</v>
      </c>
      <c r="B81" s="55"/>
      <c r="C81" s="32">
        <v>40</v>
      </c>
      <c r="D81" s="10">
        <f t="shared" si="6"/>
        <v>0</v>
      </c>
    </row>
    <row r="82" spans="1:4" ht="15.6" thickTop="1" thickBot="1" x14ac:dyDescent="0.35">
      <c r="A82" s="31" t="s">
        <v>78</v>
      </c>
      <c r="B82" s="55"/>
      <c r="C82" s="32">
        <v>20</v>
      </c>
      <c r="D82" s="10">
        <f t="shared" si="6"/>
        <v>0</v>
      </c>
    </row>
    <row r="83" spans="1:4" ht="15.6" thickTop="1" thickBot="1" x14ac:dyDescent="0.35">
      <c r="A83" s="31" t="s">
        <v>79</v>
      </c>
      <c r="B83" s="55"/>
      <c r="C83" s="32">
        <v>8</v>
      </c>
      <c r="D83" s="10">
        <f t="shared" si="6"/>
        <v>0</v>
      </c>
    </row>
    <row r="84" spans="1:4" ht="15.6" thickTop="1" thickBot="1" x14ac:dyDescent="0.35">
      <c r="A84" s="31" t="s">
        <v>80</v>
      </c>
      <c r="B84" s="55"/>
      <c r="C84" s="32">
        <v>8</v>
      </c>
      <c r="D84" s="10">
        <f t="shared" si="6"/>
        <v>0</v>
      </c>
    </row>
    <row r="85" spans="1:4" ht="15.6" thickTop="1" thickBot="1" x14ac:dyDescent="0.35">
      <c r="A85" s="31" t="s">
        <v>81</v>
      </c>
      <c r="B85" s="55"/>
      <c r="C85" s="32">
        <v>20</v>
      </c>
      <c r="D85" s="10">
        <f t="shared" si="6"/>
        <v>0</v>
      </c>
    </row>
    <row r="86" spans="1:4" ht="15.6" thickTop="1" thickBot="1" x14ac:dyDescent="0.35">
      <c r="A86" s="31" t="s">
        <v>82</v>
      </c>
      <c r="B86" s="55"/>
      <c r="C86" s="32">
        <v>80</v>
      </c>
      <c r="D86" s="10">
        <f t="shared" si="6"/>
        <v>0</v>
      </c>
    </row>
    <row r="87" spans="1:4" ht="15.6" thickTop="1" thickBot="1" x14ac:dyDescent="0.35">
      <c r="A87" s="31" t="s">
        <v>83</v>
      </c>
      <c r="B87" s="55"/>
      <c r="C87" s="32">
        <v>80</v>
      </c>
      <c r="D87" s="10">
        <f t="shared" si="6"/>
        <v>0</v>
      </c>
    </row>
    <row r="88" spans="1:4" ht="15.6" thickTop="1" thickBot="1" x14ac:dyDescent="0.35">
      <c r="A88" s="31" t="s">
        <v>84</v>
      </c>
      <c r="B88" s="55"/>
      <c r="C88" s="32">
        <v>40</v>
      </c>
      <c r="D88" s="10">
        <f t="shared" si="6"/>
        <v>0</v>
      </c>
    </row>
    <row r="89" spans="1:4" s="19" customFormat="1" ht="15.6" thickTop="1" thickBot="1" x14ac:dyDescent="0.35">
      <c r="A89" s="31" t="s">
        <v>85</v>
      </c>
      <c r="B89" s="55"/>
      <c r="C89" s="32">
        <v>80</v>
      </c>
      <c r="D89" s="10">
        <f t="shared" si="6"/>
        <v>0</v>
      </c>
    </row>
    <row r="90" spans="1:4" ht="15.6" thickTop="1" thickBot="1" x14ac:dyDescent="0.35">
      <c r="A90" s="31" t="s">
        <v>86</v>
      </c>
      <c r="B90" s="55"/>
      <c r="C90" s="32">
        <v>160</v>
      </c>
      <c r="D90" s="10">
        <f t="shared" si="6"/>
        <v>0</v>
      </c>
    </row>
    <row r="91" spans="1:4" ht="15.6" thickTop="1" thickBot="1" x14ac:dyDescent="0.35">
      <c r="A91" s="31" t="s">
        <v>87</v>
      </c>
      <c r="B91" s="55"/>
      <c r="C91" s="32">
        <v>4</v>
      </c>
      <c r="D91" s="10">
        <f t="shared" si="6"/>
        <v>0</v>
      </c>
    </row>
    <row r="92" spans="1:4" ht="15.6" thickTop="1" thickBot="1" x14ac:dyDescent="0.35">
      <c r="A92" s="31" t="s">
        <v>88</v>
      </c>
      <c r="B92" s="55"/>
      <c r="C92" s="32">
        <v>4</v>
      </c>
      <c r="D92" s="10">
        <f t="shared" si="6"/>
        <v>0</v>
      </c>
    </row>
    <row r="93" spans="1:4" ht="15.6" thickTop="1" thickBot="1" x14ac:dyDescent="0.35">
      <c r="A93" s="31" t="s">
        <v>89</v>
      </c>
      <c r="B93" s="55"/>
      <c r="C93" s="32">
        <v>4</v>
      </c>
      <c r="D93" s="10">
        <f t="shared" si="6"/>
        <v>0</v>
      </c>
    </row>
    <row r="94" spans="1:4" ht="15.6" thickTop="1" thickBot="1" x14ac:dyDescent="0.35">
      <c r="A94" s="31" t="s">
        <v>90</v>
      </c>
      <c r="B94" s="55"/>
      <c r="C94" s="32">
        <v>4</v>
      </c>
      <c r="D94" s="10">
        <f t="shared" si="6"/>
        <v>0</v>
      </c>
    </row>
    <row r="95" spans="1:4" ht="15.6" thickTop="1" thickBot="1" x14ac:dyDescent="0.35">
      <c r="A95" s="25" t="s">
        <v>91</v>
      </c>
      <c r="B95" s="55"/>
      <c r="C95" s="32">
        <v>20</v>
      </c>
      <c r="D95" s="10">
        <f t="shared" si="6"/>
        <v>0</v>
      </c>
    </row>
    <row r="96" spans="1:4" ht="15.6" thickTop="1" thickBot="1" x14ac:dyDescent="0.35">
      <c r="A96" s="25" t="s">
        <v>92</v>
      </c>
      <c r="B96" s="55"/>
      <c r="C96" s="32">
        <v>80</v>
      </c>
      <c r="D96" s="10">
        <f t="shared" si="6"/>
        <v>0</v>
      </c>
    </row>
    <row r="97" spans="1:4" s="19" customFormat="1" ht="15" customHeight="1" thickTop="1" thickBot="1" x14ac:dyDescent="0.35">
      <c r="A97" s="25" t="s">
        <v>93</v>
      </c>
      <c r="B97" s="55"/>
      <c r="C97" s="32">
        <v>80</v>
      </c>
      <c r="D97" s="10">
        <f t="shared" si="6"/>
        <v>0</v>
      </c>
    </row>
    <row r="98" spans="1:4" ht="15.6" thickTop="1" thickBot="1" x14ac:dyDescent="0.35">
      <c r="A98" s="25" t="s">
        <v>94</v>
      </c>
      <c r="B98" s="55"/>
      <c r="C98" s="32">
        <v>80</v>
      </c>
      <c r="D98" s="10">
        <f t="shared" si="6"/>
        <v>0</v>
      </c>
    </row>
    <row r="99" spans="1:4" ht="15.6" thickTop="1" thickBot="1" x14ac:dyDescent="0.35">
      <c r="A99" s="25" t="s">
        <v>95</v>
      </c>
      <c r="B99" s="55"/>
      <c r="C99" s="32">
        <v>80</v>
      </c>
      <c r="D99" s="10">
        <f t="shared" si="6"/>
        <v>0</v>
      </c>
    </row>
    <row r="100" spans="1:4" ht="15.6" thickTop="1" thickBot="1" x14ac:dyDescent="0.35">
      <c r="A100" s="25" t="s">
        <v>96</v>
      </c>
      <c r="B100" s="55"/>
      <c r="C100" s="32">
        <v>40</v>
      </c>
      <c r="D100" s="10">
        <f t="shared" si="6"/>
        <v>0</v>
      </c>
    </row>
    <row r="101" spans="1:4" ht="15.6" thickTop="1" thickBot="1" x14ac:dyDescent="0.35">
      <c r="A101" s="25" t="s">
        <v>97</v>
      </c>
      <c r="B101" s="55"/>
      <c r="C101" s="24">
        <v>160</v>
      </c>
      <c r="D101" s="10">
        <f t="shared" si="6"/>
        <v>0</v>
      </c>
    </row>
    <row r="102" spans="1:4" ht="27.6" thickTop="1" thickBot="1" x14ac:dyDescent="0.35">
      <c r="A102" s="25" t="s">
        <v>98</v>
      </c>
      <c r="B102" s="55"/>
      <c r="C102" s="24">
        <v>200</v>
      </c>
      <c r="D102" s="10">
        <f t="shared" si="6"/>
        <v>0</v>
      </c>
    </row>
    <row r="103" spans="1:4" ht="15.6" thickTop="1" thickBot="1" x14ac:dyDescent="0.35">
      <c r="A103" s="25" t="s">
        <v>99</v>
      </c>
      <c r="B103" s="55"/>
      <c r="C103" s="24">
        <v>60</v>
      </c>
      <c r="D103" s="10">
        <f t="shared" si="6"/>
        <v>0</v>
      </c>
    </row>
    <row r="104" spans="1:4" s="19" customFormat="1" ht="15" customHeight="1" thickTop="1" thickBot="1" x14ac:dyDescent="0.35">
      <c r="A104" s="25" t="s">
        <v>100</v>
      </c>
      <c r="B104" s="55"/>
      <c r="C104" s="24">
        <v>40</v>
      </c>
      <c r="D104" s="10">
        <f t="shared" si="6"/>
        <v>0</v>
      </c>
    </row>
    <row r="105" spans="1:4" ht="15.6" thickTop="1" thickBot="1" x14ac:dyDescent="0.35">
      <c r="A105" s="25" t="s">
        <v>101</v>
      </c>
      <c r="B105" s="55"/>
      <c r="C105" s="24">
        <v>40</v>
      </c>
      <c r="D105" s="10">
        <f t="shared" si="6"/>
        <v>0</v>
      </c>
    </row>
    <row r="106" spans="1:4" ht="26.25" customHeight="1" thickTop="1" thickBot="1" x14ac:dyDescent="0.35">
      <c r="A106" s="25" t="s">
        <v>102</v>
      </c>
      <c r="B106" s="55"/>
      <c r="C106" s="24">
        <v>100</v>
      </c>
      <c r="D106" s="10">
        <f t="shared" si="6"/>
        <v>0</v>
      </c>
    </row>
    <row r="107" spans="1:4" ht="15.6" thickTop="1" thickBot="1" x14ac:dyDescent="0.35">
      <c r="A107" s="25" t="s">
        <v>103</v>
      </c>
      <c r="B107" s="55"/>
      <c r="C107" s="24">
        <v>100</v>
      </c>
      <c r="D107" s="10">
        <f t="shared" si="6"/>
        <v>0</v>
      </c>
    </row>
    <row r="108" spans="1:4" s="20" customFormat="1" ht="40.799999999999997" thickTop="1" thickBot="1" x14ac:dyDescent="0.35">
      <c r="A108" s="34" t="s">
        <v>104</v>
      </c>
      <c r="B108" s="55"/>
      <c r="C108" s="24">
        <v>400</v>
      </c>
      <c r="D108" s="10">
        <f t="shared" ref="D108:D112" si="7">C108*B108</f>
        <v>0</v>
      </c>
    </row>
    <row r="109" spans="1:4" ht="40.799999999999997" thickTop="1" thickBot="1" x14ac:dyDescent="0.35">
      <c r="A109" s="34" t="s">
        <v>105</v>
      </c>
      <c r="B109" s="55"/>
      <c r="C109" s="24">
        <v>100</v>
      </c>
      <c r="D109" s="10">
        <f t="shared" si="7"/>
        <v>0</v>
      </c>
    </row>
    <row r="110" spans="1:4" ht="40.799999999999997" thickTop="1" thickBot="1" x14ac:dyDescent="0.35">
      <c r="A110" s="34" t="s">
        <v>106</v>
      </c>
      <c r="B110" s="55"/>
      <c r="C110" s="24">
        <v>80</v>
      </c>
      <c r="D110" s="10">
        <f t="shared" si="7"/>
        <v>0</v>
      </c>
    </row>
    <row r="111" spans="1:4" ht="40.799999999999997" thickTop="1" thickBot="1" x14ac:dyDescent="0.35">
      <c r="A111" s="34" t="s">
        <v>107</v>
      </c>
      <c r="B111" s="55"/>
      <c r="C111" s="24">
        <v>40</v>
      </c>
      <c r="D111" s="10">
        <f t="shared" si="7"/>
        <v>0</v>
      </c>
    </row>
    <row r="112" spans="1:4" ht="15" thickTop="1" x14ac:dyDescent="0.3">
      <c r="A112" s="25" t="s">
        <v>108</v>
      </c>
      <c r="B112" s="56"/>
      <c r="C112" s="24">
        <v>8</v>
      </c>
      <c r="D112" s="10">
        <f t="shared" si="7"/>
        <v>0</v>
      </c>
    </row>
    <row r="113" spans="1:6" x14ac:dyDescent="0.3">
      <c r="A113" s="31"/>
      <c r="B113" s="72" t="s">
        <v>109</v>
      </c>
      <c r="C113" s="73"/>
      <c r="D113" s="50">
        <f>SUM(D51:D112)</f>
        <v>0</v>
      </c>
    </row>
    <row r="114" spans="1:6" ht="22.8" x14ac:dyDescent="0.3">
      <c r="A114" s="38" t="s">
        <v>110</v>
      </c>
      <c r="B114" s="33"/>
      <c r="C114" s="39"/>
      <c r="D114" s="39" t="s">
        <v>111</v>
      </c>
    </row>
    <row r="115" spans="1:6" x14ac:dyDescent="0.3">
      <c r="A115" s="25"/>
      <c r="B115" s="35"/>
      <c r="C115" s="57" t="s">
        <v>36</v>
      </c>
      <c r="D115" s="45">
        <f>D39</f>
        <v>0</v>
      </c>
    </row>
    <row r="116" spans="1:6" x14ac:dyDescent="0.3">
      <c r="A116" s="25"/>
      <c r="B116" s="29"/>
      <c r="C116" s="57" t="s">
        <v>44</v>
      </c>
      <c r="D116" s="45">
        <f>D47</f>
        <v>0</v>
      </c>
      <c r="F116" s="22"/>
    </row>
    <row r="117" spans="1:6" x14ac:dyDescent="0.3">
      <c r="A117" s="25"/>
      <c r="B117" s="29"/>
      <c r="C117" s="57" t="s">
        <v>109</v>
      </c>
      <c r="D117" s="45">
        <f>D113</f>
        <v>0</v>
      </c>
    </row>
    <row r="118" spans="1:6" x14ac:dyDescent="0.3">
      <c r="A118" s="40"/>
      <c r="B118" s="41"/>
      <c r="C118" s="42"/>
      <c r="D118" s="46">
        <f>SUM(D115:D117)</f>
        <v>0</v>
      </c>
    </row>
    <row r="119" spans="1:6" x14ac:dyDescent="0.3">
      <c r="A119" s="36"/>
      <c r="B119" s="30"/>
      <c r="C119" s="37"/>
      <c r="D119" s="43" t="s">
        <v>112</v>
      </c>
    </row>
    <row r="120" spans="1:6" x14ac:dyDescent="0.3">
      <c r="A120" s="60"/>
      <c r="B120" s="60"/>
      <c r="C120" s="60"/>
      <c r="D120" s="60"/>
    </row>
    <row r="121" spans="1:6" x14ac:dyDescent="0.3">
      <c r="A121" s="44"/>
      <c r="B121" s="30"/>
      <c r="C121" s="30"/>
      <c r="D121" s="30"/>
    </row>
    <row r="122" spans="1:6" x14ac:dyDescent="0.3">
      <c r="A122" s="59"/>
      <c r="B122" s="59"/>
      <c r="C122" s="59"/>
      <c r="D122" s="59"/>
    </row>
  </sheetData>
  <sheetProtection selectLockedCells="1"/>
  <mergeCells count="11">
    <mergeCell ref="A122:D122"/>
    <mergeCell ref="A120:D120"/>
    <mergeCell ref="A5:D5"/>
    <mergeCell ref="B39:C39"/>
    <mergeCell ref="A40:D40"/>
    <mergeCell ref="B47:C47"/>
    <mergeCell ref="A48:D48"/>
    <mergeCell ref="B49:B50"/>
    <mergeCell ref="C49:C50"/>
    <mergeCell ref="D49:D50"/>
    <mergeCell ref="B113:C113"/>
  </mergeCells>
  <pageMargins left="0.23622047244094491" right="0.23622047244094491" top="0.74803149606299213" bottom="0.74803149606299213" header="0.31496062992125984" footer="0.31496062992125984"/>
  <pageSetup paperSize="9" scale="59" orientation="portrait" r:id="rId1"/>
  <headerFooter>
    <oddFooter xml:space="preserve">&amp;LPagina &amp;P van &amp;N&amp;Cv04&amp;RParaaf: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18" ma:contentTypeDescription="Een nieuw document maken." ma:contentTypeScope="" ma:versionID="a09333fae0b4a58b2ea5b41c4376615a">
  <xsd:schema xmlns:xsd="http://www.w3.org/2001/XMLSchema" xmlns:xs="http://www.w3.org/2001/XMLSchema" xmlns:p="http://schemas.microsoft.com/office/2006/metadata/properties" xmlns:ns2="82619569-9ce7-4769-aada-e8ed0eb58608" xmlns:ns3="64dae02f-8b9e-4b7c-86b4-575346d8606b" xmlns:ns4="c64fecbb-1954-4030-8120-5d79bf625a24" targetNamespace="http://schemas.microsoft.com/office/2006/metadata/properties" ma:root="true" ma:fieldsID="49b0e383af8183de8de9ff0f82f8caf4" ns2:_="" ns3:_="" ns4:_="">
    <xsd:import namespace="82619569-9ce7-4769-aada-e8ed0eb58608"/>
    <xsd:import namespace="64dae02f-8b9e-4b7c-86b4-575346d8606b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64dae02f-8b9e-4b7c-86b4-575346d860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5E1469-6A5E-44AF-A7DD-1102B13249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19569-9ce7-4769-aada-e8ed0eb58608"/>
    <ds:schemaRef ds:uri="64dae02f-8b9e-4b7c-86b4-575346d8606b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2D322D-9CE3-4A25-B6F0-91DBD294BF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120256-7EB9-4BD1-B0A0-9F7B2A06FA50}">
  <ds:schemaRefs>
    <ds:schemaRef ds:uri="http://schemas.microsoft.com/office/2006/metadata/properties"/>
    <ds:schemaRef ds:uri="http://schemas.microsoft.com/office/infopath/2007/PartnerControls"/>
    <ds:schemaRef ds:uri="c64fecbb-1954-4030-8120-5d79bf625a24"/>
    <ds:schemaRef ds:uri="64dae02f-8b9e-4b7c-86b4-575346d860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Prijsinvulformulier</vt:lpstr>
      <vt:lpstr>Prijsinvulformulier!Afdrukbereik</vt:lpstr>
      <vt:lpstr>Prijsinvulformulier!Afdruktitels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Kees Koopmans</cp:lastModifiedBy>
  <cp:revision/>
  <cp:lastPrinted>2026-10-27T20:21:13Z</cp:lastPrinted>
  <dcterms:created xsi:type="dcterms:W3CDTF">2022-05-05T07:04:45Z</dcterms:created>
  <dcterms:modified xsi:type="dcterms:W3CDTF">2026-10-27T20:22:15Z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0x010100AE8DB8EDFC5FD94A98E488C87E0C603C</vt:lpwstr>
  </property>
  <property fmtid="{D5CDD505-2E9C-101B-9397-08002B2CF9AE}" pid="3" name="MediaServiceImageTags">
    <vt:lpwstr/>
  </property>
</Properties>
</file>