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theme/theme1.xml" ContentType="application/vnd.openxmlformats-officedocument.theme+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28920" yWindow="-120" windowWidth="29040" windowHeight="15720" tabRatio="600" firstSheet="0" activeTab="0" autoFilterDateGrouping="1"/>
  </bookViews>
  <sheets>
    <sheet xmlns:r="http://schemas.openxmlformats.org/officeDocument/2006/relationships" name="Instructie" sheetId="1" state="visible" r:id="rId1"/>
    <sheet xmlns:r="http://schemas.openxmlformats.org/officeDocument/2006/relationships" name="Artikelprijzen" sheetId="2" state="visible" r:id="rId2"/>
    <sheet xmlns:r="http://schemas.openxmlformats.org/officeDocument/2006/relationships" name="Fictieve kosten" sheetId="3" state="visible" r:id="rId3"/>
  </sheets>
  <definedNames>
    <definedName name="_xlnm.Print_Titles" localSheetId="1">'Artikelprijzen'!$5:$5</definedName>
  </definedNames>
  <calcPr calcId="191028" calcMode="auto" fullCalcOnLoad="1" forceFullCalc="1"/>
</workbook>
</file>

<file path=xl/styles.xml><?xml version="1.0" encoding="utf-8"?>
<styleSheet xmlns="http://schemas.openxmlformats.org/spreadsheetml/2006/main">
  <numFmts count="1">
    <numFmt numFmtId="164" formatCode="&quot;€&quot;\ #,##0.00"/>
  </numFmts>
  <fonts count="10">
    <font>
      <name val="Calibri"/>
      <family val="2"/>
      <color theme="1"/>
      <sz val="11"/>
      <scheme val="minor"/>
    </font>
    <font>
      <name val="Calibri"/>
      <b val="1"/>
      <color rgb="FF1F3864"/>
      <sz val="15"/>
    </font>
    <font>
      <name val="Calibri"/>
      <i val="1"/>
      <color rgb="FF595959"/>
      <sz val="10"/>
    </font>
    <font>
      <name val="Calibri"/>
      <b val="1"/>
      <sz val="11"/>
    </font>
    <font>
      <name val="Calibri"/>
      <b val="1"/>
      <sz val="10"/>
    </font>
    <font>
      <name val="Calibri"/>
      <sz val="10"/>
    </font>
    <font>
      <name val="Calibri"/>
      <b val="1"/>
      <color rgb="FF1F3864"/>
      <sz val="12"/>
    </font>
    <font>
      <name val="Calibri"/>
      <b val="1"/>
      <color rgb="FF1F3864"/>
      <sz val="11"/>
    </font>
    <font>
      <name val="Calibri"/>
      <b val="1"/>
      <color rgb="FFC00000"/>
      <sz val="10"/>
    </font>
    <font>
      <name val="Calibri"/>
      <color rgb="FFC00000"/>
      <sz val="10"/>
    </font>
  </fonts>
  <fills count="6">
    <fill>
      <patternFill/>
    </fill>
    <fill>
      <patternFill patternType="gray125"/>
    </fill>
    <fill>
      <patternFill patternType="solid">
        <fgColor rgb="FFFFF2CC"/>
      </patternFill>
    </fill>
    <fill>
      <patternFill patternType="solid">
        <fgColor rgb="FFF8CBAD"/>
      </patternFill>
    </fill>
    <fill>
      <patternFill patternType="solid">
        <fgColor rgb="FFF2F2F2"/>
      </patternFill>
    </fill>
    <fill>
      <patternFill patternType="solid">
        <fgColor rgb="FFD9E2F3"/>
      </patternFill>
    </fill>
  </fills>
  <borders count="2">
    <border>
      <left/>
      <right/>
      <top/>
      <bottom/>
      <diagonal/>
    </border>
    <border>
      <left style="thin">
        <color rgb="FF999999"/>
      </left>
      <right style="thin">
        <color rgb="FF999999"/>
      </right>
      <top style="thin">
        <color rgb="FF999999"/>
      </top>
      <bottom style="thin">
        <color rgb="FF999999"/>
      </bottom>
      <diagonal/>
    </border>
  </borders>
  <cellStyleXfs count="1">
    <xf numFmtId="0" fontId="0" fillId="0" borderId="0"/>
  </cellStyleXfs>
  <cellXfs count="27">
    <xf numFmtId="0" fontId="0" fillId="0" borderId="0" pivotButton="0" quotePrefix="0" xfId="0"/>
    <xf numFmtId="0" fontId="1" fillId="0" borderId="0" pivotButton="0" quotePrefix="0" xfId="0"/>
    <xf numFmtId="0" fontId="2" fillId="0" borderId="0" pivotButton="0" quotePrefix="0" xfId="0"/>
    <xf numFmtId="0" fontId="6" fillId="0" borderId="0" pivotButton="0" quotePrefix="0" xfId="0"/>
    <xf numFmtId="0" fontId="4" fillId="0" borderId="0" pivotButton="0" quotePrefix="0" xfId="0"/>
    <xf numFmtId="0" fontId="5" fillId="2" borderId="1" applyAlignment="1" applyProtection="1" pivotButton="0" quotePrefix="0" xfId="0">
      <alignment vertical="top" wrapText="1"/>
      <protection locked="0" hidden="0"/>
    </xf>
    <xf numFmtId="0" fontId="3" fillId="0" borderId="0" pivotButton="0" quotePrefix="0" xfId="0"/>
    <xf numFmtId="0" fontId="7" fillId="0" borderId="0" pivotButton="0" quotePrefix="0" xfId="0"/>
    <xf numFmtId="0" fontId="0" fillId="2" borderId="1" pivotButton="0" quotePrefix="0" xfId="0"/>
    <xf numFmtId="0" fontId="5" fillId="0" borderId="0" pivotButton="0" quotePrefix="0" xfId="0"/>
    <xf numFmtId="0" fontId="0" fillId="3" borderId="1" pivotButton="0" quotePrefix="0" xfId="0"/>
    <xf numFmtId="0" fontId="0" fillId="4" borderId="1" pivotButton="0" quotePrefix="0" xfId="0"/>
    <xf numFmtId="0" fontId="8" fillId="0" borderId="0" pivotButton="0" quotePrefix="0" xfId="0"/>
    <xf numFmtId="0" fontId="4" fillId="5" borderId="1" applyAlignment="1" pivotButton="0" quotePrefix="0" xfId="0">
      <alignment vertical="center" wrapText="1"/>
    </xf>
    <xf numFmtId="0" fontId="5" fillId="0" borderId="1" applyAlignment="1" pivotButton="0" quotePrefix="0" xfId="0">
      <alignment vertical="top" wrapText="1"/>
    </xf>
    <xf numFmtId="0" fontId="5" fillId="4" borderId="1" applyAlignment="1" pivotButton="0" quotePrefix="0" xfId="0">
      <alignment horizontal="center" vertical="top"/>
    </xf>
    <xf numFmtId="164" fontId="5" fillId="2" borderId="1" applyAlignment="1" applyProtection="1" pivotButton="0" quotePrefix="0" xfId="0">
      <alignment vertical="top" wrapText="1"/>
      <protection locked="0" hidden="0"/>
    </xf>
    <xf numFmtId="0" fontId="5" fillId="4" borderId="1" applyAlignment="1" pivotButton="0" quotePrefix="0" xfId="0">
      <alignment vertical="top" wrapText="1"/>
    </xf>
    <xf numFmtId="164" fontId="5" fillId="4" borderId="1" applyAlignment="1" pivotButton="0" quotePrefix="0" xfId="0">
      <alignment vertical="top" wrapText="1"/>
    </xf>
    <xf numFmtId="3" fontId="5" fillId="3" borderId="1" applyAlignment="1" pivotButton="0" quotePrefix="0" xfId="0">
      <alignment vertical="top" wrapText="1"/>
    </xf>
    <xf numFmtId="0" fontId="4" fillId="5" borderId="1" applyAlignment="1" pivotButton="0" quotePrefix="0" xfId="0">
      <alignment vertical="top" wrapText="1"/>
    </xf>
    <xf numFmtId="0" fontId="5" fillId="5" borderId="1" applyAlignment="1" pivotButton="0" quotePrefix="0" xfId="0">
      <alignment vertical="top" wrapText="1"/>
    </xf>
    <xf numFmtId="164" fontId="4" fillId="5" borderId="1" applyAlignment="1" pivotButton="0" quotePrefix="0" xfId="0">
      <alignment vertical="top" wrapText="1"/>
    </xf>
    <xf numFmtId="0" fontId="9" fillId="0" borderId="0" applyAlignment="1" pivotButton="0" quotePrefix="0" xfId="0">
      <alignment vertical="top" wrapText="1"/>
    </xf>
    <xf numFmtId="0" fontId="0" fillId="0" borderId="0" pivotButton="0" quotePrefix="0" xfId="0"/>
    <xf numFmtId="0" fontId="5" fillId="0" borderId="0" applyAlignment="1" pivotButton="0" quotePrefix="0" xfId="0">
      <alignment vertical="top" wrapText="1"/>
    </xf>
    <xf numFmtId="0" fontId="0" fillId="2" borderId="1" applyProtection="1" pivotButton="0" quotePrefix="0" xfId="0">
      <protection locked="0" hidden="0"/>
    </xf>
  </cellXfs>
  <cellStyles count="1">
    <cellStyle name="Standa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worksheet" Target="/xl/worksheets/sheet3.xml"/><Relationship Id="rId7" Type="http://schemas.openxmlformats.org/officeDocument/2006/relationships/customXml" Target="../customXml/item2.xml"/><Relationship Id="rId2" Type="http://schemas.openxmlformats.org/officeDocument/2006/relationships/worksheet" Target="/xl/worksheets/sheet2.xml"/><Relationship Id="rId1" Type="http://schemas.openxmlformats.org/officeDocument/2006/relationships/worksheet" Target="/xl/worksheets/sheet1.xml"/><Relationship Id="rId6" Type="http://schemas.openxmlformats.org/officeDocument/2006/relationships/customXml" Target="../customXml/item1.xml"/><Relationship Id="rId5" Type="http://schemas.openxmlformats.org/officeDocument/2006/relationships/theme" Target="theme/theme1.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B25"/>
  <sheetViews>
    <sheetView tabSelected="1" topLeftCell="A13" workbookViewId="0">
      <selection activeCell="B29" sqref="B29"/>
    </sheetView>
  </sheetViews>
  <sheetFormatPr baseColWidth="8" defaultRowHeight="15"/>
  <cols>
    <col width="34" customWidth="1" style="24" min="1" max="1"/>
    <col width="100" customWidth="1" style="24" min="2" max="2"/>
  </cols>
  <sheetData>
    <row r="1" ht="19.5" customHeight="1" s="24">
      <c r="A1" s="1" t="inlineStr">
        <is>
          <t>Prijzenblad perceel 1 – Studentenpakketten</t>
        </is>
      </c>
    </row>
    <row r="2">
      <c r="A2" s="2" t="inlineStr">
        <is>
          <t>Aanbesteding Leermiddelen Haarverzorging (Kapper en Barbier) – ROC Midden Nederland, Beauty College – CONCEPT v0.1</t>
        </is>
      </c>
    </row>
    <row r="3"/>
    <row r="4" ht="15.75" customHeight="1" s="24">
      <c r="A4" s="3" t="inlineStr">
        <is>
          <t>Inschrijver</t>
        </is>
      </c>
    </row>
    <row r="5">
      <c r="A5" s="4" t="inlineStr">
        <is>
          <t>Naam inschrijver</t>
        </is>
      </c>
      <c r="B5" s="5" t="n"/>
    </row>
    <row r="6">
      <c r="A6" s="4" t="inlineStr">
        <is>
          <t>KvK-nummer</t>
        </is>
      </c>
      <c r="B6" s="5" t="n"/>
    </row>
    <row r="7">
      <c r="A7" s="4" t="inlineStr">
        <is>
          <t>Contactpersoon</t>
        </is>
      </c>
      <c r="B7" s="5" t="n"/>
    </row>
    <row r="8">
      <c r="A8" s="6" t="n"/>
    </row>
    <row r="9" ht="15.75" customHeight="1" s="24">
      <c r="A9" s="3" t="inlineStr">
        <is>
          <t>Hoe vult u dit prijzenblad in?</t>
        </is>
      </c>
    </row>
    <row r="10" ht="44.1" customHeight="1" s="24">
      <c r="A10" s="25" t="inlineStr">
        <is>
          <t>• Dit prijzenblad bevat één prijs per artikel (tabblad Artikelprijzen). De prijs per pakket wordt automatisch berekend uit de artikelprijzen en de aantallen per pakket. Een artikel dat in meerdere pakketten zit heeft dus één en dezelfde prijs.</t>
        </is>
      </c>
    </row>
    <row r="11" ht="44.1" customHeight="1" s="24">
      <c r="A11" s="25" t="inlineStr">
        <is>
          <t>• Het eerste artikel is het referentieartikel. U mag een gelijkwaardig artikel aanbieden dat voldoet aan de kolommen “Criteria” en “Extra uitleg criteria”. Vermeld het aangeboden product (merk/type en artikelnummer). Het aangeboden product moet gelijk zijn aan het product in de testset die u fysiek aanlevert (hoofdstuk 5/6.4).</t>
        </is>
      </c>
    </row>
    <row r="12" ht="30" customHeight="1" s="24">
      <c r="A12" s="25" t="inlineStr">
        <is>
          <t>• Het statief is onderdeel van de pakketten 1, 2 en 3. De pakketten 4 en 5 zijn aanvullend op de pakketten 1, 2 of 3.</t>
        </is>
      </c>
    </row>
    <row r="13" ht="44.1" customHeight="1" s="24">
      <c r="A13" s="25" t="inlineStr">
        <is>
          <t>• Vul uitsluitend de geel gemarkeerde cellen in. Alle andere cellen zijn beveiligd (zonder wachtwoord; wijzigen van beveiligde cellen leidt tot ongeldigheid van de inschrijving).</t>
        </is>
      </c>
    </row>
    <row r="14" ht="30" customHeight="1" s="24">
      <c r="A14" s="25" t="inlineStr">
        <is>
          <t>• Alle bedragen zijn in euro’s, exclusief btw, met maximaal twee decimalen.</t>
        </is>
      </c>
    </row>
    <row r="15" ht="44.1" customHeight="1" s="24">
      <c r="A15" s="25" t="inlineStr">
        <is>
          <t>• De prijzen zijn all-in: alle kosten (o.a. levering, verpakking, transport, administratie, OCI-koppeling Spend Cloud) zitten in de prijs. Naast de gevraagde prijzen worden geen andere kosten in rekening gebracht.</t>
        </is>
      </c>
    </row>
    <row r="16" ht="30" customHeight="1" s="24">
      <c r="A16" s="25" t="inlineStr">
        <is>
          <t>• Elke gevraagde prijs moet zijn ingevuld en groter dan nul zijn. Een leeg of onvolledig prijzenblad is een ongeldige inschrijving voor dit perceel.</t>
        </is>
      </c>
    </row>
    <row r="17" ht="44.1" customHeight="1" s="24">
      <c r="A17" s="25" t="inlineStr">
        <is>
          <t>• De fictieve aantallen zijn uitsluitend bedoeld om de inschrijvingen onderling te kunnen vergelijken. Er is geen garantie dat deze aantallen worden afgenomen (raamovereenkomst, geen afnameverplichting).</t>
        </is>
      </c>
    </row>
    <row r="18" ht="44.1" customHeight="1" s="24">
      <c r="A18" s="25" t="inlineStr">
        <is>
          <t>• De prijzen gelden voor de volledige initiële looptijd. Wijziging van prijzen tijdens de looptijd is uitsluitend mogelijk via de indexatie conform de raamovereenkomst. {PM/Jurist: aansluiten op definitieve indexatieclausule}</t>
        </is>
      </c>
    </row>
    <row r="19" ht="44.1" customHeight="1" s="24">
      <c r="A19" s="25" t="inlineStr">
        <is>
          <t>• De prijsbeoordeling vindt plaats op de totale fictieve kosten van dit perceel (zie tabblad Fictieve kosten). De inschrijver met de laagste totale fictieve kosten ontvangt het maximale aantal punten, overigen naar rato (zie hoofdstuk 5.3 en 6.2 van het aanbestedingsdocument).</t>
        </is>
      </c>
    </row>
    <row r="20" ht="30" customHeight="1" s="24">
      <c r="A20" s="25" t="inlineStr">
        <is>
          <t>• Dien dit prijzenblad per perceel in als Excel én PDF, met de bestandsnaam “Prijzenblad &lt;naam inschrijver&gt; perceel &lt;nummer&gt;”.</t>
        </is>
      </c>
    </row>
    <row r="21"/>
    <row r="22">
      <c r="A22" s="7" t="inlineStr">
        <is>
          <t>Kleurcodes</t>
        </is>
      </c>
    </row>
    <row r="23">
      <c r="A23" s="26" t="n"/>
      <c r="B23" s="9" t="inlineStr">
        <is>
          <t>Invullen door inschrijver</t>
        </is>
      </c>
    </row>
    <row r="24">
      <c r="A24" s="10" t="n"/>
      <c r="B24" s="9" t="inlineStr">
        <is>
          <t>Wordt door ROC MN ingevuld</t>
        </is>
      </c>
    </row>
    <row r="25">
      <c r="A25" s="11" t="n"/>
      <c r="B25" s="9" t="inlineStr">
        <is>
          <t>Berekend, niet wijzigen</t>
        </is>
      </c>
    </row>
  </sheetData>
  <sheetProtection selectLockedCells="1" selectUnlockedCells="0" sheet="1" objects="1" insertRows="1" insertHyperlinks="1" autoFilter="1" scenarios="1" formatColumns="1" deleteColumns="1" insertColumns="1" pivotTables="1" deleteRows="1" formatCells="1" formatRows="1" sort="1"/>
  <mergeCells count="11">
    <mergeCell ref="A20:B20"/>
    <mergeCell ref="A16:B16"/>
    <mergeCell ref="A15:B15"/>
    <mergeCell ref="A19:B19"/>
    <mergeCell ref="A11:B11"/>
    <mergeCell ref="A10:B10"/>
    <mergeCell ref="A13:B13"/>
    <mergeCell ref="A14:B14"/>
    <mergeCell ref="A17:B17"/>
    <mergeCell ref="A18:B18"/>
    <mergeCell ref="A12:B12"/>
  </mergeCells>
  <pageMargins left="0.75" right="0.75" top="1" bottom="1" header="0.5" footer="0.5"/>
  <pageSetup orientation="portrait" paperSize="9" fitToHeight="0"/>
</worksheet>
</file>

<file path=xl/worksheets/sheet2.xml><?xml version="1.0" encoding="utf-8"?>
<worksheet xmlns="http://schemas.openxmlformats.org/spreadsheetml/2006/main">
  <sheetPr>
    <outlinePr summaryBelow="1" summaryRight="1"/>
    <pageSetUpPr fitToPage="1"/>
  </sheetPr>
  <dimension ref="A1:L54"/>
  <sheetViews>
    <sheetView workbookViewId="0">
      <pane xSplit="2" ySplit="5" topLeftCell="C6" activePane="bottomRight" state="frozen"/>
      <selection pane="topRight" activeCell="A1" sqref="A1"/>
      <selection pane="bottomLeft" activeCell="A1" sqref="A1"/>
      <selection pane="bottomRight" activeCell="G2" sqref="G2"/>
    </sheetView>
  </sheetViews>
  <sheetFormatPr baseColWidth="8" defaultRowHeight="15"/>
  <cols>
    <col width="5" customWidth="1" style="24" min="1" max="1"/>
    <col width="38" customWidth="1" style="24" min="2" max="2"/>
    <col width="42" customWidth="1" style="24" min="3" max="3"/>
    <col width="48" customWidth="1" style="24" min="4" max="4"/>
    <col width="7" customWidth="1" style="24" min="5" max="9"/>
    <col width="30" customWidth="1" style="24" min="10" max="10"/>
    <col width="20" customWidth="1" style="24" min="11" max="11"/>
    <col width="16" customWidth="1" style="24" min="12" max="12"/>
  </cols>
  <sheetData>
    <row r="1" ht="19.5" customHeight="1" s="24">
      <c r="A1" s="1" t="inlineStr">
        <is>
          <t>Artikelprijzen perceel 1 – Studentenpakketten</t>
        </is>
      </c>
    </row>
    <row r="2" ht="15.95" customHeight="1" s="24">
      <c r="A2" s="2" t="inlineStr">
        <is>
          <t>Eén prijs per artikel, excl. btw, all-in. Aantallen per pakket staan in de kolommen E t/m I (beveiligd).</t>
        </is>
      </c>
    </row>
    <row r="3">
      <c r="A3" s="4" t="inlineStr">
        <is>
          <t>Aantal ingevulde prijzen:</t>
        </is>
      </c>
      <c r="D3" s="12">
        <f>COUNT(L6:L54)&amp;" van "&amp;ROWS(L6:L54)&amp;IF(COUNT(L6:L54)=ROWS(L6:L54)," – compleet"," – nog niet compleet")</f>
        <v/>
      </c>
    </row>
    <row r="4"/>
    <row r="5" ht="42" customHeight="1" s="24">
      <c r="A5" s="13" t="inlineStr">
        <is>
          <t>Nr</t>
        </is>
      </c>
      <c r="B5" s="13" t="inlineStr">
        <is>
          <t>Referentieartikel (of gelijkwaardig)</t>
        </is>
      </c>
      <c r="C5" s="13" t="inlineStr">
        <is>
          <t>Criteria</t>
        </is>
      </c>
      <c r="D5" s="13" t="inlineStr">
        <is>
          <t>Extra uitleg criteria</t>
        </is>
      </c>
      <c r="E5" s="13" t="inlineStr">
        <is>
          <t>Pak. 1</t>
        </is>
      </c>
      <c r="F5" s="13" t="inlineStr">
        <is>
          <t>Pak. 2</t>
        </is>
      </c>
      <c r="G5" s="13" t="inlineStr">
        <is>
          <t>Pak. 3</t>
        </is>
      </c>
      <c r="H5" s="13" t="inlineStr">
        <is>
          <t>Pak. 4</t>
        </is>
      </c>
      <c r="I5" s="13" t="inlineStr">
        <is>
          <t>Pak. 5</t>
        </is>
      </c>
      <c r="J5" s="13" t="inlineStr">
        <is>
          <t>Aangeboden product (merk/type)</t>
        </is>
      </c>
      <c r="K5" s="13" t="inlineStr">
        <is>
          <t>Artikelnummer leverancier</t>
        </is>
      </c>
      <c r="L5" s="13" t="inlineStr">
        <is>
          <t>Prijs per stuk excl. btw</t>
        </is>
      </c>
    </row>
    <row r="6" ht="25.5" customHeight="1" s="24">
      <c r="A6" s="14" t="n">
        <v>1</v>
      </c>
      <c r="B6" s="14" t="inlineStr">
        <is>
          <t>D3 Medium Stylingborstel 7 Rijen Zwart/Rood/Wit</t>
        </is>
      </c>
      <c r="C6" s="14" t="inlineStr">
        <is>
          <t>vergelijkbaar aan Denman D3 borstel</t>
        </is>
      </c>
      <c r="D6" s="14" t="inlineStr">
        <is>
          <t>platte, plastic heren borstel 7 rijen, duurzame nylon pin</t>
        </is>
      </c>
      <c r="E6" s="15" t="n">
        <v>1</v>
      </c>
      <c r="F6" s="15" t="n">
        <v>1</v>
      </c>
      <c r="G6" s="15" t="n">
        <v>1</v>
      </c>
      <c r="H6" s="15" t="n"/>
      <c r="I6" s="15" t="n"/>
      <c r="J6" s="5" t="n"/>
      <c r="K6" s="5" t="n"/>
      <c r="L6" s="16" t="n"/>
    </row>
    <row r="7" ht="25.5" customHeight="1" s="24">
      <c r="A7" s="14" t="n">
        <v>2</v>
      </c>
      <c r="B7" s="14" t="inlineStr">
        <is>
          <t>Borstel Pneumatische Classic 71</t>
        </is>
      </c>
      <c r="C7" s="14" t="inlineStr">
        <is>
          <t>Vergelijkbaar aan Sibel Classic 71 Pneumatische borstel</t>
        </is>
      </c>
      <c r="D7" s="14" t="inlineStr">
        <is>
          <t>grote ontwar borstel, ovale/ronde spiegelIn 11 rijen 222mm</t>
        </is>
      </c>
      <c r="E7" s="15" t="n">
        <v>1</v>
      </c>
      <c r="F7" s="15" t="n"/>
      <c r="G7" s="15" t="n">
        <v>1</v>
      </c>
      <c r="H7" s="15" t="n"/>
      <c r="I7" s="15" t="n"/>
      <c r="J7" s="5" t="n"/>
      <c r="K7" s="5" t="n"/>
      <c r="L7" s="16" t="n"/>
    </row>
    <row r="8" ht="25.5" customHeight="1" s="24">
      <c r="A8" s="14" t="n">
        <v>3</v>
      </c>
      <c r="B8" s="14" t="inlineStr">
        <is>
          <t>Nekkwast Standaard Hout</t>
        </is>
      </c>
      <c r="C8" s="14" t="inlineStr">
        <is>
          <t>Nekkwast Standaard Hout</t>
        </is>
      </c>
      <c r="D8" s="14" t="inlineStr">
        <is>
          <t>Nekkwast is voorzien van een hele rits stevige haartjes. De haartjes voelen zacht aan, ondanks dat ze stevig zijn,</t>
        </is>
      </c>
      <c r="E8" s="15" t="n">
        <v>1</v>
      </c>
      <c r="F8" s="15" t="n">
        <v>1</v>
      </c>
      <c r="G8" s="15" t="n">
        <v>1</v>
      </c>
      <c r="H8" s="15" t="n"/>
      <c r="I8" s="15" t="n"/>
      <c r="J8" s="5" t="n"/>
      <c r="K8" s="5" t="n"/>
      <c r="L8" s="16" t="n"/>
    </row>
    <row r="9">
      <c r="A9" s="14" t="n">
        <v>4</v>
      </c>
      <c r="B9" s="14" t="inlineStr">
        <is>
          <t>Verfkwast GM Zwart</t>
        </is>
      </c>
      <c r="C9" s="14" t="inlineStr">
        <is>
          <t>Verfkwast GM Zwart</t>
        </is>
      </c>
      <c r="D9" s="14" t="inlineStr">
        <is>
          <t>verfkwast nylon haren breed</t>
        </is>
      </c>
      <c r="E9" s="15" t="n">
        <v>1</v>
      </c>
      <c r="F9" s="15" t="n"/>
      <c r="G9" s="15" t="n">
        <v>1</v>
      </c>
      <c r="H9" s="15" t="n"/>
      <c r="I9" s="15" t="n"/>
      <c r="J9" s="5" t="n"/>
      <c r="K9" s="5" t="n"/>
      <c r="L9" s="16" t="n"/>
    </row>
    <row r="10">
      <c r="A10" s="14" t="n">
        <v>5</v>
      </c>
      <c r="B10" s="14" t="inlineStr">
        <is>
          <t>Verfkwast KM Zwart</t>
        </is>
      </c>
      <c r="C10" s="14" t="inlineStr">
        <is>
          <t>Verfkwast KM Zwart</t>
        </is>
      </c>
      <c r="D10" s="14" t="inlineStr">
        <is>
          <t>verfkwast nylon haren smal</t>
        </is>
      </c>
      <c r="E10" s="15" t="n">
        <v>1</v>
      </c>
      <c r="F10" s="15" t="n"/>
      <c r="G10" s="15" t="n">
        <v>1</v>
      </c>
      <c r="H10" s="15" t="n"/>
      <c r="I10" s="15" t="n"/>
      <c r="J10" s="5" t="n"/>
      <c r="K10" s="5" t="n"/>
      <c r="L10" s="16" t="n"/>
    </row>
    <row r="11">
      <c r="A11" s="14" t="n">
        <v>6</v>
      </c>
      <c r="B11" s="14" t="inlineStr">
        <is>
          <t>Verfbakje Simply Zwart</t>
        </is>
      </c>
      <c r="C11" s="14" t="inlineStr">
        <is>
          <t>Scheerkwast/opschuim bakje</t>
        </is>
      </c>
      <c r="D11" s="14" t="inlineStr">
        <is>
          <t>klein verfbakje zonder handvat,antislip</t>
        </is>
      </c>
      <c r="E11" s="15" t="n">
        <v>1</v>
      </c>
      <c r="F11" s="15" t="n">
        <v>1</v>
      </c>
      <c r="G11" s="15" t="n"/>
      <c r="H11" s="15" t="n"/>
      <c r="I11" s="15" t="n"/>
      <c r="J11" s="5" t="n"/>
      <c r="K11" s="5" t="n"/>
      <c r="L11" s="16" t="n"/>
    </row>
    <row r="12" ht="38.25" customHeight="1" s="24">
      <c r="A12" s="14" t="n">
        <v>7</v>
      </c>
      <c r="B12" s="14" t="inlineStr">
        <is>
          <t>Hercules Knipkam Flexibel 621-376</t>
        </is>
      </c>
      <c r="C12" s="14" t="inlineStr">
        <is>
          <t>(Vergelijkbaar) Hercules Knipkam Flexibel 621-376 / Vergelijkbaar met Hercules Knipkam Flexibel 621-376</t>
        </is>
      </c>
      <c r="D12" s="14" t="inlineStr">
        <is>
          <t>Flexibel,Hitte- en chemie bestendig,zwart</t>
        </is>
      </c>
      <c r="E12" s="15" t="n">
        <v>1</v>
      </c>
      <c r="F12" s="15" t="n">
        <v>1</v>
      </c>
      <c r="G12" s="15" t="n">
        <v>1</v>
      </c>
      <c r="H12" s="15" t="n"/>
      <c r="I12" s="15" t="n"/>
      <c r="J12" s="5" t="n"/>
      <c r="K12" s="5" t="n"/>
      <c r="L12" s="16" t="n"/>
    </row>
    <row r="13">
      <c r="A13" s="14" t="n">
        <v>8</v>
      </c>
      <c r="B13" s="14" t="inlineStr">
        <is>
          <t>Barbury's Scheerkwast Ergo</t>
        </is>
      </c>
      <c r="C13" s="14" t="inlineStr">
        <is>
          <t>Scheerkwast Varkenshaar</t>
        </is>
      </c>
      <c r="D13" s="14" t="inlineStr">
        <is>
          <t>Scheerkwast Varkenshaar</t>
        </is>
      </c>
      <c r="E13" s="15" t="n">
        <v>1</v>
      </c>
      <c r="F13" s="15" t="n">
        <v>1</v>
      </c>
      <c r="G13" s="15" t="n"/>
      <c r="H13" s="15" t="n"/>
      <c r="I13" s="15" t="n"/>
      <c r="J13" s="5" t="n"/>
      <c r="K13" s="5" t="n"/>
      <c r="L13" s="16" t="n"/>
    </row>
    <row r="14">
      <c r="A14" s="14" t="n">
        <v>9</v>
      </c>
      <c r="B14" s="14" t="inlineStr">
        <is>
          <t>Extra 100 Half Mesjes</t>
        </is>
      </c>
      <c r="C14" s="14" t="inlineStr">
        <is>
          <t>Extra 100 Half Mesjes( vergelijkbaar Derby)</t>
        </is>
      </c>
      <c r="D14" s="14" t="n"/>
      <c r="E14" s="15" t="n">
        <v>1</v>
      </c>
      <c r="F14" s="15" t="n">
        <v>1</v>
      </c>
      <c r="G14" s="15" t="n"/>
      <c r="H14" s="15" t="n"/>
      <c r="I14" s="15" t="n"/>
      <c r="J14" s="5" t="n"/>
      <c r="K14" s="5" t="n"/>
      <c r="L14" s="16" t="n"/>
    </row>
    <row r="15" ht="25.5" customHeight="1" s="24">
      <c r="A15" s="14" t="n">
        <v>10</v>
      </c>
      <c r="B15" s="14" t="inlineStr">
        <is>
          <t>CoverMe Kapmantel Basic Zwart 137x147</t>
        </is>
      </c>
      <c r="C15" s="14" t="inlineStr">
        <is>
          <t>Kapmantel Basic Zwart 137x147</t>
        </is>
      </c>
      <c r="D15" s="14" t="inlineStr">
        <is>
          <t>Normaal model met drukknoopsluiting. waterafstotend en luchtdoorlatend</t>
        </is>
      </c>
      <c r="E15" s="15" t="n">
        <v>1</v>
      </c>
      <c r="F15" s="15" t="n">
        <v>1</v>
      </c>
      <c r="G15" s="15" t="n">
        <v>1</v>
      </c>
      <c r="H15" s="15" t="n"/>
      <c r="I15" s="15" t="n"/>
      <c r="J15" s="5" t="n"/>
      <c r="K15" s="5" t="n"/>
      <c r="L15" s="16" t="n"/>
    </row>
    <row r="16" ht="25.5" customHeight="1" s="24">
      <c r="A16" s="14" t="n">
        <v>11</v>
      </c>
      <c r="B16" s="14" t="inlineStr">
        <is>
          <t>Takumi SHIRO 60T36 Coupeschaar Rechts 4 Star Serie</t>
        </is>
      </c>
      <c r="C16" s="14" t="inlineStr">
        <is>
          <t>Coupeschaar Rechts+links 6 inch</t>
        </is>
      </c>
      <c r="D16" s="14" t="inlineStr">
        <is>
          <t>vaste ogen/vaste pinksteun/geen microgolven, 6 inch / vergelijkbaar kyone 800</t>
        </is>
      </c>
      <c r="E16" s="15" t="n">
        <v>1</v>
      </c>
      <c r="F16" s="15" t="n">
        <v>1</v>
      </c>
      <c r="G16" s="15" t="n">
        <v>1</v>
      </c>
      <c r="H16" s="15" t="n"/>
      <c r="I16" s="15" t="n"/>
      <c r="J16" s="5" t="n"/>
      <c r="K16" s="5" t="n"/>
      <c r="L16" s="16" t="n"/>
    </row>
    <row r="17" ht="38.25" customHeight="1" s="24">
      <c r="A17" s="14" t="n">
        <v>12</v>
      </c>
      <c r="B17" s="14" t="inlineStr">
        <is>
          <t>Takumi SHIRO 55 Knipschaar Rechts 4 Star Serie</t>
        </is>
      </c>
      <c r="C17" s="14" t="inlineStr">
        <is>
          <t>tussen 5,5 -6,5 inch Knipschaar Rechts+Links. Vate ogen/ergonomisch/vaste pinksteun/geen microgolven,</t>
        </is>
      </c>
      <c r="D17" s="14" t="inlineStr">
        <is>
          <t>Vergelijkbaar kyone 800</t>
        </is>
      </c>
      <c r="E17" s="15" t="n">
        <v>1</v>
      </c>
      <c r="F17" s="15" t="n">
        <v>1</v>
      </c>
      <c r="G17" s="15" t="n">
        <v>1</v>
      </c>
      <c r="H17" s="15" t="n"/>
      <c r="I17" s="15" t="n"/>
      <c r="J17" s="5" t="n"/>
      <c r="K17" s="5" t="n"/>
      <c r="L17" s="16" t="n"/>
    </row>
    <row r="18" ht="25.5" customHeight="1" s="24">
      <c r="A18" s="14" t="n">
        <v>13</v>
      </c>
      <c r="B18" s="14" t="inlineStr">
        <is>
          <t>Takumi Kammenset</t>
        </is>
      </c>
      <c r="C18" s="14" t="inlineStr">
        <is>
          <t>Kammenset,(puntkam,Veglijkbaar hercules knipkam, vorkkam,)</t>
        </is>
      </c>
      <c r="D18" s="14" t="inlineStr">
        <is>
          <t>Jaguar Kammenset A-Line inclusief etui zwart</t>
        </is>
      </c>
      <c r="E18" s="15" t="n">
        <v>1</v>
      </c>
      <c r="F18" s="15" t="n"/>
      <c r="G18" s="15" t="n">
        <v>1</v>
      </c>
      <c r="H18" s="15" t="n"/>
      <c r="I18" s="15" t="n"/>
      <c r="J18" s="5" t="n"/>
      <c r="K18" s="5" t="n"/>
      <c r="L18" s="16" t="n"/>
    </row>
    <row r="19">
      <c r="A19" s="14" t="n">
        <v>14</v>
      </c>
      <c r="B19" s="14" t="inlineStr">
        <is>
          <t>XAN Verdeel Klemmen Zwart 12st</t>
        </is>
      </c>
      <c r="C19" s="14" t="inlineStr">
        <is>
          <t>Krokodille klemmen</t>
        </is>
      </c>
      <c r="D19" s="14" t="inlineStr">
        <is>
          <t>vergelijkbaar met Sibel Gator Verdeelclips Haaienbek</t>
        </is>
      </c>
      <c r="E19" s="15" t="n">
        <v>1</v>
      </c>
      <c r="F19" s="15" t="n">
        <v>1</v>
      </c>
      <c r="G19" s="15" t="n">
        <v>1</v>
      </c>
      <c r="H19" s="15" t="n"/>
      <c r="I19" s="15" t="n"/>
      <c r="J19" s="5" t="n"/>
      <c r="K19" s="5" t="n"/>
      <c r="L19" s="16" t="n"/>
    </row>
    <row r="20">
      <c r="A20" s="14" t="n">
        <v>15</v>
      </c>
      <c r="B20" s="14" t="inlineStr">
        <is>
          <t>Haircare Verfbakje Handvat Anti Slip Zwart</t>
        </is>
      </c>
      <c r="C20" s="14" t="inlineStr">
        <is>
          <t>Verfbakjes met handvat voorzien van antislip</t>
        </is>
      </c>
      <c r="D20" s="14" t="inlineStr">
        <is>
          <t>klein verfbakje met handvat, anti slip</t>
        </is>
      </c>
      <c r="E20" s="15" t="n">
        <v>2</v>
      </c>
      <c r="F20" s="15" t="n"/>
      <c r="G20" s="15" t="n">
        <v>2</v>
      </c>
      <c r="H20" s="15" t="n"/>
      <c r="I20" s="15" t="n"/>
      <c r="J20" s="5" t="n"/>
      <c r="K20" s="5" t="n"/>
      <c r="L20" s="16" t="n"/>
    </row>
    <row r="21" ht="38.25" customHeight="1" s="24">
      <c r="A21" s="14" t="n">
        <v>16</v>
      </c>
      <c r="B21" s="14" t="inlineStr">
        <is>
          <t>MonsterBrush 20mm</t>
        </is>
      </c>
      <c r="C21" s="14" t="inlineStr">
        <is>
          <t>Ronde Borstels 15mm, 20mm,25mm,35mm,45mm Everzwijn haar, Punt aan de borstel, anti statisch, lichtgewicht</t>
        </is>
      </c>
      <c r="D21" s="14" t="inlineStr">
        <is>
          <t>vergelijkbaar met onderanderen Olivia Garden</t>
        </is>
      </c>
      <c r="E21" s="15" t="n">
        <v>1</v>
      </c>
      <c r="F21" s="15" t="n"/>
      <c r="G21" s="15" t="n">
        <v>1</v>
      </c>
      <c r="H21" s="15" t="n"/>
      <c r="I21" s="15" t="n"/>
      <c r="J21" s="5" t="n"/>
      <c r="K21" s="5" t="n"/>
      <c r="L21" s="16" t="n"/>
    </row>
    <row r="22" ht="38.25" customHeight="1" s="24">
      <c r="A22" s="14" t="n">
        <v>17</v>
      </c>
      <c r="B22" s="14" t="inlineStr">
        <is>
          <t>MonsterBrush 25mm</t>
        </is>
      </c>
      <c r="C22" s="14" t="inlineStr">
        <is>
          <t>Ronde Borstels 15mm, 20mm,25mm,35mm,45mm Everzwijn haar, Punt aan de borstel, anti statisch, lichtgewicht</t>
        </is>
      </c>
      <c r="D22" s="14" t="inlineStr">
        <is>
          <t>vergelijkbaar met onderanderen Olivia Garden</t>
        </is>
      </c>
      <c r="E22" s="15" t="n">
        <v>1</v>
      </c>
      <c r="F22" s="15" t="n"/>
      <c r="G22" s="15" t="n">
        <v>1</v>
      </c>
      <c r="H22" s="15" t="n"/>
      <c r="I22" s="15" t="n"/>
      <c r="J22" s="5" t="n"/>
      <c r="K22" s="5" t="n"/>
      <c r="L22" s="16" t="n"/>
    </row>
    <row r="23" ht="38.25" customHeight="1" s="24">
      <c r="A23" s="14" t="n">
        <v>18</v>
      </c>
      <c r="B23" s="14" t="inlineStr">
        <is>
          <t>MonsterBrush 35mm</t>
        </is>
      </c>
      <c r="C23" s="14" t="inlineStr">
        <is>
          <t>Ronde Borstels 15mm, 20mm,25mm,35mm,45mm Everzwijn haar, Punt aan de borstel, anti statisch, lichtgewicht</t>
        </is>
      </c>
      <c r="D23" s="14" t="inlineStr">
        <is>
          <t>vergelijkbaar met onderanderen Olivia Garden</t>
        </is>
      </c>
      <c r="E23" s="15" t="n">
        <v>1</v>
      </c>
      <c r="F23" s="15" t="n"/>
      <c r="G23" s="15" t="n">
        <v>1</v>
      </c>
      <c r="H23" s="15" t="n"/>
      <c r="I23" s="15" t="n"/>
      <c r="J23" s="5" t="n"/>
      <c r="K23" s="5" t="n"/>
      <c r="L23" s="16" t="n"/>
    </row>
    <row r="24" ht="38.25" customHeight="1" s="24">
      <c r="A24" s="14" t="n">
        <v>19</v>
      </c>
      <c r="B24" s="14" t="inlineStr">
        <is>
          <t>MonsterBrush 45mm</t>
        </is>
      </c>
      <c r="C24" s="14" t="inlineStr">
        <is>
          <t>Ronde Borstels 15mm, 20mm,25mm,35mm,45mm Everzwijn haar, Punt aan de borstel, anti statisch, lichtgewicht</t>
        </is>
      </c>
      <c r="D24" s="14" t="inlineStr">
        <is>
          <t>vergelijkbaar met onderanderen Olivia Garden</t>
        </is>
      </c>
      <c r="E24" s="15" t="n">
        <v>1</v>
      </c>
      <c r="F24" s="15" t="n"/>
      <c r="G24" s="15" t="n">
        <v>1</v>
      </c>
      <c r="H24" s="15" t="n"/>
      <c r="I24" s="15" t="n"/>
      <c r="J24" s="5" t="n"/>
      <c r="K24" s="5" t="n"/>
      <c r="L24" s="16" t="n"/>
    </row>
    <row r="25">
      <c r="A25" s="14" t="n">
        <v>20</v>
      </c>
      <c r="B25" s="14" t="inlineStr">
        <is>
          <t>Xanitalia Statief met Fixeerbaar Wiel</t>
        </is>
      </c>
      <c r="C25" s="14" t="inlineStr">
        <is>
          <t>Statief met Fixeerbaar Wiel( Zwart) verlengstuk</t>
        </is>
      </c>
      <c r="D25" s="14" t="inlineStr">
        <is>
          <t>vergelijkbaar met Sibel Statief Eco Met Wiel Training</t>
        </is>
      </c>
      <c r="E25" s="15" t="n">
        <v>1</v>
      </c>
      <c r="F25" s="15" t="n">
        <v>1</v>
      </c>
      <c r="G25" s="15" t="n">
        <v>1</v>
      </c>
      <c r="H25" s="15" t="n"/>
      <c r="I25" s="15" t="n"/>
      <c r="J25" s="5" t="n"/>
      <c r="K25" s="5" t="n"/>
      <c r="L25" s="16" t="n"/>
    </row>
    <row r="26" ht="38.25" customHeight="1" s="24">
      <c r="A26" s="14" t="n">
        <v>21</v>
      </c>
      <c r="B26" s="14" t="inlineStr">
        <is>
          <t>KH Nekmes Zwart</t>
        </is>
      </c>
      <c r="C26" s="14" t="inlineStr">
        <is>
          <t>Nekmes Zwart ( Voor kleine mesjes, baard en en contouren mee kan scheren) liefst geen lichtgewicht</t>
        </is>
      </c>
      <c r="D26" s="14" t="n"/>
      <c r="E26" s="15" t="n">
        <v>1</v>
      </c>
      <c r="F26" s="15" t="n">
        <v>1</v>
      </c>
      <c r="G26" s="15" t="n"/>
      <c r="H26" s="15" t="n"/>
      <c r="I26" s="15" t="n"/>
      <c r="J26" s="5" t="n"/>
      <c r="K26" s="5" t="n"/>
      <c r="L26" s="16" t="n"/>
    </row>
    <row r="27">
      <c r="A27" s="14" t="n">
        <v>22</v>
      </c>
      <c r="B27" s="14" t="inlineStr">
        <is>
          <t>Monstercomb Green</t>
        </is>
      </c>
      <c r="C27" s="14" t="inlineStr">
        <is>
          <t>(Vergelijkbaar)Hercules Sägemann - Opscheerkam</t>
        </is>
      </c>
      <c r="D27" s="14" t="inlineStr">
        <is>
          <t>Tondeuse Kam Hercules Sägemann 4770M</t>
        </is>
      </c>
      <c r="E27" s="15" t="n">
        <v>1</v>
      </c>
      <c r="F27" s="15" t="n">
        <v>1</v>
      </c>
      <c r="G27" s="15" t="n"/>
      <c r="H27" s="15" t="n"/>
      <c r="I27" s="15" t="n"/>
      <c r="J27" s="5" t="n"/>
      <c r="K27" s="5" t="n"/>
      <c r="L27" s="16" t="n"/>
    </row>
    <row r="28" ht="38.25" customHeight="1" s="24">
      <c r="A28" s="14" t="n">
        <v>23</v>
      </c>
      <c r="B28" s="14" t="inlineStr">
        <is>
          <t>Monsterclippers Assassin Clipper (M37)</t>
        </is>
      </c>
      <c r="C28" s="14" t="inlineStr">
        <is>
          <t>Vergelijkbaar aan Wahl Magic Clipper Draadloos ( Tondeuse niet heet worden/Verwijderbare snijbladen) moet haartype 4 kunnen scheren</t>
        </is>
      </c>
      <c r="D28" s="14" t="inlineStr">
        <is>
          <t>vergelijkbaar met walh vapor / vergelijkbaar met whall vapor</t>
        </is>
      </c>
      <c r="E28" s="15" t="n">
        <v>1</v>
      </c>
      <c r="F28" s="15" t="n">
        <v>1</v>
      </c>
      <c r="G28" s="15" t="n">
        <v>1</v>
      </c>
      <c r="H28" s="15" t="n"/>
      <c r="I28" s="15" t="n"/>
      <c r="J28" s="5" t="n"/>
      <c r="K28" s="5" t="n"/>
      <c r="L28" s="16" t="n"/>
    </row>
    <row r="29" ht="38.25" customHeight="1" s="24">
      <c r="A29" s="14" t="n">
        <v>24</v>
      </c>
      <c r="B29" s="14" t="inlineStr">
        <is>
          <t>Monsterclippers Assassin Trimmer (M38)</t>
        </is>
      </c>
      <c r="C29" s="14" t="inlineStr">
        <is>
          <t>Trimmer vergelijkbaar aan Wahl - HI-VIZ Trimmer (tondeuse niet heet worden/ bladen niet snijden op de huid) werkbaar voor haartype 4</t>
        </is>
      </c>
      <c r="D29" s="14" t="n"/>
      <c r="E29" s="15" t="n">
        <v>1</v>
      </c>
      <c r="F29" s="15" t="n">
        <v>1</v>
      </c>
      <c r="G29" s="15" t="n">
        <v>1</v>
      </c>
      <c r="H29" s="15" t="n"/>
      <c r="I29" s="15" t="n"/>
      <c r="J29" s="5" t="n"/>
      <c r="K29" s="5" t="n"/>
      <c r="L29" s="16" t="n"/>
    </row>
    <row r="30" ht="25.5" customHeight="1" s="24">
      <c r="A30" s="14" t="n">
        <v>25</v>
      </c>
      <c r="B30" s="14" t="inlineStr">
        <is>
          <t>KH Kam Grof Gegolfd Nr. 1501</t>
        </is>
      </c>
      <c r="C30" s="14" t="inlineStr">
        <is>
          <t>Grove Ergonomische conditioner kam</t>
        </is>
      </c>
      <c r="D30" s="14" t="inlineStr">
        <is>
          <t>Hercules Sägemann 5690 / vergelijkbaar aan de Hercules Grove Kam 236</t>
        </is>
      </c>
      <c r="E30" s="15" t="n">
        <v>1</v>
      </c>
      <c r="F30" s="15" t="n">
        <v>1</v>
      </c>
      <c r="G30" s="15" t="n">
        <v>1</v>
      </c>
      <c r="H30" s="15" t="n"/>
      <c r="I30" s="15" t="n"/>
      <c r="J30" s="5" t="n"/>
      <c r="K30" s="5" t="n"/>
      <c r="L30" s="16" t="n"/>
    </row>
    <row r="31" ht="25.5" customHeight="1" s="24">
      <c r="A31" s="14" t="n">
        <v>26</v>
      </c>
      <c r="B31" s="14" t="inlineStr">
        <is>
          <t>KH Kam Afropik 11 Tanden Nr. 0522</t>
        </is>
      </c>
      <c r="C31" s="14" t="inlineStr">
        <is>
          <t>Afrokam Lange tanden Lang Handvat en stalen tanden</t>
        </is>
      </c>
      <c r="D31" s="14" t="n"/>
      <c r="E31" s="15" t="n">
        <v>1</v>
      </c>
      <c r="F31" s="15" t="n">
        <v>1</v>
      </c>
      <c r="G31" s="15" t="n"/>
      <c r="H31" s="15" t="n"/>
      <c r="I31" s="15" t="n"/>
      <c r="J31" s="5" t="n"/>
      <c r="K31" s="5" t="n"/>
      <c r="L31" s="16" t="n"/>
    </row>
    <row r="32" ht="25.5" customHeight="1" s="24">
      <c r="A32" s="14" t="n">
        <v>27</v>
      </c>
      <c r="B32" s="14" t="inlineStr">
        <is>
          <t>KH Dameskam Nr. 610</t>
        </is>
      </c>
      <c r="C32" s="14" t="inlineStr">
        <is>
          <t>dameskam vergelijkbaar aan Hercules 610</t>
        </is>
      </c>
      <c r="D32" s="14" t="inlineStr">
        <is>
          <t>Hard Rubber Hercules Sägemann 942-328 9 inch / Hard Rubber Matador 2246 7,5 inch</t>
        </is>
      </c>
      <c r="E32" s="15" t="n">
        <v>1</v>
      </c>
      <c r="F32" s="15" t="n">
        <v>1</v>
      </c>
      <c r="G32" s="15" t="n">
        <v>1</v>
      </c>
      <c r="H32" s="15" t="n"/>
      <c r="I32" s="15" t="n"/>
      <c r="J32" s="5" t="n"/>
      <c r="K32" s="5" t="n"/>
      <c r="L32" s="16" t="n"/>
    </row>
    <row r="33" ht="63.75" customHeight="1" s="24">
      <c r="A33" s="14" t="n">
        <v>28</v>
      </c>
      <c r="B33" s="14" t="inlineStr">
        <is>
          <t>KH Monster Fade Brush</t>
        </is>
      </c>
      <c r="C33" s="14" t="inlineStr">
        <is>
          <t>Fade Brush vergelijkbaar aan whal fade bruch</t>
        </is>
      </c>
      <c r="D33" s="14" t="inlineStr">
        <is>
          <t>De borstel is gevuld met synthetische haren en is ideaal te gebruiken bij stug en weerbastig haar. De borstel is klein van formaat en gemaakt van hout. Door de ruwe, harde haren is deze borstel niet geschikt voor een gevoelige huid.</t>
        </is>
      </c>
      <c r="E33" s="15" t="n">
        <v>1</v>
      </c>
      <c r="F33" s="15" t="n">
        <v>1</v>
      </c>
      <c r="G33" s="15" t="n"/>
      <c r="H33" s="15" t="n"/>
      <c r="I33" s="15" t="n"/>
      <c r="J33" s="5" t="n"/>
      <c r="K33" s="5" t="n"/>
      <c r="L33" s="16" t="n"/>
    </row>
    <row r="34" ht="25.5" customHeight="1" s="24">
      <c r="A34" s="14" t="n">
        <v>29</v>
      </c>
      <c r="B34" s="14" t="inlineStr">
        <is>
          <t>KH Dameskam Nr. 606</t>
        </is>
      </c>
      <c r="C34" s="14" t="inlineStr">
        <is>
          <t>Hard Rubber Matador 2246 7,5 inch / dameskam vergelijkbaar aan Hercules 606</t>
        </is>
      </c>
      <c r="D34" s="14" t="inlineStr">
        <is>
          <t>Hard Rubber Matador 2246 7,5 inch</t>
        </is>
      </c>
      <c r="E34" s="15" t="n">
        <v>1</v>
      </c>
      <c r="F34" s="15" t="n">
        <v>1</v>
      </c>
      <c r="G34" s="15" t="n">
        <v>1</v>
      </c>
      <c r="H34" s="15" t="n"/>
      <c r="I34" s="15" t="n"/>
      <c r="J34" s="5" t="n"/>
      <c r="K34" s="5" t="n"/>
      <c r="L34" s="16" t="n"/>
    </row>
    <row r="35">
      <c r="A35" s="14" t="n">
        <v>30</v>
      </c>
      <c r="B35" s="14" t="inlineStr">
        <is>
          <t>KH Knipkam Nr. 201</t>
        </is>
      </c>
      <c r="C35" s="14" t="inlineStr">
        <is>
          <t>Vergelijkbaar aan Hercules Knipkam Nr. 201</t>
        </is>
      </c>
      <c r="D35" s="14" t="inlineStr">
        <is>
          <t>Hard Rubber Hercules Sägemann 942-328 9 inch</t>
        </is>
      </c>
      <c r="E35" s="15" t="n"/>
      <c r="F35" s="15" t="n">
        <v>1</v>
      </c>
      <c r="G35" s="15" t="n"/>
      <c r="H35" s="15" t="n"/>
      <c r="I35" s="15" t="n"/>
      <c r="J35" s="5" t="n"/>
      <c r="K35" s="5" t="n"/>
      <c r="L35" s="16" t="n"/>
    </row>
    <row r="36">
      <c r="A36" s="14" t="n">
        <v>31</v>
      </c>
      <c r="B36" s="14" t="inlineStr">
        <is>
          <t>KH Razor Zilver voor Tss3 Mesjes</t>
        </is>
      </c>
      <c r="C36" s="14" t="inlineStr">
        <is>
          <t>vergelijkbaar met tondeo lang</t>
        </is>
      </c>
      <c r="D36" s="14" t="n"/>
      <c r="E36" s="15" t="n"/>
      <c r="F36" s="15" t="n"/>
      <c r="G36" s="15" t="n">
        <v>1</v>
      </c>
      <c r="H36" s="15" t="n"/>
      <c r="I36" s="15" t="n"/>
      <c r="J36" s="5" t="n"/>
      <c r="K36" s="5" t="n"/>
      <c r="L36" s="16" t="n"/>
    </row>
    <row r="37">
      <c r="A37" s="14" t="n">
        <v>32</v>
      </c>
      <c r="B37" s="14" t="inlineStr">
        <is>
          <t>Tondeo TSS3 Mesjes 1 x 10st</t>
        </is>
      </c>
      <c r="C37" s="14" t="n"/>
      <c r="D37" s="14" t="n"/>
      <c r="E37" s="15" t="n"/>
      <c r="F37" s="15" t="n"/>
      <c r="G37" s="15" t="n">
        <v>1</v>
      </c>
      <c r="H37" s="15" t="n"/>
      <c r="I37" s="15" t="n"/>
      <c r="J37" s="5" t="n"/>
      <c r="K37" s="5" t="n"/>
      <c r="L37" s="16" t="n"/>
    </row>
    <row r="38" ht="25.5" customHeight="1" s="24">
      <c r="A38" s="14" t="n">
        <v>33</v>
      </c>
      <c r="B38" s="14" t="inlineStr">
        <is>
          <t>Permanentwikkel Lang Blauw 12st</t>
        </is>
      </c>
      <c r="C38" s="14" t="inlineStr">
        <is>
          <t>13mm diameter ,blauw, met elastiek,kunstof, lange wikkels</t>
        </is>
      </c>
      <c r="D38" s="14" t="n"/>
      <c r="E38" s="15" t="n"/>
      <c r="F38" s="15" t="n"/>
      <c r="G38" s="15" t="n"/>
      <c r="H38" s="15" t="n">
        <v>4</v>
      </c>
      <c r="I38" s="15" t="n">
        <v>4</v>
      </c>
      <c r="J38" s="5" t="n"/>
      <c r="K38" s="5" t="n"/>
      <c r="L38" s="16" t="n"/>
    </row>
    <row r="39" ht="25.5" customHeight="1" s="24">
      <c r="A39" s="14" t="n">
        <v>34</v>
      </c>
      <c r="B39" s="14" t="inlineStr">
        <is>
          <t>Permanentwikkel Lang Rood 12st</t>
        </is>
      </c>
      <c r="C39" s="14" t="inlineStr">
        <is>
          <t>13mm diameter ,rood, met elastiek,kunstof, lange wikkels</t>
        </is>
      </c>
      <c r="D39" s="14" t="n"/>
      <c r="E39" s="15" t="n"/>
      <c r="F39" s="15" t="n"/>
      <c r="G39" s="15" t="n"/>
      <c r="H39" s="15" t="n">
        <v>2</v>
      </c>
      <c r="I39" s="15" t="n">
        <v>2</v>
      </c>
      <c r="J39" s="5" t="n"/>
      <c r="K39" s="5" t="n"/>
      <c r="L39" s="16" t="n"/>
    </row>
    <row r="40" ht="25.5" customHeight="1" s="24">
      <c r="A40" s="14" t="n">
        <v>35</v>
      </c>
      <c r="B40" s="14" t="inlineStr">
        <is>
          <t>Permanentwikkel Kort Blauw 12st</t>
        </is>
      </c>
      <c r="C40" s="14" t="inlineStr">
        <is>
          <t>12mm diameter ,blauw, met elastiek,kunstof, korte wikkels</t>
        </is>
      </c>
      <c r="D40" s="14" t="n"/>
      <c r="E40" s="15" t="n"/>
      <c r="F40" s="15" t="n"/>
      <c r="G40" s="15" t="n"/>
      <c r="H40" s="15" t="n">
        <v>2</v>
      </c>
      <c r="I40" s="15" t="n">
        <v>2</v>
      </c>
      <c r="J40" s="5" t="n"/>
      <c r="K40" s="5" t="n"/>
      <c r="L40" s="16" t="n"/>
    </row>
    <row r="41" ht="25.5" customHeight="1" s="24">
      <c r="A41" s="14" t="n">
        <v>36</v>
      </c>
      <c r="B41" s="14" t="inlineStr">
        <is>
          <t>Permanentwikkel Kort Rood 12st</t>
        </is>
      </c>
      <c r="C41" s="14" t="inlineStr">
        <is>
          <t>12mm diameter ,rood, met elastiek,kunstof, korte wikkels</t>
        </is>
      </c>
      <c r="D41" s="14" t="n"/>
      <c r="E41" s="15" t="n"/>
      <c r="F41" s="15" t="n"/>
      <c r="G41" s="15" t="n"/>
      <c r="H41" s="15" t="n">
        <v>2</v>
      </c>
      <c r="I41" s="15" t="n">
        <v>2</v>
      </c>
      <c r="J41" s="5" t="n"/>
      <c r="K41" s="5" t="n"/>
      <c r="L41" s="16" t="n"/>
    </row>
    <row r="42" ht="25.5" customHeight="1" s="24">
      <c r="A42" s="14" t="n">
        <v>37</v>
      </c>
      <c r="B42" s="14" t="inlineStr">
        <is>
          <t>Eco Puntpapier</t>
        </is>
      </c>
      <c r="C42" s="14" t="inlineStr">
        <is>
          <t>80x55 MM Doos met 1000 vellen puntpapier voor het permanenten</t>
        </is>
      </c>
      <c r="D42" s="14" t="n"/>
      <c r="E42" s="15" t="n"/>
      <c r="F42" s="15" t="n"/>
      <c r="G42" s="15" t="n"/>
      <c r="H42" s="15" t="n">
        <v>1</v>
      </c>
      <c r="I42" s="15" t="n">
        <v>1</v>
      </c>
      <c r="J42" s="5" t="n"/>
      <c r="K42" s="5" t="n"/>
      <c r="L42" s="16" t="n"/>
    </row>
    <row r="43">
      <c r="A43" s="14" t="n">
        <v>38</v>
      </c>
      <c r="B43" s="14" t="inlineStr">
        <is>
          <t>Feather Mesjes</t>
        </is>
      </c>
      <c r="C43" s="14" t="inlineStr">
        <is>
          <t>dames snijmes met handvat</t>
        </is>
      </c>
      <c r="D43" s="14" t="n"/>
      <c r="E43" s="15" t="n"/>
      <c r="F43" s="15" t="n"/>
      <c r="G43" s="15" t="n"/>
      <c r="H43" s="15" t="n">
        <v>1</v>
      </c>
      <c r="I43" s="15" t="n">
        <v>1</v>
      </c>
      <c r="J43" s="5" t="n"/>
      <c r="K43" s="5" t="n"/>
      <c r="L43" s="16" t="n"/>
    </row>
    <row r="44">
      <c r="A44" s="14" t="n">
        <v>39</v>
      </c>
      <c r="B44" s="14" t="inlineStr">
        <is>
          <t>Feather stylingrazor zwart</t>
        </is>
      </c>
      <c r="C44" s="14" t="inlineStr">
        <is>
          <t>mesjes voor dames snijmes</t>
        </is>
      </c>
      <c r="D44" s="14" t="n"/>
      <c r="E44" s="15" t="n"/>
      <c r="F44" s="15" t="n"/>
      <c r="G44" s="15" t="n"/>
      <c r="H44" s="15" t="n">
        <v>1</v>
      </c>
      <c r="I44" s="15" t="n">
        <v>1</v>
      </c>
      <c r="J44" s="5" t="n"/>
      <c r="K44" s="5" t="n"/>
      <c r="L44" s="16" t="n"/>
    </row>
    <row r="45" ht="25.5" customHeight="1" s="24">
      <c r="A45" s="14" t="n">
        <v>40</v>
      </c>
      <c r="B45" s="14" t="inlineStr">
        <is>
          <t>Borstel Pneumatische Classic 72</t>
        </is>
      </c>
      <c r="C45" s="14" t="inlineStr">
        <is>
          <t>kleine ontwar/opkam borstel, ovale/ronde spiegel 7 rijen</t>
        </is>
      </c>
      <c r="D45" s="14" t="n"/>
      <c r="E45" s="15" t="n"/>
      <c r="F45" s="15" t="n"/>
      <c r="G45" s="15" t="n"/>
      <c r="H45" s="15" t="n"/>
      <c r="I45" s="15" t="n">
        <v>1</v>
      </c>
      <c r="J45" s="5" t="n"/>
      <c r="K45" s="5" t="n"/>
      <c r="L45" s="16" t="n"/>
    </row>
    <row r="46" ht="102" customHeight="1" s="24">
      <c r="A46" s="14" t="n">
        <v>41</v>
      </c>
      <c r="B46" s="14" t="inlineStr">
        <is>
          <t>Borstel Hout Classic 48 100% wildzwijnhaar</t>
        </is>
      </c>
      <c r="C46" s="14" t="inlineStr">
        <is>
          <t>Een hoogwaardige haarborstel met een elegant houten handvat, ideaal voor professioneel gebruik of dagelijks onderhoud. Deze borstel is ontworpen om het haar soepel te ontwarren en te stylen, met een stevige grip en een stijlvol, natuurlijk ontwerp. Het zorgt voor een gladde, glanzende afwerking en is geschikt voor verschillende haartypes en -stijlen.</t>
        </is>
      </c>
      <c r="D46" s="14" t="n"/>
      <c r="E46" s="15" t="n"/>
      <c r="F46" s="15" t="n"/>
      <c r="G46" s="15" t="n"/>
      <c r="H46" s="15" t="n"/>
      <c r="I46" s="15" t="n">
        <v>1</v>
      </c>
      <c r="J46" s="5" t="n"/>
      <c r="K46" s="5" t="n"/>
      <c r="L46" s="16" t="n"/>
    </row>
    <row r="47" ht="51" customHeight="1" s="24">
      <c r="A47" s="14" t="n">
        <v>42</v>
      </c>
      <c r="B47" s="14" t="inlineStr">
        <is>
          <t>Watergolfrollers Rood 18mm 12st</t>
        </is>
      </c>
      <c r="C47" s="14" t="inlineStr">
        <is>
          <t>Metalen of plastic</t>
        </is>
      </c>
      <c r="D47" s="14" t="inlineStr">
        <is>
          <t>18mm,Gemaakt van duurzaam metaal of plastic, Herbruikbaar na reiniging,Epoxycoating,Permanent,Verspreidt warmte,Vervormt niet,Bestand tegen water en chemicaliën</t>
        </is>
      </c>
      <c r="E47" s="15" t="n"/>
      <c r="F47" s="15" t="n"/>
      <c r="G47" s="15" t="n"/>
      <c r="H47" s="15" t="n"/>
      <c r="I47" s="15" t="n">
        <v>2</v>
      </c>
      <c r="J47" s="5" t="n"/>
      <c r="K47" s="5" t="n"/>
      <c r="L47" s="16" t="n"/>
    </row>
    <row r="48" ht="51" customHeight="1" s="24">
      <c r="A48" s="14" t="n">
        <v>43</v>
      </c>
      <c r="B48" s="14" t="inlineStr">
        <is>
          <t>Watergolfrollers Blauw 21mm 12st</t>
        </is>
      </c>
      <c r="C48" s="14" t="inlineStr">
        <is>
          <t>Metalen of plastic</t>
        </is>
      </c>
      <c r="D48" s="14" t="inlineStr">
        <is>
          <t>21mm,Gemaakt van duurzaam metaal of plastic, Herbruikbaar na reiniging,Epoxycoating,Permanent,Verspreidt warmte,Vervormt niet,Bestand tegen water en chemicaliën</t>
        </is>
      </c>
      <c r="E48" s="15" t="n"/>
      <c r="F48" s="15" t="n"/>
      <c r="G48" s="15" t="n"/>
      <c r="H48" s="15" t="n"/>
      <c r="I48" s="15" t="n">
        <v>1</v>
      </c>
      <c r="J48" s="5" t="n"/>
      <c r="K48" s="5" t="n"/>
      <c r="L48" s="16" t="n"/>
    </row>
    <row r="49" ht="51" customHeight="1" s="24">
      <c r="A49" s="14" t="n">
        <v>44</v>
      </c>
      <c r="B49" s="14" t="inlineStr">
        <is>
          <t>Watergolfrollers Bruin 24mm 12st</t>
        </is>
      </c>
      <c r="C49" s="14" t="inlineStr">
        <is>
          <t>Metalen of plastic</t>
        </is>
      </c>
      <c r="D49" s="14" t="inlineStr">
        <is>
          <t>24mm,Gemaakt van duurzaam metaal of plastic, Herbruikbaar na reiniging,Epoxycoating,Permanent,Verspreidt warmte,Vervormt niet,Bestand tegen water en chemicaliën</t>
        </is>
      </c>
      <c r="E49" s="15" t="n"/>
      <c r="F49" s="15" t="n"/>
      <c r="G49" s="15" t="n"/>
      <c r="H49" s="15" t="n"/>
      <c r="I49" s="15" t="n">
        <v>1</v>
      </c>
      <c r="J49" s="5" t="n"/>
      <c r="K49" s="5" t="n"/>
      <c r="L49" s="16" t="n"/>
    </row>
    <row r="50" ht="51" customHeight="1" s="24">
      <c r="A50" s="14" t="n">
        <v>45</v>
      </c>
      <c r="B50" s="14" t="inlineStr">
        <is>
          <t>Watergolfrollers Rood 18mm 12st Kort</t>
        </is>
      </c>
      <c r="C50" s="14" t="inlineStr">
        <is>
          <t>Metalen of plastic</t>
        </is>
      </c>
      <c r="D50" s="14" t="inlineStr">
        <is>
          <t>18mm,kort,12 stuks,Gemaakt van duurzaam metaal of plastic, Herbruikbaar na reiniging,Epoxycoating,Permanent,Verspreidt warmte,Vervormt niet,Bestand tegen water en chemicaliën</t>
        </is>
      </c>
      <c r="E50" s="15" t="n"/>
      <c r="F50" s="15" t="n"/>
      <c r="G50" s="15" t="n"/>
      <c r="H50" s="15" t="n"/>
      <c r="I50" s="15" t="n">
        <v>1</v>
      </c>
      <c r="J50" s="5" t="n"/>
      <c r="K50" s="5" t="n"/>
      <c r="L50" s="16" t="n"/>
    </row>
    <row r="51" ht="51" customHeight="1" s="24">
      <c r="A51" s="14" t="n">
        <v>46</v>
      </c>
      <c r="B51" s="14" t="inlineStr">
        <is>
          <t>Watergolfrollers Blauw 21mm 12st Kort</t>
        </is>
      </c>
      <c r="C51" s="14" t="inlineStr">
        <is>
          <t>Metalen of plastic</t>
        </is>
      </c>
      <c r="D51" s="14" t="inlineStr">
        <is>
          <t>21mm,kort, 12 stuksGemaakt van duurzaam metaal of plastic, Herbruikbaar na reiniging,Epoxycoating,Permanent,Verspreidt warmte,Vervormt niet,Bestand tegen water en chemicaliën</t>
        </is>
      </c>
      <c r="E51" s="15" t="n"/>
      <c r="F51" s="15" t="n"/>
      <c r="G51" s="15" t="n"/>
      <c r="H51" s="15" t="n"/>
      <c r="I51" s="15" t="n">
        <v>1</v>
      </c>
      <c r="J51" s="5" t="n"/>
      <c r="K51" s="5" t="n"/>
      <c r="L51" s="16" t="n"/>
    </row>
    <row r="52" ht="51" customHeight="1" s="24">
      <c r="A52" s="14" t="n">
        <v>47</v>
      </c>
      <c r="B52" s="14" t="inlineStr">
        <is>
          <t>Watergolfrollers Bruin 24mm 12st Kort</t>
        </is>
      </c>
      <c r="C52" s="14" t="inlineStr">
        <is>
          <t>Metalen of plastic</t>
        </is>
      </c>
      <c r="D52" s="14" t="inlineStr">
        <is>
          <t>24mm, kort,12 stuksd,Gemaakt van duurzaam metaal of plastic, Herbruikbaar na reiniging,Epoxycoating,Permanent,Verspreidt warmte,Vervormt niet,Bestand tegen water en chemicaliën</t>
        </is>
      </c>
      <c r="E52" s="15" t="n"/>
      <c r="F52" s="15" t="n"/>
      <c r="G52" s="15" t="n"/>
      <c r="H52" s="15" t="n"/>
      <c r="I52" s="15" t="n">
        <v>4</v>
      </c>
      <c r="J52" s="5" t="n"/>
      <c r="K52" s="5" t="n"/>
      <c r="L52" s="16" t="n"/>
    </row>
    <row r="53" ht="38.25" customHeight="1" s="24">
      <c r="A53" s="14" t="n">
        <v>48</v>
      </c>
      <c r="B53" s="14" t="inlineStr">
        <is>
          <t>KH Boucle Clips 1-benig 70st</t>
        </is>
      </c>
      <c r="C53" s="14" t="inlineStr">
        <is>
          <t>clips gemaakt van zilver metaal met een glad, roestbestendig en duurzaam oppervlak om te bouceleren.</t>
        </is>
      </c>
      <c r="D53" s="14" t="n"/>
      <c r="E53" s="15" t="n"/>
      <c r="F53" s="15" t="n"/>
      <c r="G53" s="15" t="n"/>
      <c r="H53" s="15" t="n"/>
      <c r="I53" s="15" t="n">
        <v>1</v>
      </c>
      <c r="J53" s="5" t="n"/>
      <c r="K53" s="5" t="n"/>
      <c r="L53" s="16" t="n"/>
    </row>
    <row r="54" ht="25.5" customHeight="1" s="24">
      <c r="A54" s="14" t="n">
        <v>49</v>
      </c>
      <c r="B54" s="14" t="inlineStr">
        <is>
          <t>20 Metalen steker voor watergolf met blauw bolletje</t>
        </is>
      </c>
      <c r="C54" s="14" t="inlineStr">
        <is>
          <t>pinnen met knop waarmee je watergolf rollers vast kunt zetten.</t>
        </is>
      </c>
      <c r="D54" s="14" t="n"/>
      <c r="E54" s="15" t="n"/>
      <c r="F54" s="15" t="n"/>
      <c r="G54" s="15" t="n"/>
      <c r="H54" s="15" t="n"/>
      <c r="I54" s="15" t="n">
        <v>1</v>
      </c>
      <c r="J54" s="5" t="n"/>
      <c r="K54" s="5" t="n"/>
      <c r="L54" s="16" t="n"/>
    </row>
  </sheetData>
  <sheetProtection selectLockedCells="1" selectUnlockedCells="0" sheet="1" objects="1" insertRows="1" insertHyperlinks="1" autoFilter="1" scenarios="1" formatColumns="1" deleteColumns="1" insertColumns="1" pivotTables="1" deleteRows="1" formatCells="1" formatRows="1" sort="1"/>
  <dataValidations count="1">
    <dataValidation sqref="L6:L54" showDropDown="0" showInputMessage="0" showErrorMessage="1" allowBlank="1" errorTitle="Ongeldige prijs" error="Vul een bedrag groter dan nul in (excl. btw, max. twee decimalen)." type="decimal" operator="greaterThan">
      <formula1>0</formula1>
    </dataValidation>
  </dataValidations>
  <pageMargins left="0.75" right="0.75" top="1" bottom="1" header="0.5" footer="0.5"/>
  <pageSetup orientation="landscape" paperSize="9" fitToHeight="0"/>
</worksheet>
</file>

<file path=xl/worksheets/sheet3.xml><?xml version="1.0" encoding="utf-8"?>
<worksheet xmlns="http://schemas.openxmlformats.org/spreadsheetml/2006/main">
  <sheetPr>
    <outlinePr summaryBelow="1" summaryRight="1"/>
    <pageSetUpPr fitToPage="1"/>
  </sheetPr>
  <dimension ref="A1:E12"/>
  <sheetViews>
    <sheetView workbookViewId="0">
      <selection activeCell="B17" sqref="B17"/>
    </sheetView>
  </sheetViews>
  <sheetFormatPr baseColWidth="8" defaultRowHeight="15"/>
  <cols>
    <col width="62" customWidth="1" style="24" min="1" max="1"/>
    <col width="14" customWidth="1" style="24" min="2" max="2"/>
    <col width="22" customWidth="1" style="24" min="3" max="4"/>
    <col width="24" customWidth="1" style="24" min="5" max="5"/>
  </cols>
  <sheetData>
    <row r="1" ht="19.5" customHeight="1" s="24">
      <c r="A1" s="1" t="inlineStr">
        <is>
          <t>Fictieve kosten perceel 1</t>
        </is>
      </c>
    </row>
    <row r="2">
      <c r="A2" s="2" t="inlineStr">
        <is>
          <t>Berekening voor de prijsbeoordeling. Geen afnameverplichting.</t>
        </is>
      </c>
    </row>
    <row r="3"/>
    <row r="4" ht="32.1" customHeight="1" s="24">
      <c r="A4" s="13" t="inlineStr">
        <is>
          <t>Pakket</t>
        </is>
      </c>
      <c r="B4" s="13" t="inlineStr">
        <is>
          <t>Aantal artikelen</t>
        </is>
      </c>
      <c r="C4" s="13" t="inlineStr">
        <is>
          <t>Prijs per pakket excl. btw</t>
        </is>
      </c>
      <c r="D4" s="13" t="inlineStr">
        <is>
          <t>Fictief aantal pakketten per jaar</t>
        </is>
      </c>
      <c r="E4" s="13" t="inlineStr">
        <is>
          <t>Fictieve kosten per jaar excl. btw</t>
        </is>
      </c>
    </row>
    <row r="5">
      <c r="A5" s="14" t="inlineStr">
        <is>
          <t>Pakket 1 – Basispakket combi kapper/barbier N2</t>
        </is>
      </c>
      <c r="B5" s="17">
        <f>COUNTIF(Artikelprijzen!E6:E54,"&gt;0")</f>
        <v/>
      </c>
      <c r="C5" s="18">
        <f>SUMPRODUCT(Artikelprijzen!E6:E54,Artikelprijzen!$L$6:$L$54)</f>
        <v/>
      </c>
      <c r="D5" s="19" t="n">
        <v>150</v>
      </c>
      <c r="E5" s="18">
        <f>C5*D5</f>
        <v/>
      </c>
    </row>
    <row r="6">
      <c r="A6" s="14" t="inlineStr">
        <is>
          <t>Pakket 2 – Basispakket enkel barbier N2</t>
        </is>
      </c>
      <c r="B6" s="17">
        <f>COUNTIF(Artikelprijzen!F6:F54,"&gt;0")</f>
        <v/>
      </c>
      <c r="C6" s="18">
        <f>SUMPRODUCT(Artikelprijzen!F6:F54,Artikelprijzen!$L$6:$L$54)</f>
        <v/>
      </c>
      <c r="D6" s="19" t="n">
        <v>50</v>
      </c>
      <c r="E6" s="18">
        <f>C6*D6</f>
        <v/>
      </c>
    </row>
    <row r="7">
      <c r="A7" s="14" t="inlineStr">
        <is>
          <t>Pakket 3 – Basispakket enkel kapper N2</t>
        </is>
      </c>
      <c r="B7" s="17">
        <f>COUNTIF(Artikelprijzen!G6:G54,"&gt;0")</f>
        <v/>
      </c>
      <c r="C7" s="18">
        <f>SUMPRODUCT(Artikelprijzen!G6:G54,Artikelprijzen!$L$6:$L$54)</f>
        <v/>
      </c>
      <c r="D7" s="19" t="n">
        <v>50</v>
      </c>
      <c r="E7" s="18">
        <f>C7*D7</f>
        <v/>
      </c>
    </row>
    <row r="8">
      <c r="A8" s="14" t="inlineStr">
        <is>
          <t>Pakket 4 – Allround barbier N3 / salonmanager barbier N4 (aanvullend)</t>
        </is>
      </c>
      <c r="B8" s="17">
        <f>COUNTIF(Artikelprijzen!H6:H54,"&gt;0")</f>
        <v/>
      </c>
      <c r="C8" s="18">
        <f>SUMPRODUCT(Artikelprijzen!H6:H54,Artikelprijzen!$L$6:$L$54)</f>
        <v/>
      </c>
      <c r="D8" s="19" t="n">
        <v>100</v>
      </c>
      <c r="E8" s="18">
        <f>C8*D8</f>
        <v/>
      </c>
    </row>
    <row r="9">
      <c r="A9" s="14" t="inlineStr">
        <is>
          <t>Pakket 5 – Allround kapper N3 / salonmanager kapper N4 (aanvullend)</t>
        </is>
      </c>
      <c r="B9" s="17">
        <f>COUNTIF(Artikelprijzen!I6:I54,"&gt;0")</f>
        <v/>
      </c>
      <c r="C9" s="18">
        <f>SUMPRODUCT(Artikelprijzen!I6:I54,Artikelprijzen!$L$6:$L$54)</f>
        <v/>
      </c>
      <c r="D9" s="19" t="n">
        <v>80</v>
      </c>
      <c r="E9" s="18">
        <f>C9*D9</f>
        <v/>
      </c>
    </row>
    <row r="10">
      <c r="A10" s="20" t="inlineStr">
        <is>
          <t>TOTALE FICTIEVE KOSTEN PERCEEL 1 (per jaar, excl. btw)</t>
        </is>
      </c>
      <c r="B10" s="21" t="n"/>
      <c r="C10" s="21" t="n"/>
      <c r="D10" s="21" t="n"/>
      <c r="E10" s="22">
        <f>SUM(E5:E9)</f>
        <v/>
      </c>
    </row>
    <row r="11"/>
    <row r="12" ht="63.95" customHeight="1" s="24">
      <c r="A12" s="23" t="inlineStr">
        <is>
          <t>{PM} Vul de oranje cellen vóór publicatie in op basis van de raming van het Beauty College (aantal studenten per pakketvariant per jaar). Zolang deze leeg zijn, is het totaal € 0,00. Beslis ook of de fictieve kosten per jaar of over de gehele looptijd (3 + 3×1 jaar) worden vergeleken; de rangorde blijft gelijk zolang de verhouding tussen de pakketten gelijk is.</t>
        </is>
      </c>
    </row>
  </sheetData>
  <sheetProtection selectLockedCells="1" selectUnlockedCells="0" sheet="1" objects="1" insertRows="1" insertHyperlinks="1" autoFilter="1" scenarios="1" formatColumns="1" deleteColumns="1" insertColumns="1" pivotTables="1" deleteRows="1" formatCells="1" formatRows="1" sort="1"/>
  <mergeCells count="1">
    <mergeCell ref="A12:E12"/>
  </mergeCells>
  <pageMargins left="0.75" right="0.75" top="1" bottom="1" header="0.5" footer="0.5"/>
  <pageSetup orientation="landscape" paperSize="9" fitToHeight="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9C9440501B0F044B2E9ECF2C5F90CE9" ma:contentTypeVersion="10" ma:contentTypeDescription="Een nieuw document maken." ma:contentTypeScope="" ma:versionID="70983fad9716b3653ac8414f04ec9d02">
  <xsd:schema xmlns:xsd="http://www.w3.org/2001/XMLSchema" xmlns:xs="http://www.w3.org/2001/XMLSchema" xmlns:p="http://schemas.microsoft.com/office/2006/metadata/properties" xmlns:ns2="a6717c1e-7d45-4617-86a1-3d83b92e5938" xmlns:ns3="f91fdcb7-690b-4611-8be6-64e07a99c925" targetNamespace="http://schemas.microsoft.com/office/2006/metadata/properties" ma:root="true" ma:fieldsID="2bb9f012bfee7c10a56a6283db87e768" ns2:_="" ns3:_="">
    <xsd:import namespace="a6717c1e-7d45-4617-86a1-3d83b92e5938"/>
    <xsd:import namespace="f91fdcb7-690b-4611-8be6-64e07a99c92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6717c1e-7d45-4617-86a1-3d83b92e593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Afbeeldingtags" ma:readOnly="false" ma:fieldId="{5cf76f15-5ced-4ddc-b409-7134ff3c332f}" ma:taxonomyMulti="true" ma:sspId="3bf51467-aee2-4e68-9157-99838e0eaad0"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f91fdcb7-690b-4611-8be6-64e07a99c925"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fabb064f-6a50-442b-aa1c-53e42cfc437e}" ma:internalName="TaxCatchAll" ma:showField="CatchAllData" ma:web="f91fdcb7-690b-4611-8be6-64e07a99c92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f91fdcb7-690b-4611-8be6-64e07a99c925" xsi:nil="true"/>
    <lcf76f155ced4ddcb4097134ff3c332f xmlns="a6717c1e-7d45-4617-86a1-3d83b92e593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011C47A-EBB9-4928-9DFF-A61786EA43EB}"/>
</file>

<file path=customXml/itemProps2.xml><?xml version="1.0" encoding="utf-8"?>
<ds:datastoreItem xmlns:ds="http://schemas.openxmlformats.org/officeDocument/2006/customXml" ds:itemID="{1164DF56-0DD5-4971-B555-75120BC76663}"/>
</file>

<file path=customXml/itemProps3.xml><?xml version="1.0" encoding="utf-8"?>
<ds:datastoreItem xmlns:ds="http://schemas.openxmlformats.org/officeDocument/2006/customXml" ds:itemID="{94A44106-61D7-465E-A2DF-72768C35232E}"/>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Zijl, C.W.F. (Coen) van</dc:creator>
  <cp:lastModifiedBy>Zijl, C.W.F. (Coen) van</cp:lastModifiedBy>
  <dcterms:created xsi:type="dcterms:W3CDTF">2026-11-05T10:23:50Z</dcterms:created>
  <dcterms:modified xsi:type="dcterms:W3CDTF">2026-11-05T10:23:50Z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0x010100B9C9440501B0F044B2E9ECF2C5F90CE9</vt:lpwstr>
  </property>
  <property fmtid="{D5CDD505-2E9C-101B-9397-08002B2CF9AE}" pid="3" name="MediaServiceImageTags">
    <vt:lpwstr/>
  </property>
</Properties>
</file>