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ilburg.sharepoint.com/sites/TB-AFD-Personeel_en_Organisatie/Gedeelde documenten/General/Contractbeheer/2. Aanbestedingen/3. Lopende aanbestedingen/Bedrijfshulpverlening (veiligheidsopleidingen, AED en medische hulpmiddelen) 2027/02b. (Definitief)Aanbestedingsdocumenten/"/>
    </mc:Choice>
  </mc:AlternateContent>
  <xr:revisionPtr revIDLastSave="1423" documentId="8_{EB0038EF-C122-4FB9-87FA-6CACE6567984}" xr6:coauthVersionLast="47" xr6:coauthVersionMax="47" xr10:uidLastSave="{A6393A02-8596-4A8E-AEC7-FF7D26BED031}"/>
  <workbookProtection workbookAlgorithmName="SHA-512" workbookHashValue="OnAyqgyf4AVE6vsFLrgK8nqL8c0cJDeVFjBZZAwpsrT7/fa5qRu+5q3EuiKnQz9rP31D+OidK3euf5DF/Ds/pg==" workbookSaltValue="AOrSfWse9kkdrWgVrfl5wA==" workbookSpinCount="100000" lockStructure="1"/>
  <bookViews>
    <workbookView xWindow="-120" yWindow="-120" windowWidth="29040" windowHeight="15720" activeTab="1" xr2:uid="{6D62B21F-2DAD-4DA0-A7A8-0E263211F1E5}"/>
  </bookViews>
  <sheets>
    <sheet name="Totaaloverzicht" sheetId="5" r:id="rId1"/>
    <sheet name="Deel A" sheetId="1" r:id="rId2"/>
    <sheet name="Deel B " sheetId="4" r:id="rId3"/>
    <sheet name="Deel C" sheetId="2" r:id="rId4"/>
    <sheet name="Deel D" sheetId="3" r:id="rId5"/>
  </sheets>
  <definedNames>
    <definedName name="_xlnm._FilterDatabase" localSheetId="0" hidden="1">Totaaloverzicht!$A$27:$D$33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5" i="4" l="1"/>
  <c r="F12" i="4"/>
  <c r="F13" i="4"/>
  <c r="H11" i="1"/>
  <c r="H8" i="1"/>
  <c r="H5" i="1"/>
  <c r="H4" i="1"/>
  <c r="F5" i="3"/>
  <c r="F8" i="3"/>
  <c r="F6" i="3"/>
  <c r="F7" i="3"/>
  <c r="F6" i="2"/>
  <c r="F7" i="2"/>
  <c r="F8" i="2"/>
  <c r="F9" i="2"/>
  <c r="F10" i="2"/>
  <c r="F11" i="2"/>
  <c r="F5" i="2"/>
  <c r="F6" i="4"/>
  <c r="F7" i="4"/>
  <c r="F8" i="4"/>
  <c r="F9" i="4"/>
  <c r="F10" i="4"/>
  <c r="F11" i="4"/>
  <c r="H6" i="1"/>
  <c r="H7" i="1"/>
  <c r="H9" i="1"/>
  <c r="H10" i="1"/>
  <c r="F12" i="2" l="1"/>
  <c r="C30" i="5" s="1"/>
  <c r="F9" i="3"/>
  <c r="C31" i="5" s="1"/>
  <c r="F14" i="4"/>
  <c r="C29" i="5" s="1"/>
  <c r="H12" i="1"/>
  <c r="C28" i="5" s="1"/>
  <c r="C32" i="5" l="1"/>
  <c r="C33" i="5" s="1"/>
</calcChain>
</file>

<file path=xl/sharedStrings.xml><?xml version="1.0" encoding="utf-8"?>
<sst xmlns="http://schemas.openxmlformats.org/spreadsheetml/2006/main" count="178" uniqueCount="128">
  <si>
    <t xml:space="preserve">BIJLAGE 8 Prijzenblad Integrale BHV– dienstverlening </t>
  </si>
  <si>
    <t>Europese Aanbesteding Integrale BHV– dienstverlening Gemeente Tilburg 2027-2031</t>
  </si>
  <si>
    <t>Kenmerk: 2026/012/PEO/EC</t>
  </si>
  <si>
    <t>Invulinstructie</t>
  </si>
  <si>
    <t>Het prijzenblad bestaat uit vier onderdelen onderdelen:</t>
  </si>
  <si>
    <t>Deel B BHV-middelenbeheer. De prijsopgave van dit onderdeel telt 1 x mee in de inschrijvingsprijs</t>
  </si>
  <si>
    <t>Deel C Bedrijfsnoodplannen. De prijsopgave van dit onderdeel telt 1 x mee in de inschrijvingsprijs</t>
  </si>
  <si>
    <t>Deel D Ontruimingsoefeningen. De prijsopgave van dit onderdeel telt 1 x mee in de inschrijvingsprijs</t>
  </si>
  <si>
    <t>Inschrijver wordt verzocht op de tabbladen van de onderdelen de inschrijvingsprijs te vullen.</t>
  </si>
  <si>
    <t>Het totaal van de inschreven prijzen is in het totaal overzicht terug te zien.</t>
  </si>
  <si>
    <t>De puntenscore die de inschrijfsprijs geeft wordt als volgt berekent:</t>
  </si>
  <si>
    <t>De door het Aanbestedende dienst voorgeschreven document voor prijsopgave dient volledig, conform voorschriften en naar waarheid te zijn ingevuld en rechtsgeldig, dat wil zeggen door een (de) bevoegde functionaris(sen) van onderneming van de Inschrijver, ondertekend</t>
  </si>
  <si>
    <t>Voorwaarden</t>
  </si>
  <si>
    <t xml:space="preserve">Door ondertekening van dit prijzenblad verklaart de inschrijver zich onvoorwaardelijk en onherroepelijk akkoord met de hierin vermelde prijzen. </t>
  </si>
  <si>
    <t>A.u.b. het door u ingevulde Format Prijzenblad bestand separaat indienen in de kluis op TenderNed, in map Prijs, 1x MS Excel + 1x .pdf.</t>
  </si>
  <si>
    <t>Inschrijfprijs</t>
  </si>
  <si>
    <t>Categorie</t>
  </si>
  <si>
    <t>Ingeschreven prijs per jaar per onderdeel</t>
  </si>
  <si>
    <t>Totaal Deel A: Training en opleiding</t>
  </si>
  <si>
    <t>Totaal Deel B: BHV-middelenbeheer</t>
  </si>
  <si>
    <t>Totaal Deel C: Bedrijfsnoodplannen</t>
  </si>
  <si>
    <t>Totaal Deel D: Ontruimingsoefeningen</t>
  </si>
  <si>
    <t>Totaal prijs over de gehele contractperiode van 4 jaar</t>
  </si>
  <si>
    <t>Deel A: Training en opleiding</t>
  </si>
  <si>
    <t>Onderdeel</t>
  </si>
  <si>
    <t>Het verzorgen van BHV-gerelateerde opleidingen en certificering, inclusief opleidingsadministratie en planning</t>
  </si>
  <si>
    <t>Certificaat</t>
  </si>
  <si>
    <t>Eenheid</t>
  </si>
  <si>
    <t>Locatie</t>
  </si>
  <si>
    <t>Indicatief aantal per jaar</t>
  </si>
  <si>
    <t>Eenheidsprijs</t>
  </si>
  <si>
    <t>Indicatieve prijs per jaar</t>
  </si>
  <si>
    <t>A 1</t>
  </si>
  <si>
    <t>BHV Basisopleiding</t>
  </si>
  <si>
    <t xml:space="preserve">Ja </t>
  </si>
  <si>
    <t>Per deelnemer</t>
  </si>
  <si>
    <t>Trainingscentrum</t>
  </si>
  <si>
    <t>A 2</t>
  </si>
  <si>
    <t>BHV herhaling locatie (wisselend om het jaar)</t>
  </si>
  <si>
    <t>Per groep (12 tot 15 deelnemers)</t>
  </si>
  <si>
    <t>Op locatie</t>
  </si>
  <si>
    <t>A 7</t>
  </si>
  <si>
    <t>Ploegleider BHV opleiding</t>
  </si>
  <si>
    <t>A 8</t>
  </si>
  <si>
    <t>Ploegleider BHV herhaling</t>
  </si>
  <si>
    <t>A 9</t>
  </si>
  <si>
    <t>A 10</t>
  </si>
  <si>
    <t>EHBO Het Oranje Kruis herhaling</t>
  </si>
  <si>
    <t>A 11</t>
  </si>
  <si>
    <t>A 12</t>
  </si>
  <si>
    <t xml:space="preserve">EHBO Rode Kruis herhaling </t>
  </si>
  <si>
    <r>
      <rPr>
        <sz val="9"/>
        <color theme="1"/>
        <rFont val="Aptos Narrow"/>
        <family val="2"/>
        <scheme val="minor"/>
      </rPr>
      <t>ja</t>
    </r>
    <r>
      <rPr>
        <b/>
        <sz val="9"/>
        <color theme="1"/>
        <rFont val="Aptos Narrow"/>
        <family val="2"/>
        <scheme val="minor"/>
      </rPr>
      <t xml:space="preserve"> </t>
    </r>
  </si>
  <si>
    <t>Fictieve Totaalprijs per jaar (excl. BTW)</t>
  </si>
  <si>
    <t>Deel B: BHV-middelenbeheer</t>
  </si>
  <si>
    <t xml:space="preserve">Invulinstructie: 
Inschrijver vult uitsluitend de daarvoor bestemde groene cellen in.
Alle prijzen zijn in euro’s en exclusief btw. Prijzen zijn per jaar (contractperiode is vier jaar). Er is een jaarlijkse indexatie op basis van Middelenbeheer: CPI-reeks 061000 Geneesmiddelen en gezondheidsproducten;
De in dit prijzenblad opgenomen aantallen zijn indicatief en dienen uitsluitend ter bepaling van de indicatieve inschrijfsom. Aan de genoemde aantallen kunnen geen rechten worden ontleend. De gemeente Tilburg verstrekt geen afnamegaranties.
De aangeboden diensten en middelen voldoen minimaal aan het Programma van Eisen. 
De gemeente Tilburg verwacht een realistische en marktconforme prijsstelling, passend bij de omvang en aard van de opdracht.
De gemeente behoudt zich het recht voor om inschrijvingen met een evident afwijkende prijsstelling te beoordelen op realisme en uitvoerbaarheid.
Categorie B telt 1x mee in de uiteindelijke weging
Prijzen all-in, excl. BTW. Inclusief arbeid en voorrijkosten.
Let op:
Prijzen zijn inclusief arbeid en voorrijkosten.
</t>
  </si>
  <si>
    <t>Beheer van AED’s en daarnaast levering, controle en beheer van medische en overige BHV-hulpmiddelen</t>
  </si>
  <si>
    <t>B 1</t>
  </si>
  <si>
    <t>Jaarlijkse keuring AED inclusief controle, arbeid, voorrijkosten, registratie en reguliere vervanging van pads en accu's wegens houdbaarheid of levensduur.</t>
  </si>
  <si>
    <t>Per AED per jaar</t>
  </si>
  <si>
    <t>B 2</t>
  </si>
  <si>
    <t>Keuring Evac-chair inclusief controle, arbeid, voorrijkosten en registratie.</t>
  </si>
  <si>
    <t>Per Chair per jaar</t>
  </si>
  <si>
    <t>B 3</t>
  </si>
  <si>
    <t>Keuring Verbandkoffer + vervanging en aanvullen inhoud</t>
  </si>
  <si>
    <t>Per koffer per jaar</t>
  </si>
  <si>
    <t>B 4</t>
  </si>
  <si>
    <t>EHBO Koffer</t>
  </si>
  <si>
    <t>per stuk</t>
  </si>
  <si>
    <t>B 5</t>
  </si>
  <si>
    <t>EVAC Chair</t>
  </si>
  <si>
    <t>B 6</t>
  </si>
  <si>
    <t>Aanschaf incl. plaatsen AED- Compleet</t>
  </si>
  <si>
    <t>B 7</t>
  </si>
  <si>
    <t>AED- Pads (set)</t>
  </si>
  <si>
    <t>B 8</t>
  </si>
  <si>
    <t>AED -Accu</t>
  </si>
  <si>
    <t>B 9</t>
  </si>
  <si>
    <t>EVAC Matras</t>
  </si>
  <si>
    <t>Deel C: Bedrijfsnoodplannen</t>
  </si>
  <si>
    <t>Invulinstructie: 
Inschrijver vult uitsluitend de daarvoor bestemde groene cellen in.
Alle prijzen zijn in euro’s en exclusief btw. Prijzen zijn per jaar (contractperiode is vier jaar). Er is een jaarlijkse indexatie op basis van Adviseren over het opstellen, actualiseren en verbeteren van bedrijfsnoodplannen: CPI-reeks 105000 Onderwijs zonder indeling naar niveau.
De in dit prijzenblad opgenomen aantallen zijn indicatief en dienen uitsluitend ter bepaling van de indicatieve inschrijfsom. Aan de genoemde aantallen kunnen geen rechten worden ontleend. De gemeente Tilburg verstrekt geen afnamegaranties.
De aangeboden diensten en middelen voldoen minimaal aan het Programma van Eisen. 
De gemeente Tilburg verwacht een realistische en marktconforme prijsstelling, passend bij de omvang en aard van de opdracht.
De gemeente behoudt zich het recht voor om inschrijvingen met een evident afwijkende prijsstelling te beoordelen op realisme en uitvoerbaarheid.
Categorie C telt 1x mee in de uiteindelijke weging.
Prijzen all-in, excl. BTW
Let op:
Vooraf wordt per opdracht een urenraming goedgekeurd, meerwerk alleen na akkoord.</t>
  </si>
  <si>
    <t>Advisering over het opstellen, actualiseren en verbeteren van bedrijfsnoodplannen;</t>
  </si>
  <si>
    <t>C 1</t>
  </si>
  <si>
    <t>Veiligheidskundige / BHV adviseur</t>
  </si>
  <si>
    <t>Per uur</t>
  </si>
  <si>
    <t>C 2</t>
  </si>
  <si>
    <t>Opstellen BHV- / ontruimingplannen</t>
  </si>
  <si>
    <t>C 3</t>
  </si>
  <si>
    <t>Actualiseren BHV- / ontruimingsplannen</t>
  </si>
  <si>
    <t>C 4</t>
  </si>
  <si>
    <t>Maken van ontruimingsplattegronden</t>
  </si>
  <si>
    <t>C 5</t>
  </si>
  <si>
    <t>Actualiseren van ontruimingsplattegronden</t>
  </si>
  <si>
    <t>C 6</t>
  </si>
  <si>
    <t>Veiligheidsscan locatie</t>
  </si>
  <si>
    <t>C 7</t>
  </si>
  <si>
    <t>Audit locatie</t>
  </si>
  <si>
    <t xml:space="preserve"> </t>
  </si>
  <si>
    <t>Deel D: Ontruimingsoefeningen</t>
  </si>
  <si>
    <t xml:space="preserve">Invulinstructie: 
Inschrijver vult uitsluitend de daarvoor bestemde groene cellen in.
Alle prijzen zijn in euro’s en exclusief btw. Prijzen zijn per jaar (contractperiode is vier jaar). Er is een jaarlijkse indexatie op basis van Training en opleiding: CPI-reeks 105000 Onderwijs zonder indeling naar niveau.
De in dit prijzenblad opgenomen aantallen zijn indicatief en dienen uitsluitend ter bepaling van de indicatieve inschrijfsom. Aan de genoemde aantallen kunnen geen rechten worden ontleend. De gemeente Tilburg verstrekt geen afnamegaranties.
De aangeboden diensten en middelen voldoen minimaal aan het Programma van Eisen. 
De gemeente Tilburg verwacht een realistische en marktconforme prijsstelling, passend bij de omvang en aard van de opdracht.
De gemeente behoudt zich het recht voor om inschrijvingen met een evident afwijkende prijsstelling te beoordelen op realisme en uitvoerbaarheid.
Prijzen all-in, excl. BTW
Categorie D telt 1x mee in de uiteindelijke weging.
</t>
  </si>
  <si>
    <t>Voorbereiding, begeleiding en evaluatie van evacuatie- en ontruimingsoefeningen.</t>
  </si>
  <si>
    <t>D 1</t>
  </si>
  <si>
    <t>Ontruimingsoefening; inclusief afstemming, voorbereiding, begeleiding, uitvoering, evaluatie en advies.</t>
  </si>
  <si>
    <t>Per oefening</t>
  </si>
  <si>
    <t>D 2</t>
  </si>
  <si>
    <t>Inzet Lotus trainingscentrum</t>
  </si>
  <si>
    <t>Per dagdeel</t>
  </si>
  <si>
    <t>D 3</t>
  </si>
  <si>
    <t>Inzet Lotus  op locatie</t>
  </si>
  <si>
    <t>D 4</t>
  </si>
  <si>
    <r>
      <rPr>
        <sz val="9"/>
        <color rgb="FF000000"/>
        <rFont val="Aptos Narrow"/>
        <scheme val="minor"/>
      </rPr>
      <t xml:space="preserve">Maatwerk trainingen/oefeningen, daaronder wordt onder meer  verstaan:
</t>
    </r>
    <r>
      <rPr>
        <sz val="9"/>
        <rFont val="Aptos Narrow"/>
        <family val="2"/>
        <scheme val="minor"/>
      </rPr>
      <t xml:space="preserve">- gebruik evac chair / evacuatiematras
- handleingen in het zwembad
- crisis- en incidentcoördinatie
- leidinggeven tijdens incidenten
-  verdieping BHV scenario's
- locatiespecifieke veiligheidstrainingen
</t>
    </r>
    <r>
      <rPr>
        <sz val="9"/>
        <color rgb="FF000000"/>
        <rFont val="Aptos Narrow"/>
        <scheme val="minor"/>
      </rPr>
      <t>De genoemde onderwerpen zijn indicatief en niet limitatief. De daadwerkelijke inhoud wordt gedurende de looptijd van de overeenkomst in overleg tussen opdrachtgever en opdrachtnemer vastgesteld.</t>
    </r>
  </si>
  <si>
    <t>Deel A Training en opleiding. De prijsopgave van dit onderdeel telt 1 x mee in de inschrijvingsprijs</t>
  </si>
  <si>
    <t xml:space="preserve">Door Inschrijving verklaart Inschrijver, dat zijn ingediende, ingevulde Format Prijzenblad voldoet aan alle voorwaarden voor Inschrijving op de onderhavige Opdracht, zoals deze zijn opgenomen in het Aanbestedingsdocument en de eventuele Nota van inlichtingen. </t>
  </si>
  <si>
    <t xml:space="preserve">Alle genoemde aantallen (aantal medewerkers en verwacht aantal uren) zijn indicatief, hieraan zijn geen rechten te ontlenen.De door Inschrijver aangeboden eenheidsprijzen en tarieven zijn bindend gedurende de looptijd van de Raamovereenkomst, behoudens overeengekomen indexering </t>
  </si>
  <si>
    <t>Gunning vindt plaats op een relatieve beoordeling waarbij de laagste inschrijver het maximaal aantal punten van 30 kan verdienen.</t>
  </si>
  <si>
    <t>Puntenscore = (Laagste inschrijvingsprijs / Uw inschrijvingsprijs) x maximaal te behalen punten</t>
  </si>
  <si>
    <t xml:space="preserve">Inschrijver verklaart deze aanbieding te doen overeenkomstig de bepalingen en de gegevens zoals deze zijn opgenomen in de Aanbestedingsleidraad </t>
  </si>
  <si>
    <t>met bijbehorende stukken van Opdrachtgever en adequaat uitvoering te kunnen geven aan de Opdracht met de hierboven gedane prijzen- en tarievenopgave.</t>
  </si>
  <si>
    <t>Naam ondergetekende 
(conform uittreksel(s) handelsregister 
en/of volmachten en ondertekening UEA):</t>
  </si>
  <si>
    <t>&lt;naam&gt;</t>
  </si>
  <si>
    <t>Datum:</t>
  </si>
  <si>
    <t>&lt;datum&gt;</t>
  </si>
  <si>
    <t>Handtekening:</t>
  </si>
  <si>
    <t>&lt;handtekening&gt;</t>
  </si>
  <si>
    <t>EHBO Het Oranje Kruis opleiding *</t>
  </si>
  <si>
    <t>EHBO Rode Kruis opleiding *</t>
  </si>
  <si>
    <t>De totale inschrijfsom per jaar mag niet hoger zijn dan € 175.000 exclusief btw. Indien de totale inschrijfsom per jaar hoger is dan € 175.000 exclusief btw, wordt de Inschrijving als ongeldig aangemerkt en terzijde gelegd.</t>
  </si>
  <si>
    <r>
      <t>Inschrijvingsprijs per jaar (vergelijksingsprijs) 
Let op: Dit bedrag mag niet hoger zijn da</t>
    </r>
    <r>
      <rPr>
        <b/>
        <sz val="10"/>
        <rFont val="Aptos Narrow"/>
        <family val="2"/>
        <scheme val="minor"/>
      </rPr>
      <t xml:space="preserve">n € 175.000,-- per jaar,-  </t>
    </r>
    <r>
      <rPr>
        <b/>
        <sz val="10"/>
        <color rgb="FFFF0000"/>
        <rFont val="Aptos Narrow"/>
        <family val="2"/>
        <scheme val="minor"/>
      </rPr>
      <t xml:space="preserve">
(bij een hoger bedrag wordt uw inschrijving ongeldig verklaard)</t>
    </r>
  </si>
  <si>
    <r>
      <rPr>
        <u/>
        <sz val="10"/>
        <rFont val="Aptos Narrow"/>
        <family val="2"/>
        <scheme val="minor"/>
      </rPr>
      <t>Invulinstructie:</t>
    </r>
    <r>
      <rPr>
        <sz val="10"/>
        <rFont val="Aptos Narrow"/>
        <family val="2"/>
        <scheme val="minor"/>
      </rPr>
      <t xml:space="preserve"> 
Inschrijver vult uitsluitend de daarvoor bestemde groene cellen in.
Alle prijzen zijn in euro’s en exclusief btw. Prijzen zijn per jaar (contractperiode is vier jaar). Er is een jaarlijkse indexatie op basis van Training en opleiding: CPI-reeks 105000 Onderwijs zonder indeling naar niveau.
De in dit prijzenblad opgenomen aantallen zijn indicatief en dienen uitsluitend ter bepaling van de indicatieve inschrijfsom. Aan de genoemde aantallen kunnen geen rechten worden ontleend. De gemeente Tilburg verstrekt geen afnamegaranties.
De aangeboden diensten en middelen voldoen minimaal aan het Programma van Eisen. 
De gemeente Tilburg verwacht een realistische en marktconforme prijsstelling, passend bij de omvang en aard van de opdracht.
De gemeente behoudt zich het recht voor om inschrijvingen met een evident afwijkende prijsstelling te beoordelen op realisme en uitvoerbaarheid.
Categorie A telt 1x mee in de uiteindelijke weging. Prijzen all-in (incl. voorbereiding, reistijd, lesmateriaal, examens, certificaten en administratie), excl. BTW
</t>
    </r>
    <r>
      <rPr>
        <u/>
        <sz val="10"/>
        <rFont val="Aptos Narrow"/>
        <family val="2"/>
        <scheme val="minor"/>
      </rPr>
      <t xml:space="preserve">
Let op:
</t>
    </r>
    <r>
      <rPr>
        <sz val="10"/>
        <rFont val="Aptos Narrow"/>
        <family val="2"/>
        <scheme val="minor"/>
      </rPr>
      <t xml:space="preserve">Voor opleidingen, trainingen en oefeningen die plaatsvinden in gesloten groepen (incompany)  zijn uitsluitend vaste groepsprijzen van toepassing conform paragraaf 2.8 van het programma van eisen.
</t>
    </r>
    <r>
      <rPr>
        <b/>
        <sz val="10"/>
        <rFont val="Aptos Narrow"/>
        <family val="2"/>
        <scheme val="minor"/>
      </rPr>
      <t xml:space="preserve">*Vul enkel in wat van toepassing is EHBO Oranje Kruis OF Rode Kruis en laat wat niet van toepassing is blanco!
</t>
    </r>
    <r>
      <rPr>
        <sz val="10"/>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</si>
</sst>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9" x14ac:knownFonts="1">
    <font>
      <sz val="11"/>
      <color theme="1"/>
      <name val="Aptos Narrow"/>
      <family val="2"/>
      <scheme val="minor"/>
    </font>
    <font>
      <sz val="11"/>
      <color theme="1"/>
      <name val="Aptos Narrow"/>
      <family val="2"/>
      <scheme val="minor"/>
    </font>
    <font>
      <b/>
      <sz val="11"/>
      <color theme="1"/>
      <name val="Aptos Narrow"/>
      <family val="2"/>
      <scheme val="minor"/>
    </font>
    <font>
      <b/>
      <sz val="10"/>
      <color rgb="FFFF0000"/>
      <name val="Aptos Narrow"/>
      <family val="2"/>
      <scheme val="minor"/>
    </font>
    <font>
      <sz val="9"/>
      <color theme="1"/>
      <name val="Aptos Narrow"/>
      <family val="2"/>
      <scheme val="minor"/>
    </font>
    <font>
      <sz val="9"/>
      <color rgb="FFFF0000"/>
      <name val="Aptos Narrow"/>
      <family val="2"/>
      <scheme val="minor"/>
    </font>
    <font>
      <sz val="8"/>
      <name val="Aptos Narrow"/>
      <family val="2"/>
      <scheme val="minor"/>
    </font>
    <font>
      <b/>
      <sz val="9"/>
      <color theme="1"/>
      <name val="Aptos Narrow"/>
      <family val="2"/>
      <scheme val="minor"/>
    </font>
    <font>
      <b/>
      <sz val="9"/>
      <name val="Aptos Narrow"/>
      <family val="2"/>
      <scheme val="minor"/>
    </font>
    <font>
      <b/>
      <sz val="9"/>
      <color rgb="FF000000"/>
      <name val="Aptos Narrow"/>
    </font>
    <font>
      <sz val="9"/>
      <color rgb="FF000000"/>
      <name val="Aptos Narrow"/>
      <scheme val="minor"/>
    </font>
    <font>
      <b/>
      <sz val="10"/>
      <name val="Aptos Narrow"/>
      <family val="2"/>
      <scheme val="minor"/>
    </font>
    <font>
      <sz val="9"/>
      <name val="Aptos Narrow"/>
      <family val="2"/>
      <scheme val="minor"/>
    </font>
    <font>
      <b/>
      <sz val="14"/>
      <color theme="1"/>
      <name val="Corbel"/>
      <family val="2"/>
    </font>
    <font>
      <sz val="11"/>
      <color theme="1"/>
      <name val="Corbel"/>
      <family val="2"/>
    </font>
    <font>
      <b/>
      <sz val="12"/>
      <color theme="1"/>
      <name val="Corbel"/>
      <family val="2"/>
    </font>
    <font>
      <sz val="9"/>
      <color theme="1"/>
      <name val="Corbel"/>
      <family val="2"/>
    </font>
    <font>
      <b/>
      <sz val="11"/>
      <color theme="1"/>
      <name val="Corbel"/>
      <family val="2"/>
    </font>
    <font>
      <sz val="10"/>
      <color rgb="FF000000"/>
      <name val="Aptos Narrow"/>
      <family val="2"/>
      <scheme val="minor"/>
    </font>
    <font>
      <sz val="10"/>
      <color theme="1"/>
      <name val="Aptos Narrow"/>
      <family val="2"/>
      <scheme val="minor"/>
    </font>
    <font>
      <b/>
      <sz val="14"/>
      <color theme="1"/>
      <name val="Aptos Narrow"/>
      <family val="2"/>
      <scheme val="minor"/>
    </font>
    <font>
      <sz val="11"/>
      <color theme="1"/>
      <name val="Corbel"/>
    </font>
    <font>
      <sz val="10"/>
      <name val="Aptos Narrow"/>
      <family val="2"/>
      <scheme val="minor"/>
    </font>
    <font>
      <u/>
      <sz val="10"/>
      <name val="Aptos Narrow"/>
      <family val="2"/>
      <scheme val="minor"/>
    </font>
    <font>
      <b/>
      <sz val="9"/>
      <color rgb="FF000000"/>
      <name val="Aptos Narrow"/>
      <family val="2"/>
    </font>
    <font>
      <sz val="10"/>
      <color theme="1"/>
      <name val="Calibri"/>
    </font>
    <font>
      <sz val="10"/>
      <color theme="1"/>
      <name val="Arial"/>
    </font>
    <font>
      <b/>
      <sz val="10"/>
      <name val="Calibri"/>
    </font>
    <font>
      <sz val="11"/>
      <name val="Aptos Narrow"/>
      <family val="2"/>
      <scheme val="minor"/>
    </font>
  </fonts>
  <fills count="10">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4" tint="0.39997558519241921"/>
        <bgColor rgb="FFC5E0B3"/>
      </patternFill>
    </fill>
    <fill>
      <patternFill patternType="solid">
        <fgColor theme="4"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thin">
        <color rgb="FF000000"/>
      </left>
      <right/>
      <top style="thin">
        <color rgb="FF000000"/>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120">
    <xf numFmtId="0" fontId="0" fillId="0" borderId="0" xfId="0"/>
    <xf numFmtId="164" fontId="0" fillId="0" borderId="0" xfId="0" applyNumberFormat="1"/>
    <xf numFmtId="0" fontId="2" fillId="0" borderId="0" xfId="0" applyFont="1"/>
    <xf numFmtId="0" fontId="4" fillId="0" borderId="0" xfId="0" applyFont="1"/>
    <xf numFmtId="0" fontId="4" fillId="0" borderId="1" xfId="0" applyFont="1" applyBorder="1"/>
    <xf numFmtId="0" fontId="7" fillId="0" borderId="1" xfId="0" applyFont="1" applyBorder="1" applyAlignment="1">
      <alignment wrapText="1"/>
    </xf>
    <xf numFmtId="0" fontId="4" fillId="0" borderId="1" xfId="0" applyFont="1" applyBorder="1" applyAlignment="1">
      <alignment wrapText="1"/>
    </xf>
    <xf numFmtId="164" fontId="4" fillId="0" borderId="1" xfId="1" applyNumberFormat="1" applyFont="1" applyBorder="1" applyAlignment="1" applyProtection="1">
      <alignment horizontal="center"/>
      <protection hidden="1"/>
    </xf>
    <xf numFmtId="0" fontId="4" fillId="0" borderId="3" xfId="0" applyFont="1" applyBorder="1" applyAlignment="1">
      <alignment wrapText="1"/>
    </xf>
    <xf numFmtId="0" fontId="4" fillId="0" borderId="4" xfId="0" applyFont="1" applyBorder="1" applyAlignment="1">
      <alignment wrapText="1"/>
    </xf>
    <xf numFmtId="0" fontId="7" fillId="0" borderId="4" xfId="0" applyFont="1" applyBorder="1" applyAlignment="1">
      <alignment wrapText="1"/>
    </xf>
    <xf numFmtId="164" fontId="7" fillId="0" borderId="4" xfId="1" applyNumberFormat="1" applyFont="1" applyBorder="1" applyAlignment="1" applyProtection="1">
      <alignment horizontal="center"/>
      <protection hidden="1"/>
    </xf>
    <xf numFmtId="0" fontId="4" fillId="0" borderId="0" xfId="0" applyFont="1" applyAlignment="1">
      <alignment wrapText="1"/>
    </xf>
    <xf numFmtId="164" fontId="4" fillId="0" borderId="0" xfId="0" applyNumberFormat="1" applyFont="1"/>
    <xf numFmtId="164" fontId="4" fillId="0" borderId="0" xfId="1" applyNumberFormat="1" applyFont="1" applyBorder="1" applyProtection="1"/>
    <xf numFmtId="164" fontId="4" fillId="2" borderId="1" xfId="0" applyNumberFormat="1" applyFont="1" applyFill="1" applyBorder="1" applyAlignment="1" applyProtection="1">
      <alignment horizontal="center" wrapText="1"/>
      <protection hidden="1"/>
    </xf>
    <xf numFmtId="0" fontId="7" fillId="0" borderId="4" xfId="0" applyFont="1" applyBorder="1" applyAlignment="1">
      <alignment horizontal="left" wrapText="1"/>
    </xf>
    <xf numFmtId="0" fontId="7" fillId="0" borderId="11" xfId="0" applyFont="1" applyBorder="1" applyAlignment="1">
      <alignment vertical="center"/>
    </xf>
    <xf numFmtId="0" fontId="7" fillId="0" borderId="0" xfId="0" applyFont="1" applyAlignment="1">
      <alignment vertical="center"/>
    </xf>
    <xf numFmtId="0" fontId="12" fillId="0" borderId="1" xfId="0" applyFont="1" applyBorder="1" applyAlignment="1">
      <alignment horizontal="center" wrapText="1"/>
    </xf>
    <xf numFmtId="0" fontId="12" fillId="0" borderId="4" xfId="0" applyFont="1" applyBorder="1" applyAlignment="1">
      <alignment horizontal="center" wrapText="1"/>
    </xf>
    <xf numFmtId="0" fontId="13" fillId="2" borderId="13" xfId="0" applyFont="1" applyFill="1" applyBorder="1"/>
    <xf numFmtId="0" fontId="14" fillId="2" borderId="14" xfId="0" applyFont="1" applyFill="1" applyBorder="1"/>
    <xf numFmtId="0" fontId="15" fillId="2" borderId="13" xfId="0" applyFont="1" applyFill="1" applyBorder="1"/>
    <xf numFmtId="0" fontId="16" fillId="2" borderId="15" xfId="0" applyFont="1" applyFill="1" applyBorder="1"/>
    <xf numFmtId="0" fontId="17" fillId="5" borderId="16" xfId="0" applyFont="1" applyFill="1" applyBorder="1" applyAlignment="1">
      <alignment vertical="top"/>
    </xf>
    <xf numFmtId="0" fontId="17" fillId="5" borderId="17" xfId="0" applyFont="1" applyFill="1" applyBorder="1" applyAlignment="1">
      <alignment vertical="top"/>
    </xf>
    <xf numFmtId="0" fontId="14" fillId="6" borderId="15" xfId="0" applyFont="1" applyFill="1" applyBorder="1" applyAlignment="1">
      <alignment horizontal="left" vertical="top" wrapText="1"/>
    </xf>
    <xf numFmtId="0" fontId="14" fillId="6" borderId="15" xfId="0" quotePrefix="1" applyFont="1" applyFill="1" applyBorder="1" applyAlignment="1">
      <alignment horizontal="left"/>
    </xf>
    <xf numFmtId="0" fontId="14" fillId="6" borderId="0" xfId="0" applyFont="1" applyFill="1" applyAlignment="1">
      <alignment horizontal="left" vertical="top" wrapText="1"/>
    </xf>
    <xf numFmtId="0" fontId="14" fillId="6" borderId="0" xfId="0" applyFont="1" applyFill="1" applyAlignment="1">
      <alignment horizontal="left"/>
    </xf>
    <xf numFmtId="0" fontId="0" fillId="0" borderId="0" xfId="0" applyAlignment="1">
      <alignment horizontal="center"/>
    </xf>
    <xf numFmtId="0" fontId="7" fillId="3" borderId="1" xfId="0" applyFont="1" applyFill="1" applyBorder="1" applyAlignment="1">
      <alignment vertical="center" wrapText="1"/>
    </xf>
    <xf numFmtId="0" fontId="14" fillId="2" borderId="0" xfId="0" applyFont="1" applyFill="1"/>
    <xf numFmtId="0" fontId="12" fillId="0" borderId="1" xfId="0" applyFont="1" applyBorder="1" applyAlignment="1">
      <alignment vertical="center" wrapText="1"/>
    </xf>
    <xf numFmtId="164" fontId="4" fillId="4" borderId="1" xfId="0" applyNumberFormat="1" applyFont="1" applyFill="1" applyBorder="1" applyAlignment="1" applyProtection="1">
      <alignment vertical="center"/>
      <protection locked="0"/>
    </xf>
    <xf numFmtId="164" fontId="4" fillId="2" borderId="1" xfId="0" applyNumberFormat="1" applyFont="1" applyFill="1" applyBorder="1" applyAlignment="1" applyProtection="1">
      <alignment vertical="center" wrapText="1"/>
      <protection hidden="1"/>
    </xf>
    <xf numFmtId="0" fontId="12" fillId="0" borderId="1" xfId="0" applyFont="1" applyBorder="1" applyAlignment="1">
      <alignment vertical="center"/>
    </xf>
    <xf numFmtId="1" fontId="12" fillId="0" borderId="1" xfId="0" applyNumberFormat="1" applyFont="1" applyBorder="1" applyAlignment="1">
      <alignment horizontal="right" vertical="center"/>
    </xf>
    <xf numFmtId="164" fontId="4" fillId="4" borderId="1" xfId="0" applyNumberFormat="1" applyFont="1" applyFill="1" applyBorder="1" applyAlignment="1" applyProtection="1">
      <alignment horizontal="right" vertical="center"/>
      <protection locked="0"/>
    </xf>
    <xf numFmtId="164" fontId="4" fillId="0" borderId="1" xfId="1" applyNumberFormat="1" applyFont="1" applyBorder="1" applyAlignment="1" applyProtection="1">
      <alignment horizontal="right" vertical="center"/>
      <protection hidden="1"/>
    </xf>
    <xf numFmtId="164" fontId="4" fillId="2" borderId="1" xfId="0" applyNumberFormat="1" applyFont="1" applyFill="1" applyBorder="1" applyAlignment="1" applyProtection="1">
      <alignment horizontal="right" wrapText="1"/>
      <protection hidden="1"/>
    </xf>
    <xf numFmtId="164" fontId="4" fillId="4" borderId="1" xfId="0" applyNumberFormat="1" applyFont="1" applyFill="1" applyBorder="1" applyAlignment="1" applyProtection="1">
      <alignment horizontal="right"/>
      <protection locked="0"/>
    </xf>
    <xf numFmtId="0" fontId="12" fillId="0" borderId="1" xfId="0" applyFont="1" applyBorder="1" applyAlignment="1">
      <alignment horizontal="right" vertical="center" wrapText="1"/>
    </xf>
    <xf numFmtId="164" fontId="4" fillId="2" borderId="1" xfId="0" applyNumberFormat="1" applyFont="1" applyFill="1" applyBorder="1" applyAlignment="1" applyProtection="1">
      <alignment horizontal="right" vertical="center" wrapText="1"/>
      <protection hidden="1"/>
    </xf>
    <xf numFmtId="0" fontId="12" fillId="0" borderId="1" xfId="0" applyFont="1" applyBorder="1" applyAlignment="1">
      <alignment wrapText="1"/>
    </xf>
    <xf numFmtId="0" fontId="16" fillId="0" borderId="15" xfId="0" applyFont="1" applyBorder="1"/>
    <xf numFmtId="0" fontId="9" fillId="3" borderId="1" xfId="0" applyFont="1" applyFill="1" applyBorder="1" applyAlignment="1">
      <alignment vertical="center" wrapText="1"/>
    </xf>
    <xf numFmtId="0" fontId="12" fillId="0" borderId="3" xfId="0" applyFont="1" applyBorder="1" applyAlignment="1">
      <alignment horizontal="right" vertical="center" wrapText="1"/>
    </xf>
    <xf numFmtId="164" fontId="4" fillId="4" borderId="3" xfId="0" applyNumberFormat="1" applyFont="1" applyFill="1" applyBorder="1" applyAlignment="1" applyProtection="1">
      <alignment horizontal="right" vertical="center"/>
      <protection locked="0"/>
    </xf>
    <xf numFmtId="164" fontId="4" fillId="2" borderId="3" xfId="0" applyNumberFormat="1" applyFont="1" applyFill="1" applyBorder="1" applyAlignment="1" applyProtection="1">
      <alignment horizontal="right" vertical="center" wrapText="1"/>
      <protection hidden="1"/>
    </xf>
    <xf numFmtId="0" fontId="8" fillId="0" borderId="1" xfId="0" applyFont="1" applyBorder="1" applyAlignment="1">
      <alignment wrapText="1"/>
    </xf>
    <xf numFmtId="164" fontId="4" fillId="4" borderId="4" xfId="0" applyNumberFormat="1" applyFont="1" applyFill="1" applyBorder="1" applyAlignment="1" applyProtection="1">
      <alignment horizontal="right"/>
      <protection locked="0"/>
    </xf>
    <xf numFmtId="164" fontId="4" fillId="2" borderId="4" xfId="0" applyNumberFormat="1" applyFont="1" applyFill="1" applyBorder="1" applyAlignment="1" applyProtection="1">
      <alignment horizontal="right" wrapText="1"/>
      <protection hidden="1"/>
    </xf>
    <xf numFmtId="0" fontId="7" fillId="3" borderId="1" xfId="0" applyFont="1" applyFill="1" applyBorder="1" applyAlignment="1">
      <alignment horizontal="left" vertical="center" wrapText="1"/>
    </xf>
    <xf numFmtId="0" fontId="24" fillId="3" borderId="1" xfId="0" applyFont="1" applyFill="1" applyBorder="1" applyAlignment="1">
      <alignment horizontal="left" vertical="center" wrapText="1"/>
    </xf>
    <xf numFmtId="0" fontId="24" fillId="3" borderId="1" xfId="0" applyFont="1" applyFill="1" applyBorder="1" applyAlignment="1">
      <alignment vertical="center" wrapText="1"/>
    </xf>
    <xf numFmtId="0" fontId="4" fillId="0" borderId="4" xfId="0" applyFont="1" applyBorder="1"/>
    <xf numFmtId="0" fontId="12" fillId="0" borderId="4" xfId="0" applyFont="1" applyBorder="1" applyAlignment="1">
      <alignment vertical="center"/>
    </xf>
    <xf numFmtId="164" fontId="4" fillId="4" borderId="4" xfId="0" applyNumberFormat="1" applyFont="1" applyFill="1" applyBorder="1" applyAlignment="1" applyProtection="1">
      <alignment vertical="center"/>
      <protection locked="0"/>
    </xf>
    <xf numFmtId="164" fontId="4" fillId="2" borderId="4" xfId="0" applyNumberFormat="1" applyFont="1" applyFill="1" applyBorder="1" applyAlignment="1" applyProtection="1">
      <alignment vertical="center" wrapText="1"/>
      <protection hidden="1"/>
    </xf>
    <xf numFmtId="0" fontId="12" fillId="0" borderId="4" xfId="0" applyFont="1" applyBorder="1" applyAlignment="1">
      <alignment wrapText="1"/>
    </xf>
    <xf numFmtId="1" fontId="12" fillId="0" borderId="4" xfId="0" applyNumberFormat="1" applyFont="1" applyBorder="1" applyAlignment="1">
      <alignment horizontal="right" vertical="center"/>
    </xf>
    <xf numFmtId="164" fontId="4" fillId="0" borderId="4" xfId="1" applyNumberFormat="1" applyFont="1" applyBorder="1" applyAlignment="1" applyProtection="1">
      <alignment horizontal="right" vertical="center"/>
      <protection hidden="1"/>
    </xf>
    <xf numFmtId="0" fontId="2" fillId="3" borderId="15" xfId="0" applyFont="1" applyFill="1" applyBorder="1" applyAlignment="1">
      <alignment horizontal="left" vertical="center" wrapText="1"/>
    </xf>
    <xf numFmtId="0" fontId="2" fillId="3" borderId="0" xfId="0" applyFont="1" applyFill="1" applyAlignment="1">
      <alignment horizontal="left" vertical="center" wrapText="1"/>
    </xf>
    <xf numFmtId="0" fontId="7" fillId="0" borderId="22" xfId="0" applyFont="1" applyBorder="1" applyAlignment="1">
      <alignment vertical="center"/>
    </xf>
    <xf numFmtId="0" fontId="7" fillId="0" borderId="14" xfId="0" applyFont="1" applyBorder="1" applyAlignment="1">
      <alignment vertical="center"/>
    </xf>
    <xf numFmtId="0" fontId="7" fillId="0" borderId="23" xfId="0" applyFont="1" applyBorder="1" applyAlignment="1">
      <alignment vertical="center"/>
    </xf>
    <xf numFmtId="0" fontId="18" fillId="0" borderId="12" xfId="0" applyFont="1" applyBorder="1" applyAlignment="1">
      <alignment horizontal="left" vertical="top" wrapText="1"/>
    </xf>
    <xf numFmtId="0" fontId="18" fillId="0" borderId="7" xfId="0" applyFont="1" applyBorder="1" applyAlignment="1">
      <alignment horizontal="left" vertical="top" wrapText="1"/>
    </xf>
    <xf numFmtId="0" fontId="18" fillId="0" borderId="8" xfId="0" applyFont="1" applyBorder="1" applyAlignment="1">
      <alignment horizontal="left" vertical="top" wrapText="1"/>
    </xf>
    <xf numFmtId="0" fontId="14" fillId="6" borderId="15" xfId="0" applyFont="1" applyFill="1" applyBorder="1" applyAlignment="1">
      <alignment horizontal="left"/>
    </xf>
    <xf numFmtId="0" fontId="14" fillId="6" borderId="0" xfId="0" applyFont="1" applyFill="1" applyAlignment="1">
      <alignment horizontal="left"/>
    </xf>
    <xf numFmtId="0" fontId="14" fillId="6" borderId="15" xfId="0" applyFont="1" applyFill="1" applyBorder="1" applyAlignment="1">
      <alignment horizontal="left" vertical="top"/>
    </xf>
    <xf numFmtId="0" fontId="14" fillId="6" borderId="0" xfId="0" applyFont="1" applyFill="1" applyAlignment="1">
      <alignment horizontal="left" vertical="top"/>
    </xf>
    <xf numFmtId="0" fontId="14" fillId="6" borderId="15" xfId="0" applyFont="1" applyFill="1" applyBorder="1" applyAlignment="1">
      <alignment horizontal="left" vertical="top" wrapText="1"/>
    </xf>
    <xf numFmtId="0" fontId="14" fillId="6" borderId="0" xfId="0" applyFont="1" applyFill="1" applyAlignment="1">
      <alignment horizontal="left" vertical="top" wrapText="1"/>
    </xf>
    <xf numFmtId="0" fontId="17" fillId="6" borderId="15" xfId="0" quotePrefix="1" applyFont="1" applyFill="1" applyBorder="1" applyAlignment="1">
      <alignment horizontal="left" wrapText="1"/>
    </xf>
    <xf numFmtId="0" fontId="17" fillId="6" borderId="0" xfId="0" quotePrefix="1" applyFont="1" applyFill="1" applyAlignment="1">
      <alignment horizontal="left" wrapText="1"/>
    </xf>
    <xf numFmtId="0" fontId="14" fillId="6" borderId="15" xfId="0" quotePrefix="1" applyFont="1" applyFill="1" applyBorder="1" applyAlignment="1">
      <alignment horizontal="left"/>
    </xf>
    <xf numFmtId="0" fontId="2" fillId="0" borderId="1" xfId="0" applyFont="1" applyBorder="1" applyAlignment="1">
      <alignment horizontal="left"/>
    </xf>
    <xf numFmtId="0" fontId="20" fillId="7" borderId="9" xfId="0" applyFont="1" applyFill="1" applyBorder="1" applyAlignment="1">
      <alignment horizontal="left"/>
    </xf>
    <xf numFmtId="0" fontId="20" fillId="7" borderId="7" xfId="0" applyFont="1" applyFill="1" applyBorder="1" applyAlignment="1">
      <alignment horizontal="left"/>
    </xf>
    <xf numFmtId="0" fontId="14" fillId="6" borderId="15" xfId="0" quotePrefix="1" applyFont="1" applyFill="1" applyBorder="1" applyAlignment="1">
      <alignment horizontal="left" wrapText="1"/>
    </xf>
    <xf numFmtId="0" fontId="14" fillId="6" borderId="0" xfId="0" applyFont="1" applyFill="1" applyAlignment="1">
      <alignment horizontal="left" wrapText="1"/>
    </xf>
    <xf numFmtId="0" fontId="17" fillId="5" borderId="16" xfId="0" applyFont="1" applyFill="1" applyBorder="1" applyAlignment="1">
      <alignment horizontal="left" vertical="top"/>
    </xf>
    <xf numFmtId="0" fontId="17" fillId="5" borderId="17" xfId="0" applyFont="1" applyFill="1" applyBorder="1" applyAlignment="1">
      <alignment horizontal="left" vertical="top"/>
    </xf>
    <xf numFmtId="0" fontId="14" fillId="6" borderId="21" xfId="0" quotePrefix="1" applyFont="1" applyFill="1" applyBorder="1" applyAlignment="1">
      <alignment horizontal="left" wrapText="1"/>
    </xf>
    <xf numFmtId="0" fontId="14" fillId="6" borderId="10" xfId="0" applyFont="1" applyFill="1" applyBorder="1" applyAlignment="1">
      <alignment horizontal="left" wrapText="1"/>
    </xf>
    <xf numFmtId="164" fontId="0" fillId="0" borderId="1" xfId="0" applyNumberFormat="1" applyBorder="1" applyAlignment="1" applyProtection="1">
      <alignment horizontal="center" wrapText="1"/>
      <protection hidden="1"/>
    </xf>
    <xf numFmtId="164" fontId="0" fillId="0" borderId="1" xfId="0" applyNumberFormat="1" applyBorder="1" applyAlignment="1" applyProtection="1">
      <alignment horizontal="center"/>
      <protection hidden="1"/>
    </xf>
    <xf numFmtId="0" fontId="21" fillId="6" borderId="0" xfId="0" applyFont="1" applyFill="1" applyAlignment="1">
      <alignment horizontal="left" wrapText="1"/>
    </xf>
    <xf numFmtId="0" fontId="2" fillId="0" borderId="1" xfId="0" applyFont="1" applyBorder="1" applyAlignment="1">
      <alignment horizontal="left" wrapText="1"/>
    </xf>
    <xf numFmtId="164" fontId="2" fillId="0" borderId="1" xfId="0" applyNumberFormat="1" applyFont="1" applyBorder="1" applyAlignment="1" applyProtection="1">
      <alignment horizontal="center"/>
      <protection hidden="1"/>
    </xf>
    <xf numFmtId="0" fontId="5" fillId="0" borderId="5" xfId="0" applyFont="1" applyBorder="1" applyAlignment="1">
      <alignment wrapText="1"/>
    </xf>
    <xf numFmtId="0" fontId="22" fillId="0" borderId="6"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7" fillId="0" borderId="2" xfId="0" applyFont="1" applyBorder="1" applyAlignment="1">
      <alignment vertical="center"/>
    </xf>
    <xf numFmtId="0" fontId="19" fillId="0" borderId="18" xfId="0" applyFont="1" applyBorder="1" applyAlignment="1">
      <alignment horizontal="left" wrapText="1"/>
    </xf>
    <xf numFmtId="0" fontId="19" fillId="0" borderId="19" xfId="0" applyFont="1" applyBorder="1" applyAlignment="1">
      <alignment horizontal="left" wrapText="1"/>
    </xf>
    <xf numFmtId="0" fontId="19" fillId="0" borderId="20" xfId="0" applyFont="1" applyBorder="1" applyAlignment="1">
      <alignment horizontal="left" wrapText="1"/>
    </xf>
    <xf numFmtId="0" fontId="7" fillId="0" borderId="24" xfId="0" applyFont="1" applyBorder="1" applyAlignment="1">
      <alignment horizontal="left"/>
    </xf>
    <xf numFmtId="0" fontId="7" fillId="0" borderId="0" xfId="0" applyFont="1" applyAlignment="1">
      <alignment horizontal="left"/>
    </xf>
    <xf numFmtId="0" fontId="25" fillId="0" borderId="0" xfId="0" applyFont="1" applyAlignment="1">
      <alignment vertical="center"/>
    </xf>
    <xf numFmtId="0" fontId="19" fillId="0" borderId="0" xfId="0" applyFont="1" applyAlignment="1">
      <alignment vertical="center"/>
    </xf>
    <xf numFmtId="0" fontId="26" fillId="0" borderId="0" xfId="0" applyFont="1" applyAlignment="1">
      <alignment vertical="center"/>
    </xf>
    <xf numFmtId="164" fontId="25" fillId="0" borderId="0" xfId="0" applyNumberFormat="1" applyFont="1" applyAlignment="1">
      <alignment vertical="center"/>
    </xf>
    <xf numFmtId="0" fontId="26" fillId="0" borderId="0" xfId="0" applyFont="1" applyAlignment="1">
      <alignment vertical="center" wrapText="1"/>
    </xf>
    <xf numFmtId="0" fontId="27" fillId="8" borderId="18" xfId="0" applyFont="1" applyFill="1" applyBorder="1" applyAlignment="1">
      <alignment vertical="center" wrapText="1"/>
    </xf>
    <xf numFmtId="0" fontId="28" fillId="9" borderId="19" xfId="0" applyFont="1" applyFill="1" applyBorder="1" applyAlignment="1">
      <alignment vertical="center" wrapText="1"/>
    </xf>
    <xf numFmtId="0" fontId="27" fillId="8" borderId="25" xfId="0" applyFont="1" applyFill="1" applyBorder="1" applyAlignment="1">
      <alignment vertical="center"/>
    </xf>
    <xf numFmtId="0" fontId="27" fillId="8" borderId="26" xfId="0" applyFont="1" applyFill="1" applyBorder="1" applyAlignment="1">
      <alignment vertical="center" wrapText="1"/>
    </xf>
    <xf numFmtId="0" fontId="27" fillId="8" borderId="18" xfId="0" applyFont="1" applyFill="1" applyBorder="1" applyAlignment="1">
      <alignment vertical="center"/>
    </xf>
    <xf numFmtId="0" fontId="27" fillId="8" borderId="20" xfId="0" applyFont="1" applyFill="1" applyBorder="1" applyAlignment="1">
      <alignment vertical="center" wrapText="1"/>
    </xf>
    <xf numFmtId="164" fontId="4" fillId="4" borderId="27" xfId="0" applyNumberFormat="1" applyFont="1" applyFill="1" applyBorder="1" applyAlignment="1" applyProtection="1">
      <alignment horizontal="center" vertical="center"/>
      <protection locked="0"/>
    </xf>
    <xf numFmtId="164" fontId="4" fillId="4" borderId="17" xfId="0" applyNumberFormat="1" applyFont="1" applyFill="1" applyBorder="1" applyAlignment="1" applyProtection="1">
      <alignment horizontal="center" vertical="center"/>
      <protection locked="0"/>
    </xf>
    <xf numFmtId="164" fontId="4" fillId="4" borderId="28" xfId="0" applyNumberFormat="1" applyFont="1" applyFill="1" applyBorder="1" applyAlignment="1" applyProtection="1">
      <alignment horizontal="center" vertical="center"/>
      <protection locked="0"/>
    </xf>
    <xf numFmtId="164" fontId="4" fillId="4" borderId="29" xfId="0" applyNumberFormat="1" applyFont="1" applyFill="1" applyBorder="1" applyAlignment="1" applyProtection="1">
      <alignment horizontal="center" vertical="center"/>
      <protection locked="0"/>
    </xf>
  </cellXfs>
  <cellStyles count="3">
    <cellStyle name="Standaard" xfId="0" builtinId="0"/>
    <cellStyle name="Valuta" xfId="1" builtinId="4"/>
    <cellStyle name="Valuta 2" xfId="2" xr:uid="{8B2BE2DF-3EE2-400A-BB9B-8F22D5E2038C}"/>
  </cellStyles>
  <dxfs count="4">
    <dxf>
      <fill>
        <patternFill>
          <bgColor rgb="FFFF0000"/>
        </patternFill>
      </fill>
    </dxf>
    <dxf>
      <fill>
        <patternFill>
          <bgColor rgb="FF00B050"/>
        </patternFill>
      </fill>
    </dxf>
    <dxf>
      <fill>
        <patternFill>
          <bgColor rgb="FFFF000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EC440-067C-4D99-895D-765E5C69B1D1}">
  <dimension ref="A1:E40"/>
  <sheetViews>
    <sheetView zoomScale="90" zoomScaleNormal="90" workbookViewId="0">
      <selection activeCell="C38" sqref="C38:E38"/>
    </sheetView>
  </sheetViews>
  <sheetFormatPr defaultRowHeight="15" x14ac:dyDescent="0.25"/>
  <cols>
    <col min="1" max="1" width="91.42578125" customWidth="1"/>
    <col min="2" max="2" width="27" style="1" bestFit="1" customWidth="1"/>
    <col min="3" max="4" width="10.7109375" customWidth="1"/>
  </cols>
  <sheetData>
    <row r="1" spans="1:4" ht="19.5" thickBot="1" x14ac:dyDescent="0.35">
      <c r="A1" s="21" t="s">
        <v>0</v>
      </c>
      <c r="B1" s="22"/>
      <c r="C1" s="22"/>
      <c r="D1" s="22"/>
    </row>
    <row r="2" spans="1:4" ht="15.75" x14ac:dyDescent="0.25">
      <c r="A2" s="23" t="s">
        <v>1</v>
      </c>
      <c r="B2" s="22"/>
      <c r="C2" s="22"/>
      <c r="D2" s="22"/>
    </row>
    <row r="3" spans="1:4" x14ac:dyDescent="0.25">
      <c r="A3" s="46" t="s">
        <v>2</v>
      </c>
      <c r="B3" s="33"/>
      <c r="C3" s="33"/>
      <c r="D3" s="33"/>
    </row>
    <row r="4" spans="1:4" x14ac:dyDescent="0.25">
      <c r="A4" s="24"/>
      <c r="B4" s="33"/>
      <c r="C4" s="33"/>
      <c r="D4" s="33"/>
    </row>
    <row r="5" spans="1:4" x14ac:dyDescent="0.25">
      <c r="A5" s="25" t="s">
        <v>3</v>
      </c>
      <c r="B5" s="26"/>
      <c r="C5" s="26"/>
      <c r="D5" s="26"/>
    </row>
    <row r="6" spans="1:4" x14ac:dyDescent="0.25">
      <c r="A6" s="72" t="s">
        <v>4</v>
      </c>
      <c r="B6" s="73"/>
      <c r="C6" s="73"/>
      <c r="D6" s="73"/>
    </row>
    <row r="7" spans="1:4" x14ac:dyDescent="0.25">
      <c r="A7" s="74" t="s">
        <v>110</v>
      </c>
      <c r="B7" s="75"/>
      <c r="C7" s="75"/>
      <c r="D7" s="75"/>
    </row>
    <row r="8" spans="1:4" x14ac:dyDescent="0.25">
      <c r="A8" s="74" t="s">
        <v>5</v>
      </c>
      <c r="B8" s="75"/>
      <c r="C8" s="75"/>
      <c r="D8" s="75"/>
    </row>
    <row r="9" spans="1:4" x14ac:dyDescent="0.25">
      <c r="A9" s="74" t="s">
        <v>6</v>
      </c>
      <c r="B9" s="75"/>
      <c r="C9" s="75"/>
      <c r="D9" s="75"/>
    </row>
    <row r="10" spans="1:4" ht="15" customHeight="1" x14ac:dyDescent="0.25">
      <c r="A10" s="76" t="s">
        <v>7</v>
      </c>
      <c r="B10" s="77"/>
      <c r="C10" s="77"/>
      <c r="D10" s="77"/>
    </row>
    <row r="11" spans="1:4" x14ac:dyDescent="0.25">
      <c r="A11" s="27" t="s">
        <v>8</v>
      </c>
      <c r="B11" s="29"/>
      <c r="C11" s="29"/>
      <c r="D11" s="29"/>
    </row>
    <row r="12" spans="1:4" x14ac:dyDescent="0.25">
      <c r="A12" s="27" t="s">
        <v>9</v>
      </c>
      <c r="B12" s="29"/>
      <c r="C12" s="29"/>
      <c r="D12" s="29"/>
    </row>
    <row r="13" spans="1:4" ht="31.5" customHeight="1" x14ac:dyDescent="0.25">
      <c r="A13" s="78" t="s">
        <v>125</v>
      </c>
      <c r="B13" s="79"/>
      <c r="C13" s="79"/>
      <c r="D13" s="79"/>
    </row>
    <row r="14" spans="1:4" x14ac:dyDescent="0.25">
      <c r="A14" s="80" t="s">
        <v>113</v>
      </c>
      <c r="B14" s="73"/>
      <c r="C14" s="73"/>
      <c r="D14" s="73"/>
    </row>
    <row r="15" spans="1:4" x14ac:dyDescent="0.25">
      <c r="A15" s="80" t="s">
        <v>10</v>
      </c>
      <c r="B15" s="73"/>
      <c r="C15" s="73"/>
      <c r="D15" s="73"/>
    </row>
    <row r="16" spans="1:4" x14ac:dyDescent="0.25">
      <c r="A16" s="80" t="s">
        <v>114</v>
      </c>
      <c r="B16" s="73"/>
      <c r="C16" s="73"/>
      <c r="D16" s="73"/>
    </row>
    <row r="17" spans="1:4" ht="28.5" customHeight="1" x14ac:dyDescent="0.25">
      <c r="A17" s="92" t="s">
        <v>11</v>
      </c>
      <c r="B17" s="92"/>
      <c r="C17" s="92"/>
      <c r="D17" s="92"/>
    </row>
    <row r="18" spans="1:4" x14ac:dyDescent="0.25">
      <c r="A18" s="28"/>
      <c r="B18" s="30"/>
      <c r="C18" s="30"/>
      <c r="D18" s="30"/>
    </row>
    <row r="19" spans="1:4" x14ac:dyDescent="0.25">
      <c r="A19" s="86" t="s">
        <v>12</v>
      </c>
      <c r="B19" s="87"/>
      <c r="C19" s="87"/>
      <c r="D19" s="87"/>
    </row>
    <row r="20" spans="1:4" ht="33.950000000000003" customHeight="1" x14ac:dyDescent="0.25">
      <c r="A20" s="84" t="s">
        <v>112</v>
      </c>
      <c r="B20" s="85"/>
      <c r="C20" s="85"/>
      <c r="D20" s="85"/>
    </row>
    <row r="21" spans="1:4" ht="30" customHeight="1" x14ac:dyDescent="0.25">
      <c r="A21" s="84" t="s">
        <v>111</v>
      </c>
      <c r="B21" s="85"/>
      <c r="C21" s="85"/>
      <c r="D21" s="85"/>
    </row>
    <row r="22" spans="1:4" x14ac:dyDescent="0.25">
      <c r="A22" s="84" t="s">
        <v>13</v>
      </c>
      <c r="B22" s="85"/>
      <c r="C22" s="85"/>
      <c r="D22" s="85"/>
    </row>
    <row r="23" spans="1:4" ht="15.75" thickBot="1" x14ac:dyDescent="0.3">
      <c r="A23" s="88" t="s">
        <v>14</v>
      </c>
      <c r="B23" s="89"/>
      <c r="C23" s="89"/>
      <c r="D23" s="89"/>
    </row>
    <row r="25" spans="1:4" ht="15.75" thickBot="1" x14ac:dyDescent="0.3"/>
    <row r="26" spans="1:4" ht="19.5" thickBot="1" x14ac:dyDescent="0.35">
      <c r="A26" s="82" t="s">
        <v>15</v>
      </c>
      <c r="B26" s="83"/>
      <c r="C26" s="83"/>
      <c r="D26" s="83"/>
    </row>
    <row r="27" spans="1:4" ht="31.5" customHeight="1" x14ac:dyDescent="0.25">
      <c r="A27" s="81" t="s">
        <v>16</v>
      </c>
      <c r="B27" s="81"/>
      <c r="C27" s="90" t="s">
        <v>17</v>
      </c>
      <c r="D27" s="90"/>
    </row>
    <row r="28" spans="1:4" x14ac:dyDescent="0.25">
      <c r="A28" s="81" t="s">
        <v>18</v>
      </c>
      <c r="B28" s="81"/>
      <c r="C28" s="91">
        <f>'Deel A'!H12</f>
        <v>0</v>
      </c>
      <c r="D28" s="91"/>
    </row>
    <row r="29" spans="1:4" x14ac:dyDescent="0.25">
      <c r="A29" s="81" t="s">
        <v>19</v>
      </c>
      <c r="B29" s="81"/>
      <c r="C29" s="91">
        <f>'Deel B '!F14</f>
        <v>0</v>
      </c>
      <c r="D29" s="91"/>
    </row>
    <row r="30" spans="1:4" x14ac:dyDescent="0.25">
      <c r="A30" s="81" t="s">
        <v>20</v>
      </c>
      <c r="B30" s="81"/>
      <c r="C30" s="91">
        <f>'Deel C'!F12</f>
        <v>0</v>
      </c>
      <c r="D30" s="91"/>
    </row>
    <row r="31" spans="1:4" x14ac:dyDescent="0.25">
      <c r="A31" s="81" t="s">
        <v>21</v>
      </c>
      <c r="B31" s="81"/>
      <c r="C31" s="91">
        <f>'Deel D'!F9</f>
        <v>0</v>
      </c>
      <c r="D31" s="91"/>
    </row>
    <row r="32" spans="1:4" ht="50.45" customHeight="1" x14ac:dyDescent="0.25">
      <c r="A32" s="93" t="s">
        <v>126</v>
      </c>
      <c r="B32" s="81"/>
      <c r="C32" s="94">
        <f>SUM(C28:C31)</f>
        <v>0</v>
      </c>
      <c r="D32" s="94"/>
    </row>
    <row r="33" spans="1:5" x14ac:dyDescent="0.25">
      <c r="A33" s="81" t="s">
        <v>22</v>
      </c>
      <c r="B33" s="81"/>
      <c r="C33" s="91">
        <f>C32*4</f>
        <v>0</v>
      </c>
      <c r="D33" s="91"/>
    </row>
    <row r="34" spans="1:5" x14ac:dyDescent="0.25">
      <c r="C34" s="31"/>
      <c r="D34" s="31"/>
    </row>
    <row r="35" spans="1:5" x14ac:dyDescent="0.25">
      <c r="A35" s="105" t="s">
        <v>115</v>
      </c>
      <c r="B35" s="106"/>
      <c r="C35" s="107"/>
      <c r="D35" s="108"/>
      <c r="E35" s="107"/>
    </row>
    <row r="36" spans="1:5" x14ac:dyDescent="0.25">
      <c r="A36" s="105" t="s">
        <v>116</v>
      </c>
      <c r="B36" s="109"/>
      <c r="C36" s="107"/>
      <c r="D36" s="108"/>
      <c r="E36" s="107"/>
    </row>
    <row r="37" spans="1:5" x14ac:dyDescent="0.25">
      <c r="A37" s="107"/>
      <c r="B37" s="109"/>
      <c r="C37" s="107"/>
      <c r="D37" s="108"/>
      <c r="E37" s="107"/>
    </row>
    <row r="38" spans="1:5" ht="42.75" customHeight="1" x14ac:dyDescent="0.25">
      <c r="A38" s="110" t="s">
        <v>117</v>
      </c>
      <c r="B38" s="111"/>
      <c r="C38" s="116" t="s">
        <v>118</v>
      </c>
      <c r="D38" s="117"/>
      <c r="E38" s="118"/>
    </row>
    <row r="39" spans="1:5" x14ac:dyDescent="0.25">
      <c r="A39" s="112" t="s">
        <v>119</v>
      </c>
      <c r="B39" s="113"/>
      <c r="C39" s="119" t="s">
        <v>120</v>
      </c>
      <c r="D39" s="117"/>
      <c r="E39" s="118"/>
    </row>
    <row r="40" spans="1:5" ht="68.45" customHeight="1" x14ac:dyDescent="0.25">
      <c r="A40" s="114" t="s">
        <v>121</v>
      </c>
      <c r="B40" s="115"/>
      <c r="C40" s="119" t="s">
        <v>122</v>
      </c>
      <c r="D40" s="117"/>
      <c r="E40" s="118"/>
    </row>
  </sheetData>
  <sheetProtection algorithmName="SHA-512" hashValue="amKYd4+YiOOEzxbx1FtQa/F4omMu3vT2/cFkFUaPDZBBx+FF77+7tMPH27YtJ0Xwetj06xosE+vp1XtGVSrgCg==" saltValue="M/K7XkGrwJS3wnNZUtztkQ==" spinCount="100000" sheet="1" selectLockedCells="1"/>
  <protectedRanges>
    <protectedRange algorithmName="SHA-512" hashValue="H5anqxZhrJ6118b6+JjKzkQRuK4LWKEs8EJXwZMJ89W0DmyJl2q+OdCi2Z/7Mz4b45NcOKLoAjkc82gLlFWlsA==" saltValue="jOX6Bee7tOwq4OnWOj8XQg==" spinCount="100000" sqref="C38:E40" name="Bereik1"/>
  </protectedRanges>
  <mergeCells count="34">
    <mergeCell ref="C39:E39"/>
    <mergeCell ref="C40:E40"/>
    <mergeCell ref="A32:B32"/>
    <mergeCell ref="A33:B33"/>
    <mergeCell ref="C32:D32"/>
    <mergeCell ref="C33:D33"/>
    <mergeCell ref="A38:B38"/>
    <mergeCell ref="C38:E38"/>
    <mergeCell ref="A29:B29"/>
    <mergeCell ref="A30:B30"/>
    <mergeCell ref="A31:B31"/>
    <mergeCell ref="C29:D29"/>
    <mergeCell ref="C30:D30"/>
    <mergeCell ref="C31:D31"/>
    <mergeCell ref="A14:D14"/>
    <mergeCell ref="A15:D15"/>
    <mergeCell ref="A16:D16"/>
    <mergeCell ref="A28:B28"/>
    <mergeCell ref="A27:B27"/>
    <mergeCell ref="A26:D26"/>
    <mergeCell ref="A21:D21"/>
    <mergeCell ref="A19:D19"/>
    <mergeCell ref="A20:D20"/>
    <mergeCell ref="A22:D22"/>
    <mergeCell ref="A23:D23"/>
    <mergeCell ref="C27:D27"/>
    <mergeCell ref="C28:D28"/>
    <mergeCell ref="A17:D17"/>
    <mergeCell ref="A6:D6"/>
    <mergeCell ref="A9:D9"/>
    <mergeCell ref="A10:D10"/>
    <mergeCell ref="A13:D13"/>
    <mergeCell ref="A7:D7"/>
    <mergeCell ref="A8:D8"/>
  </mergeCells>
  <conditionalFormatting sqref="C32:D32">
    <cfRule type="cellIs" dxfId="3" priority="1" operator="lessThan">
      <formula>200000</formula>
    </cfRule>
    <cfRule type="cellIs" dxfId="2" priority="2" operator="greaterThanOrEqual">
      <formula>200000</formula>
    </cfRule>
    <cfRule type="cellIs" dxfId="1" priority="3" operator="lessThan">
      <formula>150000</formula>
    </cfRule>
    <cfRule type="cellIs" dxfId="0" priority="4" operator="greaterThan">
      <formula>150000</formula>
    </cfRule>
  </conditionalFormatting>
  <dataValidations count="1">
    <dataValidation type="decimal" operator="lessThanOrEqual" allowBlank="1" showInputMessage="1" showErrorMessage="1" errorTitle="Ongeldige inschrijving" error="Het totaalbedrag per 4 jaar mag niet hoger zijn dan € 420.000. Pas uw prijzen aan." sqref="C32" xr:uid="{75712991-1059-4433-A3A6-E213878B221F}">
      <formula1>420000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8646F-5C80-4379-BE02-0F462BF71D4E}">
  <dimension ref="A1:I13"/>
  <sheetViews>
    <sheetView tabSelected="1" zoomScaleNormal="100" workbookViewId="0">
      <selection activeCell="G9" sqref="G9"/>
    </sheetView>
  </sheetViews>
  <sheetFormatPr defaultColWidth="9.140625" defaultRowHeight="12" x14ac:dyDescent="0.2"/>
  <cols>
    <col min="1" max="1" width="27.140625" style="3" customWidth="1"/>
    <col min="2" max="2" width="78.7109375" style="3" bestFit="1" customWidth="1"/>
    <col min="3" max="3" width="13" style="3" customWidth="1"/>
    <col min="4" max="4" width="25.85546875" style="3" bestFit="1" customWidth="1"/>
    <col min="5" max="5" width="27.140625" style="3" customWidth="1"/>
    <col min="6" max="6" width="24.7109375" style="3" customWidth="1"/>
    <col min="7" max="7" width="28.140625" style="3" bestFit="1" customWidth="1"/>
    <col min="8" max="8" width="17.7109375" style="3" bestFit="1" customWidth="1"/>
    <col min="9" max="16384" width="9.140625" style="3"/>
  </cols>
  <sheetData>
    <row r="1" spans="1:9" ht="15.75" thickBot="1" x14ac:dyDescent="0.25">
      <c r="A1" s="64" t="s">
        <v>23</v>
      </c>
      <c r="B1" s="65"/>
      <c r="C1" s="65"/>
      <c r="D1" s="65"/>
      <c r="E1" s="65"/>
      <c r="F1" s="65"/>
    </row>
    <row r="2" spans="1:9" ht="178.5" customHeight="1" thickBot="1" x14ac:dyDescent="0.25">
      <c r="A2" s="96" t="s">
        <v>127</v>
      </c>
      <c r="B2" s="97"/>
      <c r="C2" s="97"/>
      <c r="D2" s="97"/>
      <c r="E2" s="97"/>
      <c r="F2" s="97"/>
      <c r="G2" s="97"/>
      <c r="H2" s="98"/>
    </row>
    <row r="3" spans="1:9" customFormat="1" ht="18" customHeight="1" x14ac:dyDescent="0.25">
      <c r="A3" s="32" t="s">
        <v>24</v>
      </c>
      <c r="B3" s="32" t="s">
        <v>25</v>
      </c>
      <c r="C3" s="32" t="s">
        <v>26</v>
      </c>
      <c r="D3" s="32" t="s">
        <v>27</v>
      </c>
      <c r="E3" s="32" t="s">
        <v>28</v>
      </c>
      <c r="F3" s="47" t="s">
        <v>29</v>
      </c>
      <c r="G3" s="32" t="s">
        <v>30</v>
      </c>
      <c r="H3" s="32" t="s">
        <v>31</v>
      </c>
    </row>
    <row r="4" spans="1:9" x14ac:dyDescent="0.2">
      <c r="A4" s="9" t="s">
        <v>32</v>
      </c>
      <c r="B4" s="9" t="s">
        <v>33</v>
      </c>
      <c r="C4" s="9" t="s">
        <v>34</v>
      </c>
      <c r="D4" s="61" t="s">
        <v>35</v>
      </c>
      <c r="E4" s="9" t="s">
        <v>36</v>
      </c>
      <c r="F4" s="62">
        <v>60</v>
      </c>
      <c r="G4" s="42">
        <v>0</v>
      </c>
      <c r="H4" s="63">
        <f t="shared" ref="H4:H11" si="0">G4*F4</f>
        <v>0</v>
      </c>
    </row>
    <row r="5" spans="1:9" x14ac:dyDescent="0.2">
      <c r="A5" s="6" t="s">
        <v>37</v>
      </c>
      <c r="B5" s="6" t="s">
        <v>38</v>
      </c>
      <c r="C5" s="6" t="s">
        <v>34</v>
      </c>
      <c r="D5" s="45" t="s">
        <v>39</v>
      </c>
      <c r="E5" s="6" t="s">
        <v>40</v>
      </c>
      <c r="F5" s="38">
        <v>35</v>
      </c>
      <c r="G5" s="42">
        <v>0</v>
      </c>
      <c r="H5" s="40">
        <f t="shared" si="0"/>
        <v>0</v>
      </c>
    </row>
    <row r="6" spans="1:9" x14ac:dyDescent="0.2">
      <c r="A6" s="6" t="s">
        <v>41</v>
      </c>
      <c r="B6" s="6" t="s">
        <v>42</v>
      </c>
      <c r="C6" s="6" t="s">
        <v>34</v>
      </c>
      <c r="D6" s="45" t="s">
        <v>35</v>
      </c>
      <c r="E6" s="6" t="s">
        <v>36</v>
      </c>
      <c r="F6" s="38">
        <v>10</v>
      </c>
      <c r="G6" s="42">
        <v>0</v>
      </c>
      <c r="H6" s="40">
        <f t="shared" si="0"/>
        <v>0</v>
      </c>
    </row>
    <row r="7" spans="1:9" x14ac:dyDescent="0.2">
      <c r="A7" s="6" t="s">
        <v>43</v>
      </c>
      <c r="B7" s="6" t="s">
        <v>44</v>
      </c>
      <c r="C7" s="6" t="s">
        <v>34</v>
      </c>
      <c r="D7" s="45" t="s">
        <v>39</v>
      </c>
      <c r="E7" s="6" t="s">
        <v>36</v>
      </c>
      <c r="F7" s="38">
        <v>6</v>
      </c>
      <c r="G7" s="42">
        <v>0</v>
      </c>
      <c r="H7" s="40">
        <f>G7*F7</f>
        <v>0</v>
      </c>
    </row>
    <row r="8" spans="1:9" x14ac:dyDescent="0.2">
      <c r="A8" s="6" t="s">
        <v>45</v>
      </c>
      <c r="B8" s="6" t="s">
        <v>123</v>
      </c>
      <c r="C8" s="6" t="s">
        <v>34</v>
      </c>
      <c r="D8" s="45" t="s">
        <v>35</v>
      </c>
      <c r="E8" s="6" t="s">
        <v>36</v>
      </c>
      <c r="F8" s="38">
        <v>55</v>
      </c>
      <c r="G8" s="42">
        <v>0</v>
      </c>
      <c r="H8" s="40">
        <f>G8*F8</f>
        <v>0</v>
      </c>
    </row>
    <row r="9" spans="1:9" x14ac:dyDescent="0.2">
      <c r="A9" s="6" t="s">
        <v>46</v>
      </c>
      <c r="B9" s="6" t="s">
        <v>47</v>
      </c>
      <c r="C9" s="6" t="s">
        <v>34</v>
      </c>
      <c r="D9" s="45" t="s">
        <v>39</v>
      </c>
      <c r="E9" s="6" t="s">
        <v>40</v>
      </c>
      <c r="F9" s="38">
        <v>18</v>
      </c>
      <c r="G9" s="42">
        <v>0</v>
      </c>
      <c r="H9" s="40">
        <f t="shared" si="0"/>
        <v>0</v>
      </c>
    </row>
    <row r="10" spans="1:9" x14ac:dyDescent="0.2">
      <c r="A10" s="6" t="s">
        <v>48</v>
      </c>
      <c r="B10" s="6" t="s">
        <v>124</v>
      </c>
      <c r="C10" s="6" t="s">
        <v>34</v>
      </c>
      <c r="D10" s="45" t="s">
        <v>35</v>
      </c>
      <c r="E10" s="6" t="s">
        <v>36</v>
      </c>
      <c r="F10" s="38">
        <v>55</v>
      </c>
      <c r="G10" s="42">
        <v>0</v>
      </c>
      <c r="H10" s="40">
        <f t="shared" si="0"/>
        <v>0</v>
      </c>
    </row>
    <row r="11" spans="1:9" x14ac:dyDescent="0.2">
      <c r="A11" s="6" t="s">
        <v>49</v>
      </c>
      <c r="B11" s="6" t="s">
        <v>50</v>
      </c>
      <c r="C11" s="5" t="s">
        <v>51</v>
      </c>
      <c r="D11" s="45" t="s">
        <v>39</v>
      </c>
      <c r="E11" s="6" t="s">
        <v>40</v>
      </c>
      <c r="F11" s="38">
        <v>18</v>
      </c>
      <c r="G11" s="42">
        <v>0</v>
      </c>
      <c r="H11" s="40">
        <f t="shared" si="0"/>
        <v>0</v>
      </c>
    </row>
    <row r="12" spans="1:9" ht="24" x14ac:dyDescent="0.2">
      <c r="B12" s="10"/>
      <c r="C12" s="10"/>
      <c r="D12" s="10"/>
      <c r="E12" s="10"/>
      <c r="F12" s="4"/>
      <c r="G12" s="10" t="s">
        <v>52</v>
      </c>
      <c r="H12" s="7">
        <f>SUM(H4:H11)</f>
        <v>0</v>
      </c>
    </row>
    <row r="13" spans="1:9" x14ac:dyDescent="0.2">
      <c r="A13" s="95"/>
      <c r="B13" s="95"/>
      <c r="C13" s="12"/>
      <c r="D13" s="12"/>
      <c r="E13" s="12"/>
      <c r="H13" s="14"/>
      <c r="I13" s="13"/>
    </row>
  </sheetData>
  <sheetProtection algorithmName="SHA-512" hashValue="UKC2xwN+G4cwCzj5CUQCm0HS1zwgQzUnVBlUqOfB0CPRBtYPH+bqxp1VxwiNB/42sGeWS3HOxbKEFEqF66s1vQ==" saltValue="4KPKegS6FxTK66m26qAPDA==" spinCount="100000" sheet="1" objects="1" scenarios="1" selectLockedCells="1"/>
  <protectedRanges>
    <protectedRange sqref="G5:G11" name="Bereik1"/>
    <protectedRange sqref="G4" name="Bereik1_1"/>
  </protectedRanges>
  <mergeCells count="3">
    <mergeCell ref="A1:F1"/>
    <mergeCell ref="A13:B13"/>
    <mergeCell ref="A2:H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D3580-A63C-4D7E-90E0-040701A1AFEA}">
  <dimension ref="A1:F14"/>
  <sheetViews>
    <sheetView zoomScale="90" zoomScaleNormal="90" workbookViewId="0">
      <selection activeCell="E13" sqref="E13"/>
    </sheetView>
  </sheetViews>
  <sheetFormatPr defaultRowHeight="15" x14ac:dyDescent="0.25"/>
  <cols>
    <col min="1" max="1" width="28.42578125" customWidth="1"/>
    <col min="2" max="2" width="68.28515625" customWidth="1"/>
    <col min="3" max="3" width="17.85546875" bestFit="1" customWidth="1"/>
    <col min="4" max="4" width="17.5703125" bestFit="1" customWidth="1"/>
    <col min="5" max="5" width="27.5703125" bestFit="1" customWidth="1"/>
    <col min="6" max="6" width="17.42578125" bestFit="1" customWidth="1"/>
  </cols>
  <sheetData>
    <row r="1" spans="1:6" x14ac:dyDescent="0.25">
      <c r="A1" s="64" t="s">
        <v>53</v>
      </c>
      <c r="B1" s="65"/>
      <c r="C1" s="65"/>
      <c r="D1" s="65"/>
      <c r="E1" s="65"/>
      <c r="F1" s="65"/>
    </row>
    <row r="2" spans="1:6" ht="189" customHeight="1" x14ac:dyDescent="0.25">
      <c r="A2" s="100" t="s">
        <v>54</v>
      </c>
      <c r="B2" s="101"/>
      <c r="C2" s="101"/>
      <c r="D2" s="101"/>
      <c r="E2" s="101"/>
      <c r="F2" s="102"/>
    </row>
    <row r="3" spans="1:6" x14ac:dyDescent="0.25">
      <c r="A3" s="99"/>
      <c r="B3" s="99"/>
      <c r="C3" s="99"/>
      <c r="D3" s="99"/>
      <c r="E3" s="99"/>
      <c r="F3" s="99"/>
    </row>
    <row r="4" spans="1:6" s="2" customFormat="1" ht="24.6" customHeight="1" x14ac:dyDescent="0.25">
      <c r="A4" s="32" t="s">
        <v>24</v>
      </c>
      <c r="B4" s="32" t="s">
        <v>55</v>
      </c>
      <c r="C4" s="32" t="s">
        <v>27</v>
      </c>
      <c r="D4" s="47" t="s">
        <v>29</v>
      </c>
      <c r="E4" s="32" t="s">
        <v>30</v>
      </c>
      <c r="F4" s="32" t="s">
        <v>31</v>
      </c>
    </row>
    <row r="5" spans="1:6" s="2" customFormat="1" ht="24.75" x14ac:dyDescent="0.25">
      <c r="A5" s="6" t="s">
        <v>56</v>
      </c>
      <c r="B5" s="6" t="s">
        <v>57</v>
      </c>
      <c r="C5" s="6" t="s">
        <v>58</v>
      </c>
      <c r="D5" s="34">
        <v>43</v>
      </c>
      <c r="E5" s="35">
        <v>0</v>
      </c>
      <c r="F5" s="36">
        <f t="shared" ref="F5:F13" si="0">D5*E5</f>
        <v>0</v>
      </c>
    </row>
    <row r="6" spans="1:6" s="2" customFormat="1" x14ac:dyDescent="0.25">
      <c r="A6" s="6" t="s">
        <v>59</v>
      </c>
      <c r="B6" s="4" t="s">
        <v>60</v>
      </c>
      <c r="C6" s="6" t="s">
        <v>61</v>
      </c>
      <c r="D6" s="34">
        <v>6</v>
      </c>
      <c r="E6" s="35">
        <v>0</v>
      </c>
      <c r="F6" s="36">
        <f t="shared" si="0"/>
        <v>0</v>
      </c>
    </row>
    <row r="7" spans="1:6" s="2" customFormat="1" x14ac:dyDescent="0.25">
      <c r="A7" s="6" t="s">
        <v>62</v>
      </c>
      <c r="B7" s="4" t="s">
        <v>63</v>
      </c>
      <c r="C7" s="6" t="s">
        <v>64</v>
      </c>
      <c r="D7" s="34">
        <v>85</v>
      </c>
      <c r="E7" s="35">
        <v>0</v>
      </c>
      <c r="F7" s="36">
        <f t="shared" si="0"/>
        <v>0</v>
      </c>
    </row>
    <row r="8" spans="1:6" x14ac:dyDescent="0.25">
      <c r="A8" s="6" t="s">
        <v>65</v>
      </c>
      <c r="B8" s="4" t="s">
        <v>66</v>
      </c>
      <c r="C8" s="4" t="s">
        <v>67</v>
      </c>
      <c r="D8" s="37">
        <v>5</v>
      </c>
      <c r="E8" s="35">
        <v>0</v>
      </c>
      <c r="F8" s="36">
        <f t="shared" si="0"/>
        <v>0</v>
      </c>
    </row>
    <row r="9" spans="1:6" x14ac:dyDescent="0.25">
      <c r="A9" s="9" t="s">
        <v>68</v>
      </c>
      <c r="B9" s="57" t="s">
        <v>69</v>
      </c>
      <c r="C9" s="57" t="s">
        <v>67</v>
      </c>
      <c r="D9" s="58">
        <v>3</v>
      </c>
      <c r="E9" s="59">
        <v>0</v>
      </c>
      <c r="F9" s="60">
        <f t="shared" si="0"/>
        <v>0</v>
      </c>
    </row>
    <row r="10" spans="1:6" x14ac:dyDescent="0.25">
      <c r="A10" s="6" t="s">
        <v>70</v>
      </c>
      <c r="B10" s="4" t="s">
        <v>71</v>
      </c>
      <c r="C10" s="4" t="s">
        <v>67</v>
      </c>
      <c r="D10" s="37">
        <v>1</v>
      </c>
      <c r="E10" s="35">
        <v>0</v>
      </c>
      <c r="F10" s="36">
        <f t="shared" si="0"/>
        <v>0</v>
      </c>
    </row>
    <row r="11" spans="1:6" x14ac:dyDescent="0.25">
      <c r="A11" s="6" t="s">
        <v>72</v>
      </c>
      <c r="B11" s="4" t="s">
        <v>73</v>
      </c>
      <c r="C11" s="4" t="s">
        <v>67</v>
      </c>
      <c r="D11" s="37">
        <v>3</v>
      </c>
      <c r="E11" s="35">
        <v>0</v>
      </c>
      <c r="F11" s="36">
        <f t="shared" si="0"/>
        <v>0</v>
      </c>
    </row>
    <row r="12" spans="1:6" x14ac:dyDescent="0.25">
      <c r="A12" s="6" t="s">
        <v>74</v>
      </c>
      <c r="B12" s="4" t="s">
        <v>75</v>
      </c>
      <c r="C12" s="4" t="s">
        <v>67</v>
      </c>
      <c r="D12" s="37">
        <v>5</v>
      </c>
      <c r="E12" s="35">
        <v>0</v>
      </c>
      <c r="F12" s="36">
        <f t="shared" si="0"/>
        <v>0</v>
      </c>
    </row>
    <row r="13" spans="1:6" x14ac:dyDescent="0.25">
      <c r="A13" s="6" t="s">
        <v>76</v>
      </c>
      <c r="B13" s="4" t="s">
        <v>77</v>
      </c>
      <c r="C13" s="4" t="s">
        <v>67</v>
      </c>
      <c r="D13" s="37">
        <v>3</v>
      </c>
      <c r="E13" s="35">
        <v>0</v>
      </c>
      <c r="F13" s="36">
        <f t="shared" si="0"/>
        <v>0</v>
      </c>
    </row>
    <row r="14" spans="1:6" ht="24.75" x14ac:dyDescent="0.25">
      <c r="A14" s="5"/>
      <c r="B14" s="4"/>
      <c r="C14" s="4"/>
      <c r="D14" s="4"/>
      <c r="E14" s="10" t="s">
        <v>52</v>
      </c>
      <c r="F14" s="4">
        <f>SUM(F5:F13)</f>
        <v>0</v>
      </c>
    </row>
  </sheetData>
  <sheetProtection algorithmName="SHA-512" hashValue="YxBCFT8U64OIoKdbDRttsyxop7xi6BGYGECPWKP6uHWj264iMXlPKt511O7rsK20PmM8aI0oyxBuYaqKnvoKCg==" saltValue="uFfh+L3UrMvtSm5clXjiWA==" spinCount="100000" sheet="1" objects="1" scenarios="1" selectLockedCells="1"/>
  <protectedRanges>
    <protectedRange sqref="E5:E13" name="Bereik1"/>
  </protectedRanges>
  <mergeCells count="3">
    <mergeCell ref="A3:F3"/>
    <mergeCell ref="A1:F1"/>
    <mergeCell ref="A2:F2"/>
  </mergeCells>
  <phoneticPr fontId="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59937-48D0-444C-A4B2-1F1309A5130A}">
  <dimension ref="A1:I12"/>
  <sheetViews>
    <sheetView zoomScaleNormal="100" workbookViewId="0">
      <selection activeCell="E11" sqref="E11"/>
    </sheetView>
  </sheetViews>
  <sheetFormatPr defaultColWidth="9.140625" defaultRowHeight="12" x14ac:dyDescent="0.2"/>
  <cols>
    <col min="1" max="1" width="32.7109375" style="3" customWidth="1"/>
    <col min="2" max="2" width="68.42578125" style="3" customWidth="1"/>
    <col min="3" max="3" width="37.140625" style="3" customWidth="1"/>
    <col min="4" max="4" width="23.5703125" style="3" customWidth="1"/>
    <col min="5" max="5" width="27.5703125" style="13" bestFit="1" customWidth="1"/>
    <col min="6" max="6" width="28.85546875" style="13" customWidth="1"/>
    <col min="7" max="7" width="15.42578125" style="3" customWidth="1"/>
    <col min="8" max="9" width="9.140625" style="3"/>
    <col min="10" max="10" width="0" style="3" hidden="1" customWidth="1"/>
    <col min="11" max="16384" width="9.140625" style="3"/>
  </cols>
  <sheetData>
    <row r="1" spans="1:9" ht="15.75" thickBot="1" x14ac:dyDescent="0.25">
      <c r="A1" s="64" t="s">
        <v>78</v>
      </c>
      <c r="B1" s="65"/>
      <c r="C1" s="65"/>
      <c r="D1" s="65"/>
      <c r="E1" s="65"/>
      <c r="F1" s="65"/>
    </row>
    <row r="2" spans="1:9" ht="193.5" customHeight="1" thickBot="1" x14ac:dyDescent="0.3">
      <c r="A2" s="69" t="s">
        <v>79</v>
      </c>
      <c r="B2" s="70"/>
      <c r="C2" s="70"/>
      <c r="D2" s="70"/>
      <c r="E2" s="70"/>
      <c r="F2" s="71"/>
      <c r="G2"/>
      <c r="H2"/>
      <c r="I2"/>
    </row>
    <row r="3" spans="1:9" s="17" customFormat="1" ht="15" customHeight="1" thickBot="1" x14ac:dyDescent="0.25">
      <c r="A3" s="103"/>
      <c r="B3" s="104"/>
      <c r="C3" s="104"/>
      <c r="D3" s="104"/>
      <c r="E3" s="104"/>
      <c r="F3" s="104"/>
      <c r="G3" s="18"/>
      <c r="H3" s="18"/>
      <c r="I3" s="18"/>
    </row>
    <row r="4" spans="1:9" customFormat="1" ht="18" customHeight="1" x14ac:dyDescent="0.25">
      <c r="A4" s="32" t="s">
        <v>24</v>
      </c>
      <c r="B4" s="32" t="s">
        <v>80</v>
      </c>
      <c r="C4" s="32" t="s">
        <v>27</v>
      </c>
      <c r="D4" s="56" t="s">
        <v>29</v>
      </c>
      <c r="E4" s="32" t="s">
        <v>30</v>
      </c>
      <c r="F4" s="32" t="s">
        <v>31</v>
      </c>
    </row>
    <row r="5" spans="1:9" ht="15" x14ac:dyDescent="0.25">
      <c r="A5" s="6" t="s">
        <v>81</v>
      </c>
      <c r="B5" s="6" t="s">
        <v>82</v>
      </c>
      <c r="C5" s="6" t="s">
        <v>83</v>
      </c>
      <c r="D5" s="43">
        <v>15</v>
      </c>
      <c r="E5" s="39">
        <v>0</v>
      </c>
      <c r="F5" s="44">
        <f t="shared" ref="F5:F11" si="0">D5*E5</f>
        <v>0</v>
      </c>
      <c r="G5"/>
      <c r="H5"/>
      <c r="I5"/>
    </row>
    <row r="6" spans="1:9" ht="15" x14ac:dyDescent="0.25">
      <c r="A6" s="6" t="s">
        <v>84</v>
      </c>
      <c r="B6" s="6" t="s">
        <v>85</v>
      </c>
      <c r="C6" s="6" t="s">
        <v>83</v>
      </c>
      <c r="D6" s="43">
        <v>70</v>
      </c>
      <c r="E6" s="39">
        <v>0</v>
      </c>
      <c r="F6" s="44">
        <f t="shared" si="0"/>
        <v>0</v>
      </c>
      <c r="G6"/>
      <c r="H6"/>
      <c r="I6"/>
    </row>
    <row r="7" spans="1:9" ht="15" x14ac:dyDescent="0.25">
      <c r="A7" s="6" t="s">
        <v>86</v>
      </c>
      <c r="B7" s="6" t="s">
        <v>87</v>
      </c>
      <c r="C7" s="6" t="s">
        <v>83</v>
      </c>
      <c r="D7" s="43">
        <v>40</v>
      </c>
      <c r="E7" s="39">
        <v>0</v>
      </c>
      <c r="F7" s="44">
        <f t="shared" si="0"/>
        <v>0</v>
      </c>
      <c r="G7"/>
      <c r="H7"/>
      <c r="I7"/>
    </row>
    <row r="8" spans="1:9" ht="15" x14ac:dyDescent="0.25">
      <c r="A8" s="6" t="s">
        <v>88</v>
      </c>
      <c r="B8" s="6" t="s">
        <v>89</v>
      </c>
      <c r="C8" s="6" t="s">
        <v>83</v>
      </c>
      <c r="D8" s="43">
        <v>5</v>
      </c>
      <c r="E8" s="39">
        <v>0</v>
      </c>
      <c r="F8" s="44">
        <f t="shared" si="0"/>
        <v>0</v>
      </c>
      <c r="G8"/>
      <c r="H8"/>
      <c r="I8"/>
    </row>
    <row r="9" spans="1:9" ht="15" x14ac:dyDescent="0.25">
      <c r="A9" s="6" t="s">
        <v>90</v>
      </c>
      <c r="B9" s="6" t="s">
        <v>91</v>
      </c>
      <c r="C9" s="6" t="s">
        <v>83</v>
      </c>
      <c r="D9" s="43">
        <v>24</v>
      </c>
      <c r="E9" s="39">
        <v>0</v>
      </c>
      <c r="F9" s="44">
        <f t="shared" si="0"/>
        <v>0</v>
      </c>
      <c r="G9"/>
      <c r="H9"/>
      <c r="I9"/>
    </row>
    <row r="10" spans="1:9" ht="15" x14ac:dyDescent="0.25">
      <c r="A10" s="6" t="s">
        <v>92</v>
      </c>
      <c r="B10" s="6" t="s">
        <v>93</v>
      </c>
      <c r="C10" s="6" t="s">
        <v>83</v>
      </c>
      <c r="D10" s="43">
        <v>5</v>
      </c>
      <c r="E10" s="39">
        <v>0</v>
      </c>
      <c r="F10" s="44">
        <f t="shared" si="0"/>
        <v>0</v>
      </c>
      <c r="G10"/>
      <c r="H10"/>
      <c r="I10"/>
    </row>
    <row r="11" spans="1:9" ht="15" x14ac:dyDescent="0.25">
      <c r="A11" s="8" t="s">
        <v>94</v>
      </c>
      <c r="B11" s="8" t="s">
        <v>95</v>
      </c>
      <c r="C11" s="8" t="s">
        <v>83</v>
      </c>
      <c r="D11" s="48">
        <v>40</v>
      </c>
      <c r="E11" s="49">
        <v>0</v>
      </c>
      <c r="F11" s="50">
        <f t="shared" si="0"/>
        <v>0</v>
      </c>
      <c r="G11"/>
      <c r="H11"/>
      <c r="I11"/>
    </row>
    <row r="12" spans="1:9" ht="24.75" x14ac:dyDescent="0.25">
      <c r="A12" s="51"/>
      <c r="B12" s="6" t="s">
        <v>96</v>
      </c>
      <c r="C12" s="6" t="s">
        <v>96</v>
      </c>
      <c r="D12" s="6"/>
      <c r="E12" s="5" t="s">
        <v>52</v>
      </c>
      <c r="F12" s="15">
        <f>SUM(F5:F11)</f>
        <v>0</v>
      </c>
      <c r="G12"/>
      <c r="H12"/>
      <c r="I12"/>
    </row>
  </sheetData>
  <sheetProtection sheet="1" objects="1" scenarios="1" selectLockedCells="1"/>
  <protectedRanges>
    <protectedRange sqref="E5:E11" name="Bereik1"/>
  </protectedRanges>
  <mergeCells count="3">
    <mergeCell ref="A3:F3"/>
    <mergeCell ref="A2:F2"/>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D85B9-DA70-4E52-9E85-B90B8200DF9B}">
  <dimension ref="A1:H9"/>
  <sheetViews>
    <sheetView zoomScale="110" zoomScaleNormal="110" workbookViewId="0">
      <selection activeCell="E8" sqref="E8"/>
    </sheetView>
  </sheetViews>
  <sheetFormatPr defaultColWidth="9.140625" defaultRowHeight="12" customHeight="1" x14ac:dyDescent="0.2"/>
  <cols>
    <col min="1" max="1" width="32.7109375" style="3" customWidth="1"/>
    <col min="2" max="2" width="68.42578125" style="3" customWidth="1"/>
    <col min="3" max="3" width="23.5703125" style="3" customWidth="1"/>
    <col min="4" max="4" width="17.5703125" style="3" bestFit="1" customWidth="1"/>
    <col min="5" max="5" width="27.5703125" style="13" bestFit="1" customWidth="1"/>
    <col min="6" max="6" width="17.42578125" style="13" bestFit="1" customWidth="1"/>
    <col min="7" max="16384" width="9.140625" style="3"/>
  </cols>
  <sheetData>
    <row r="1" spans="1:8" ht="12" customHeight="1" thickBot="1" x14ac:dyDescent="0.25">
      <c r="A1" s="64" t="s">
        <v>97</v>
      </c>
      <c r="B1" s="65"/>
      <c r="C1" s="65"/>
      <c r="D1" s="65"/>
      <c r="E1" s="65"/>
      <c r="F1" s="65"/>
    </row>
    <row r="2" spans="1:8" ht="135.94999999999999" customHeight="1" thickBot="1" x14ac:dyDescent="0.3">
      <c r="A2" s="69" t="s">
        <v>98</v>
      </c>
      <c r="B2" s="70"/>
      <c r="C2" s="70"/>
      <c r="D2" s="70"/>
      <c r="E2" s="70"/>
      <c r="F2" s="71"/>
      <c r="G2"/>
      <c r="H2"/>
    </row>
    <row r="3" spans="1:8" x14ac:dyDescent="0.2">
      <c r="A3" s="66"/>
      <c r="B3" s="67"/>
      <c r="C3" s="67"/>
      <c r="D3" s="67"/>
      <c r="E3" s="67"/>
      <c r="F3" s="68"/>
    </row>
    <row r="4" spans="1:8" ht="27.6" customHeight="1" x14ac:dyDescent="0.2">
      <c r="A4" s="54" t="s">
        <v>24</v>
      </c>
      <c r="B4" s="32" t="s">
        <v>99</v>
      </c>
      <c r="C4" s="54" t="s">
        <v>27</v>
      </c>
      <c r="D4" s="55" t="s">
        <v>29</v>
      </c>
      <c r="E4" s="54" t="s">
        <v>30</v>
      </c>
      <c r="F4" s="54" t="s">
        <v>31</v>
      </c>
    </row>
    <row r="5" spans="1:8" ht="12" customHeight="1" x14ac:dyDescent="0.2">
      <c r="A5" s="6" t="s">
        <v>100</v>
      </c>
      <c r="B5" s="6" t="s">
        <v>101</v>
      </c>
      <c r="C5" s="6" t="s">
        <v>102</v>
      </c>
      <c r="D5" s="19">
        <v>15</v>
      </c>
      <c r="E5" s="42">
        <v>0</v>
      </c>
      <c r="F5" s="41">
        <f>D5*E5</f>
        <v>0</v>
      </c>
    </row>
    <row r="6" spans="1:8" ht="12" customHeight="1" x14ac:dyDescent="0.2">
      <c r="A6" s="9" t="s">
        <v>103</v>
      </c>
      <c r="B6" s="9" t="s">
        <v>104</v>
      </c>
      <c r="C6" s="9" t="s">
        <v>105</v>
      </c>
      <c r="D6" s="20">
        <v>5</v>
      </c>
      <c r="E6" s="52">
        <v>0</v>
      </c>
      <c r="F6" s="53">
        <f>D6*E6</f>
        <v>0</v>
      </c>
    </row>
    <row r="7" spans="1:8" ht="12" customHeight="1" x14ac:dyDescent="0.2">
      <c r="A7" s="6" t="s">
        <v>106</v>
      </c>
      <c r="B7" s="6" t="s">
        <v>107</v>
      </c>
      <c r="C7" s="6" t="s">
        <v>105</v>
      </c>
      <c r="D7" s="19">
        <v>5</v>
      </c>
      <c r="E7" s="42">
        <v>0</v>
      </c>
      <c r="F7" s="41">
        <f>D7*E7</f>
        <v>0</v>
      </c>
    </row>
    <row r="8" spans="1:8" ht="120" x14ac:dyDescent="0.2">
      <c r="A8" s="9" t="s">
        <v>108</v>
      </c>
      <c r="B8" s="6" t="s">
        <v>109</v>
      </c>
      <c r="C8" s="6" t="s">
        <v>105</v>
      </c>
      <c r="D8" s="20">
        <v>5</v>
      </c>
      <c r="E8" s="42">
        <v>0</v>
      </c>
      <c r="F8" s="41">
        <f>D8*E8</f>
        <v>0</v>
      </c>
    </row>
    <row r="9" spans="1:8" ht="24" x14ac:dyDescent="0.2">
      <c r="A9" s="10"/>
      <c r="B9" s="4"/>
      <c r="C9" s="10"/>
      <c r="D9" s="16"/>
      <c r="E9" s="10" t="s">
        <v>52</v>
      </c>
      <c r="F9" s="11">
        <f>SUM(F5:F8)</f>
        <v>0</v>
      </c>
    </row>
  </sheetData>
  <sheetProtection algorithmName="SHA-512" hashValue="FQGoVx9C2Zy0/LWeDEh0tpncwDNOtvmYo10zTiCLbFgBqS1Exb95OgpZIj2il23cnOniXf6rtnJnPByyp3LaYw==" saltValue="lcArdTEhc8p0QZ1zjzYG7w==" spinCount="100000" sheet="1" objects="1" scenarios="1" selectLockedCells="1"/>
  <protectedRanges>
    <protectedRange sqref="E5:E8" name="Bereik1"/>
  </protectedRanges>
  <mergeCells count="3">
    <mergeCell ref="A1:F1"/>
    <mergeCell ref="A3:F3"/>
    <mergeCell ref="A2: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A090013BEE95488BFE93D3F039CB73" ma:contentTypeVersion="20" ma:contentTypeDescription="Een nieuw document maken." ma:contentTypeScope="" ma:versionID="0e948c4c2c7c436981a498c64706d03a">
  <xsd:schema xmlns:xsd="http://www.w3.org/2001/XMLSchema" xmlns:xs="http://www.w3.org/2001/XMLSchema" xmlns:p="http://schemas.microsoft.com/office/2006/metadata/properties" xmlns:ns2="bf3d2008-c423-4719-8267-0a2df733c7e1" xmlns:ns3="a0cf0202-a5c5-484a-8f56-a5c31f00845a" xmlns:ns4="02702376-cb15-4beb-959e-e30b3f1455fe" targetNamespace="http://schemas.microsoft.com/office/2006/metadata/properties" ma:root="true" ma:fieldsID="d3014b9f8ab23a39eaf7535c316312fe" ns2:_="" ns3:_="" ns4:_="">
    <xsd:import namespace="bf3d2008-c423-4719-8267-0a2df733c7e1"/>
    <xsd:import namespace="a0cf0202-a5c5-484a-8f56-a5c31f00845a"/>
    <xsd:import namespace="02702376-cb15-4beb-959e-e30b3f1455fe"/>
    <xsd:element name="properties">
      <xsd:complexType>
        <xsd:sequence>
          <xsd:element name="documentManagement">
            <xsd:complexType>
              <xsd:all>
                <xsd:element ref="ns2:TaxCatchAll" minOccurs="0"/>
                <xsd:element ref="ns3:SharedWithUsers" minOccurs="0"/>
                <xsd:element ref="ns3:SharedWithDetails" minOccurs="0"/>
                <xsd:element ref="ns4:e26c6b24c3df49c793a0121843eb7569" minOccurs="0"/>
                <xsd:element ref="ns4:MediaServiceMetadata" minOccurs="0"/>
                <xsd:element ref="ns4:MediaServiceFastMetadata" minOccurs="0"/>
                <xsd:element ref="ns4:MediaServiceDateTaken" minOccurs="0"/>
                <xsd:element ref="ns4:MediaServiceObjectDetectorVersions" minOccurs="0"/>
                <xsd:element ref="ns4:MediaServiceGenerationTime" minOccurs="0"/>
                <xsd:element ref="ns4:MediaServiceEventHashCode" minOccurs="0"/>
                <xsd:element ref="ns4:MediaLengthInSeconds" minOccurs="0"/>
                <xsd:element ref="ns4:lcf76f155ced4ddcb4097134ff3c332f" minOccurs="0"/>
                <xsd:element ref="ns4:MediaServiceOCR" minOccurs="0"/>
                <xsd:element ref="ns4:MediaServiceLocation"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3d2008-c423-4719-8267-0a2df733c7e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4a508e5f-11c9-4dc4-9df6-52b1ca3bff2f}" ma:internalName="TaxCatchAll" ma:showField="CatchAllData" ma:web="bf3d2008-c423-4719-8267-0a2df733c7e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702376-cb15-4beb-959e-e30b3f1455fe" elementFormDefault="qualified">
    <xsd:import namespace="http://schemas.microsoft.com/office/2006/documentManagement/types"/>
    <xsd:import namespace="http://schemas.microsoft.com/office/infopath/2007/PartnerControls"/>
    <xsd:element name="e26c6b24c3df49c793a0121843eb7569" ma:index="12" nillable="true" ma:taxonomy="true" ma:internalName="e26c6b24c3df49c793a0121843eb7569" ma:taxonomyFieldName="Afdelingscode" ma:displayName="Afdelingscode" ma:default="3;#P＆O|358cb00d-3b53-4b2f-8e6b-5c97583b1f3d" ma:fieldId="{e26c6b24-c3df-49c7-93a0-121843eb7569}"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26c6b24c3df49c793a0121843eb7569 xmlns="02702376-cb15-4beb-959e-e30b3f1455fe">
      <Terms xmlns="http://schemas.microsoft.com/office/infopath/2007/PartnerControls">
        <TermInfo xmlns="http://schemas.microsoft.com/office/infopath/2007/PartnerControls">
          <TermName xmlns="http://schemas.microsoft.com/office/infopath/2007/PartnerControls">P＆O</TermName>
          <TermId xmlns="http://schemas.microsoft.com/office/infopath/2007/PartnerControls">358cb00d-3b53-4b2f-8e6b-5c97583b1f3d</TermId>
        </TermInfo>
      </Terms>
    </e26c6b24c3df49c793a0121843eb7569>
    <lcf76f155ced4ddcb4097134ff3c332f xmlns="02702376-cb15-4beb-959e-e30b3f1455fe">
      <Terms xmlns="http://schemas.microsoft.com/office/infopath/2007/PartnerControls"/>
    </lcf76f155ced4ddcb4097134ff3c332f>
    <TaxCatchAll xmlns="bf3d2008-c423-4719-8267-0a2df733c7e1">
      <Value>3</Value>
    </TaxCatchAl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92A4B0-0BE6-4BCA-A884-472611D194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3d2008-c423-4719-8267-0a2df733c7e1"/>
    <ds:schemaRef ds:uri="a0cf0202-a5c5-484a-8f56-a5c31f00845a"/>
    <ds:schemaRef ds:uri="02702376-cb15-4beb-959e-e30b3f1455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BD5E52-5DB0-49ED-9311-4A77A0150AD1}">
  <ds:schemaRefs>
    <ds:schemaRef ds:uri="http://schemas.microsoft.com/office/2006/documentManagement/types"/>
    <ds:schemaRef ds:uri="http://schemas.microsoft.com/office/2006/metadata/properties"/>
    <ds:schemaRef ds:uri="bf3d2008-c423-4719-8267-0a2df733c7e1"/>
    <ds:schemaRef ds:uri="http://purl.org/dc/elements/1.1/"/>
    <ds:schemaRef ds:uri="02702376-cb15-4beb-959e-e30b3f1455fe"/>
    <ds:schemaRef ds:uri="http://purl.org/dc/dcmitype/"/>
    <ds:schemaRef ds:uri="http://purl.org/dc/terms/"/>
    <ds:schemaRef ds:uri="http://www.w3.org/XML/1998/namespace"/>
    <ds:schemaRef ds:uri="http://schemas.microsoft.com/office/infopath/2007/PartnerControls"/>
    <ds:schemaRef ds:uri="http://schemas.openxmlformats.org/package/2006/metadata/core-properties"/>
    <ds:schemaRef ds:uri="a0cf0202-a5c5-484a-8f56-a5c31f00845a"/>
  </ds:schemaRefs>
</ds:datastoreItem>
</file>

<file path=customXml/itemProps3.xml><?xml version="1.0" encoding="utf-8"?>
<ds:datastoreItem xmlns:ds="http://schemas.openxmlformats.org/officeDocument/2006/customXml" ds:itemID="{F9F90E7C-79E7-4C03-8511-203570C7ABCE}">
  <ds:schemaRefs>
    <ds:schemaRef ds:uri="http://schemas.microsoft.com/sharepoint/v3/contenttype/forms"/>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Totaaloverzicht</vt:lpstr>
      <vt:lpstr>Deel A</vt:lpstr>
      <vt:lpstr>Deel B </vt:lpstr>
      <vt:lpstr>Deel C</vt:lpstr>
      <vt:lpstr>Deel 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Nunen, Bonnie van</dc:creator>
  <cp:keywords/>
  <dc:description/>
  <cp:lastModifiedBy>Nunen, Bonnie van</cp:lastModifiedBy>
  <cp:revision/>
  <dcterms:created xsi:type="dcterms:W3CDTF">2026-09-21T11:58:04Z</dcterms:created>
  <dcterms:modified xsi:type="dcterms:W3CDTF">2026-11-05T08:28:47Z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0x01010096A090013BEE95488BFE93D3F039CB73</vt:lpwstr>
  </property>
  <property fmtid="{D5CDD505-2E9C-101B-9397-08002B2CF9AE}" pid="3" name="MediaServiceImageTags">
    <vt:lpwstr/>
  </property>
  <property fmtid="{D5CDD505-2E9C-101B-9397-08002B2CF9AE}" pid="4" name="Afdelingscode">
    <vt:lpwstr>3;#P＆O|358cb00d-3b53-4b2f-8e6b-5c97583b1f3d</vt:lpwstr>
  </property>
</Properties>
</file>