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wf1.sharepoint.com/teams/SED-Prj-SjabloonProjectmapgrootproject/Gedeelde documenten/Projecten/27-DIV-KW-###### - KO GO kunstwerken/03. Voorbereiding/Raamovereenkomst KO GO KW/"/>
    </mc:Choice>
  </mc:AlternateContent>
  <xr:revisionPtr revIDLastSave="374" documentId="8_{206653DB-8DC1-407E-A2BA-A8F630B02CBE}" xr6:coauthVersionLast="47" xr6:coauthVersionMax="47" xr10:uidLastSave="{C1A94818-B00C-4644-9E70-B15FB36860D3}"/>
  <bookViews>
    <workbookView xWindow="-108" yWindow="-108" windowWidth="23256" windowHeight="13896" xr2:uid="{00000000-000D-0000-FFFF-FFFF00000000}"/>
  </bookViews>
  <sheets>
    <sheet name="Inschrijfstaat 2027-203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6" l="1"/>
  <c r="F13" i="6"/>
  <c r="F14" i="6"/>
  <c r="F186" i="6"/>
  <c r="F178" i="6"/>
  <c r="F192" i="6"/>
  <c r="F185" i="6"/>
  <c r="F184" i="6"/>
  <c r="F170" i="6"/>
  <c r="F166" i="6"/>
  <c r="F179" i="6"/>
  <c r="F177" i="6"/>
  <c r="F169" i="6"/>
  <c r="F163" i="6"/>
  <c r="F162" i="6"/>
  <c r="F183" i="6"/>
  <c r="F182" i="6"/>
  <c r="F187" i="6"/>
  <c r="F188" i="6"/>
  <c r="F167" i="6"/>
  <c r="F194" i="6"/>
  <c r="F193" i="6"/>
  <c r="F191" i="6"/>
  <c r="F190" i="6"/>
  <c r="F189" i="6"/>
  <c r="F168" i="6"/>
  <c r="F180" i="6"/>
  <c r="F174" i="6"/>
  <c r="F173" i="6"/>
  <c r="F172" i="6"/>
  <c r="F171" i="6"/>
  <c r="F181" i="6"/>
  <c r="F165" i="6"/>
  <c r="F176" i="6"/>
  <c r="F175" i="6"/>
  <c r="F164" i="6"/>
  <c r="F161" i="6"/>
  <c r="F160" i="6"/>
  <c r="F159" i="6"/>
  <c r="F158" i="6"/>
  <c r="F157" i="6"/>
  <c r="F156" i="6"/>
  <c r="F155" i="6"/>
  <c r="F131" i="6"/>
  <c r="F7" i="6"/>
  <c r="F6" i="6"/>
  <c r="F87" i="6"/>
  <c r="F102" i="6"/>
  <c r="F101" i="6"/>
  <c r="F100" i="6"/>
  <c r="F99" i="6"/>
  <c r="F86" i="6"/>
  <c r="F85" i="6"/>
  <c r="F84" i="6"/>
  <c r="F79" i="6"/>
  <c r="F81" i="6"/>
  <c r="F82" i="6"/>
  <c r="F80" i="6"/>
  <c r="F124" i="6"/>
  <c r="F42" i="6"/>
  <c r="F41" i="6"/>
  <c r="F23" i="6"/>
  <c r="F195" i="6" l="1"/>
  <c r="F31" i="6"/>
  <c r="F30" i="6"/>
  <c r="F137" i="6"/>
  <c r="F136" i="6"/>
  <c r="F135" i="6"/>
  <c r="F134" i="6"/>
  <c r="F130" i="6"/>
  <c r="F126" i="6"/>
  <c r="F125" i="6"/>
  <c r="F123" i="6"/>
  <c r="F120" i="6"/>
  <c r="F119" i="6"/>
  <c r="F118" i="6"/>
  <c r="F116" i="6"/>
  <c r="F115" i="6"/>
  <c r="F114" i="6"/>
  <c r="F111" i="6"/>
  <c r="F110" i="6"/>
  <c r="F109" i="6"/>
  <c r="F106" i="6"/>
  <c r="F104" i="6"/>
  <c r="F97" i="6"/>
  <c r="F96" i="6"/>
  <c r="F95" i="6"/>
  <c r="F94" i="6"/>
  <c r="F93" i="6"/>
  <c r="F92" i="6"/>
  <c r="F91" i="6"/>
  <c r="F90" i="6"/>
  <c r="F76" i="6"/>
  <c r="F74" i="6"/>
  <c r="F72" i="6"/>
  <c r="F71" i="6"/>
  <c r="F70" i="6"/>
  <c r="F67" i="6"/>
  <c r="F66" i="6"/>
  <c r="F64" i="6"/>
  <c r="F61" i="6"/>
  <c r="F60" i="6"/>
  <c r="F59" i="6"/>
  <c r="F58" i="6"/>
  <c r="F57" i="6"/>
  <c r="F56" i="6"/>
  <c r="F53" i="6"/>
  <c r="F52" i="6"/>
  <c r="F51" i="6"/>
  <c r="F50" i="6"/>
  <c r="F49" i="6"/>
  <c r="F48" i="6"/>
  <c r="F47" i="6"/>
  <c r="F46" i="6"/>
  <c r="F45" i="6"/>
  <c r="F40" i="6"/>
  <c r="F38" i="6"/>
  <c r="F36" i="6"/>
  <c r="F34" i="6"/>
  <c r="F29" i="6"/>
  <c r="F26" i="6"/>
  <c r="F25" i="6"/>
  <c r="F24" i="6"/>
  <c r="F20" i="6"/>
  <c r="F19" i="6"/>
  <c r="F18" i="6"/>
  <c r="F17" i="6"/>
  <c r="F11" i="6"/>
  <c r="F5" i="6"/>
  <c r="F139" i="6" l="1"/>
  <c r="F197" i="6" s="1"/>
</calcChain>
</file>

<file path=xl/sharedStrings.xml><?xml version="1.0" encoding="utf-8"?>
<sst xmlns="http://schemas.openxmlformats.org/spreadsheetml/2006/main" count="316" uniqueCount="196">
  <si>
    <t>Paragraaf werkomschrijving</t>
  </si>
  <si>
    <t>Omschrijving</t>
  </si>
  <si>
    <t>Eenheid</t>
  </si>
  <si>
    <t>Prijs per eenheid (€)</t>
  </si>
  <si>
    <t>Totaal (€)</t>
  </si>
  <si>
    <t>Voorschriften van administratieve aard</t>
  </si>
  <si>
    <t>2.2</t>
  </si>
  <si>
    <t>Werkplan</t>
  </si>
  <si>
    <t>st</t>
  </si>
  <si>
    <t>Maatregel gebonden bepalingen</t>
  </si>
  <si>
    <t>4.4.1</t>
  </si>
  <si>
    <t>Conserveren leuning hout</t>
  </si>
  <si>
    <t>m²</t>
  </si>
  <si>
    <t>4.4.2</t>
  </si>
  <si>
    <t>Conserveren leuning staal</t>
  </si>
  <si>
    <t>4.4.3</t>
  </si>
  <si>
    <t>Conserveren hoofddraagconstructie staal</t>
  </si>
  <si>
    <t>4.4.4</t>
  </si>
  <si>
    <t>4.4.5</t>
  </si>
  <si>
    <t>4.4.7</t>
  </si>
  <si>
    <t>4.4.8</t>
  </si>
  <si>
    <t>Vervangen dekdelen kunststof</t>
  </si>
  <si>
    <t>4.4.9</t>
  </si>
  <si>
    <t>Vervangen leuning hout</t>
  </si>
  <si>
    <t>Vervangen leuningstijl 100x100 mm, 1.10 m boven dek</t>
  </si>
  <si>
    <t>Vervangen leuningstijl 100x100 mm, 1.30 m boven dek</t>
  </si>
  <si>
    <t>Vervangen bovenregel 100x150 mm</t>
  </si>
  <si>
    <t>m¹</t>
  </si>
  <si>
    <t>Vervangen tussenregel 100x30 mm</t>
  </si>
  <si>
    <t>4.4.10</t>
  </si>
  <si>
    <t>Vervangen steunpunt hout</t>
  </si>
  <si>
    <t>4.4.11</t>
  </si>
  <si>
    <t>Vervangen langsligger hout</t>
  </si>
  <si>
    <t>4.4.12</t>
  </si>
  <si>
    <t>Vervangen beschoeiing</t>
  </si>
  <si>
    <t>4.4.13</t>
  </si>
  <si>
    <t>Vervangen damwand</t>
  </si>
  <si>
    <t>Aanhelen verharding</t>
  </si>
  <si>
    <t>4.5</t>
  </si>
  <si>
    <t>Betonreparaties</t>
  </si>
  <si>
    <t>4.6</t>
  </si>
  <si>
    <t>Metselwerk herstel</t>
  </si>
  <si>
    <t>Metselwerk herstel &lt; 2 m²</t>
  </si>
  <si>
    <t>Metselwerk herstel 2- 5 m²</t>
  </si>
  <si>
    <t>Metselwerk herstel &gt; 5 m²</t>
  </si>
  <si>
    <t>Fictieve hoeveelheid</t>
  </si>
  <si>
    <t>Totaal inschrijfsom</t>
  </si>
  <si>
    <t>Toepassen bouwhekken</t>
  </si>
  <si>
    <t>Opstellen verkeersplan/omleidingsplan</t>
  </si>
  <si>
    <t>Reinigen kunstwerken</t>
  </si>
  <si>
    <t>Toepassen halve rijbaanafzetting conform 96b</t>
  </si>
  <si>
    <t>Bouwplaatsinrichting</t>
  </si>
  <si>
    <t>keer</t>
  </si>
  <si>
    <t>Anti graffity</t>
  </si>
  <si>
    <t>KLIC melding</t>
  </si>
  <si>
    <t>Verwijderen graffity</t>
  </si>
  <si>
    <t>Algemene bepalingen</t>
  </si>
  <si>
    <t>3.1</t>
  </si>
  <si>
    <t>3.1.2</t>
  </si>
  <si>
    <t>Verkeersvoorzieningen</t>
  </si>
  <si>
    <t>Inrichten werkterrein klein werk</t>
  </si>
  <si>
    <t>Inrichten werkterrein middelgroot werk</t>
  </si>
  <si>
    <t>Inrichten werkterrein groot werk</t>
  </si>
  <si>
    <t>3.2</t>
  </si>
  <si>
    <t>Bouwstoffen</t>
  </si>
  <si>
    <t>Opstellen deelopdracht</t>
  </si>
  <si>
    <t>Vervangen paal hout 250x250 mm</t>
  </si>
  <si>
    <t>Vervangen kesp 100x250 mm</t>
  </si>
  <si>
    <t>Opstellen constructieve berekeningen</t>
  </si>
  <si>
    <t>4.4</t>
  </si>
  <si>
    <t>Staartposten</t>
  </si>
  <si>
    <t>Eénmalige kosten</t>
  </si>
  <si>
    <t>Algemene kosten</t>
  </si>
  <si>
    <t>Uitvoeringskosten</t>
  </si>
  <si>
    <t>Winst en risico</t>
  </si>
  <si>
    <t>Tarievenlijst werkzaamheden op regiebasis</t>
  </si>
  <si>
    <t>Onderhoudsploeg bestaande uit:</t>
  </si>
  <si>
    <t>- Twee werknemers vakman A</t>
  </si>
  <si>
    <t>- Handgereedschap</t>
  </si>
  <si>
    <t>- Electrisch gereedschap</t>
  </si>
  <si>
    <t>- Kettingzaag</t>
  </si>
  <si>
    <t>- Aggregaat</t>
  </si>
  <si>
    <t>- Lasapperaat</t>
  </si>
  <si>
    <t>dag</t>
  </si>
  <si>
    <t>uur</t>
  </si>
  <si>
    <t>kg</t>
  </si>
  <si>
    <t>Betonreparatie &lt; 0,5 m²</t>
  </si>
  <si>
    <t>Betonreparatie 0,5-1 m²</t>
  </si>
  <si>
    <t>Betonreparatie 1-10 m²</t>
  </si>
  <si>
    <t>Voegwerk herstel &lt; 2 m²</t>
  </si>
  <si>
    <t>Voegwerk herstel 2- 5 m²</t>
  </si>
  <si>
    <t>Voegwerk herstel &gt; 5 m²</t>
  </si>
  <si>
    <t xml:space="preserve">Toepassen afzetting </t>
  </si>
  <si>
    <t>- Trilplaat 30 kn</t>
  </si>
  <si>
    <t xml:space="preserve">Vervangen dekdelen hout 45mm dik ,&lt; 5 m², anti-slipstrips enkele zijde </t>
  </si>
  <si>
    <t xml:space="preserve">Vervangen dekdelen hout 68mm dik ,&lt; 5 m², anti-slipstrips enkele zijde </t>
  </si>
  <si>
    <t xml:space="preserve">Vervangen dekdelen hout 90mm dik ,&lt; 5 m², anti-slipstrips enkele zijde </t>
  </si>
  <si>
    <t xml:space="preserve">Vervangen dekdelen hout 45mm dik ,5-10 m², anti-slipstrips enkele zijde </t>
  </si>
  <si>
    <t xml:space="preserve">Vervangen dekdelen hout 68mm dik ,5-10 m², anti-slipstrips enkele zijde </t>
  </si>
  <si>
    <t xml:space="preserve">Vervangen dekdelen hout 90mm dik ,5-10 m², anti-slipstrips enkele zijde </t>
  </si>
  <si>
    <t xml:space="preserve">Vervangen dekdelen hout 45mm dik ,&gt; 10 m², anti-slipstrips enkele zijde </t>
  </si>
  <si>
    <t xml:space="preserve">Vervangen dekdelen hout 68mm dik ,&gt; 10 m², anti-slipstrips enkele zijde </t>
  </si>
  <si>
    <t xml:space="preserve">Vervangen dekdelen hout 90mm dik ,&gt; 10 m², anti-slipstrips enkele zijde </t>
  </si>
  <si>
    <t>Vervangen dekdelen kunststof 39mm dik ,&lt; 5 m²</t>
  </si>
  <si>
    <t>Vervangen dekdelen kunststof 47mm dik ,&lt; 5 m²</t>
  </si>
  <si>
    <t>Vervangen dekdelen kunststof 39mm dik ,5-10 m²</t>
  </si>
  <si>
    <t>Vervangen dekdelen kunststof 47mm dik ,5-10 m²</t>
  </si>
  <si>
    <t>Vervangen dekdelen kunststof 39mm dik ,&gt; 10 m²</t>
  </si>
  <si>
    <t>Vervangen dekdelen kunststof 47mm dik ,&gt; 10 m²</t>
  </si>
  <si>
    <t>ton</t>
  </si>
  <si>
    <t>Vervangen dekdelen hout</t>
  </si>
  <si>
    <t>Stort en verwerkingskosten bouwafval</t>
  </si>
  <si>
    <t>Stort en verwerkingskosten a hout</t>
  </si>
  <si>
    <t>Stort en verwerkingskosten b/c hout</t>
  </si>
  <si>
    <t>Toeslag voor spoedopdracht (voorrijkosten, vertraging achtergelaten werk, etc.)</t>
  </si>
  <si>
    <t>subtotaal inschrijfsom</t>
  </si>
  <si>
    <t>m³</t>
  </si>
  <si>
    <t>Toepassen vooraankondigingsborden</t>
  </si>
  <si>
    <t>Vervangen slijtlaag kunststof dek</t>
  </si>
  <si>
    <t>Vervangen slijtlaag betonnen dek</t>
  </si>
  <si>
    <t>Vervangen slijtlaag houten dek</t>
  </si>
  <si>
    <t>Aanbrengen (klap)ankers lengte 10m1</t>
  </si>
  <si>
    <t>Reinigen leuningwerk</t>
  </si>
  <si>
    <t>Vervangen schoor 80x150 mm</t>
  </si>
  <si>
    <r>
      <t>m</t>
    </r>
    <r>
      <rPr>
        <vertAlign val="superscript"/>
        <sz val="11"/>
        <color theme="1"/>
        <rFont val="Arial"/>
        <family val="2"/>
      </rPr>
      <t>3</t>
    </r>
  </si>
  <si>
    <t>Vervangen wrijfgording hout</t>
  </si>
  <si>
    <t>Aanbrengen (klap)ankers lengte 5 m1</t>
  </si>
  <si>
    <t>Vervangen beschoeiing hout, schothoogte 800 mm</t>
  </si>
  <si>
    <t>Vervangen beschoeiing hout, schothoogte 1000 mm</t>
  </si>
  <si>
    <t>Vervangen gording hout 50 mm x 200 mm</t>
  </si>
  <si>
    <t>Palen dennenhout 100-120 mm, lengte 3,0 m</t>
  </si>
  <si>
    <t>Vervangen damwand hout, dikte 50 mm, lengte 3m1</t>
  </si>
  <si>
    <t>Vervangen damwand hout, dikte 50 mm, lengte 4m1</t>
  </si>
  <si>
    <t>Vervangen damwand hout, dikte 50 mm, lengte 5m1</t>
  </si>
  <si>
    <t>Vervangen damwand hout, dikte 60 mm, lengte 6m1</t>
  </si>
  <si>
    <t>Vervangen gording hout, 50 mm x 200 mm</t>
  </si>
  <si>
    <t>Vervangen gording hout, 100 mm x 200 mm</t>
  </si>
  <si>
    <t>Vervangen afdekker hout,  30 mm x 200 mm</t>
  </si>
  <si>
    <t>Vervangen damwand kunststof, 200 x 50 mm, lengte 1,95 m1</t>
  </si>
  <si>
    <t>Vervangen damwand kunststof, 200 x 50 mm, lengte 3,00 m1</t>
  </si>
  <si>
    <t>Vervangen damwand kunststof, 200 x 50 mm, lengte 3,90 m1</t>
  </si>
  <si>
    <t>Gording kunststof 150 x 100 mm</t>
  </si>
  <si>
    <t>Vervangen beschoeiing kunststof (prolock sigma o.g.), schothoogte 800 mm</t>
  </si>
  <si>
    <t>Vervangen beschoeiing kunststof (prolock sigma o.g.), schothoogte 1000 mm</t>
  </si>
  <si>
    <t>Vervangen deksloof beschoeiing kunststof (prolock sigma o.g.)</t>
  </si>
  <si>
    <t>Opstellen en bezorgen bewonersbrieven gerekend met gemiddeld 50 st/keer</t>
  </si>
  <si>
    <t>Inzet voorzieningen (keet, toilet, container etc.)</t>
  </si>
  <si>
    <t>week</t>
  </si>
  <si>
    <t>- Vervoermiddel met aanhangwagen</t>
  </si>
  <si>
    <t>Werkponton geschikt voor hydraulische kraan</t>
  </si>
  <si>
    <t>Koppelponton 2,1 x 4,2m p/st excl tranport en koppelen</t>
  </si>
  <si>
    <t>Hydraulische mobiele kraan 16 ton (graafmachine) incl. palletvork en diverse bakken</t>
  </si>
  <si>
    <t>Hydraulische midi kraan 6-8 ton (graafmachine)  incl. palletvork en diverse bakken</t>
  </si>
  <si>
    <t>Tekenaar</t>
  </si>
  <si>
    <t>Constructeur</t>
  </si>
  <si>
    <t>Compressor incl. toebehoren</t>
  </si>
  <si>
    <t>Hulpstukken voor kraan (sorteergrijper, trilblok, verlengiek, kantelbak of draaikantelstuk)</t>
  </si>
  <si>
    <t>Las / brandapparatuur incl. toebehoren</t>
  </si>
  <si>
    <t>Hydraulischie mini kraan 1,5-2,5 ton  (graafmachine) incl. palletvork en diverse bakken</t>
  </si>
  <si>
    <t>Mini shovel (knikmops)</t>
  </si>
  <si>
    <t>Schaftwagen en toilet voorziening</t>
  </si>
  <si>
    <t>Materiaal container</t>
  </si>
  <si>
    <t>Spuitlans incl. toebehoren</t>
  </si>
  <si>
    <t>Rolsteiger werkhoogt maximaal 6m</t>
  </si>
  <si>
    <t>Onderhoudsploeg</t>
  </si>
  <si>
    <t>Werknemer (timmerman, metselaar, remmingwerker)</t>
  </si>
  <si>
    <t>Werknemer (gecertificeerde lasser/monteur incl. apparatuur)</t>
  </si>
  <si>
    <t>Werknemer vakman SROI</t>
  </si>
  <si>
    <t>Uitvoerder</t>
  </si>
  <si>
    <t>Projectleider</t>
  </si>
  <si>
    <t>Werkvoorbereider</t>
  </si>
  <si>
    <t>Duikploeg</t>
  </si>
  <si>
    <t>Vrachtauto met loskraan (knijperauto)</t>
  </si>
  <si>
    <t>Kraanschip, incl. machinist/schipper</t>
  </si>
  <si>
    <t>Werkschip incl. machinist/schipper</t>
  </si>
  <si>
    <t>Trilblok, inclusief aggregaat 410kn</t>
  </si>
  <si>
    <t>Trilblok, inclusief aggregaat 810kn</t>
  </si>
  <si>
    <t>Aggregaat 3kVA, incl brandstof</t>
  </si>
  <si>
    <t>Aggregaat 20kVA extra stil, incl. brandstof</t>
  </si>
  <si>
    <t>Hoogwerker werkhoogte 14 meter</t>
  </si>
  <si>
    <t>Werkvlot tbv werknemers</t>
  </si>
  <si>
    <t>Leverantie zand voor zandbed</t>
  </si>
  <si>
    <t>Leverantie teeltaarde</t>
  </si>
  <si>
    <t>Leverantie straatstenen BKK</t>
  </si>
  <si>
    <t>Leverantie betontegel grijs 30x30x6</t>
  </si>
  <si>
    <t>Leverantie staal</t>
  </si>
  <si>
    <t>Leverantie hout (Azobé)</t>
  </si>
  <si>
    <t>Opstellen deelopdracht zeer kleine werkzaamheden (&lt; €1.000)</t>
  </si>
  <si>
    <t>Opstellen deelopdracht kleine werkzaamheden (€1.000 - €5.000)</t>
  </si>
  <si>
    <t>Opstellen deelopdracht middelgrote werkzaamheden (€5.000-10.000)</t>
  </si>
  <si>
    <t>Opstellen deelopdracht grote werkzaamheden (&gt;€10.000)</t>
  </si>
  <si>
    <t>Inschrijfstaat 2027-2030</t>
  </si>
  <si>
    <t>st/week</t>
  </si>
  <si>
    <t>Rijplaten kunststof 3 x 1 m</t>
  </si>
  <si>
    <t>Rijplaten staal 5 x 1 m</t>
  </si>
  <si>
    <t>In de tarieven dienen de reiskosten en reistijd te zijn opgenomen, deze kunnen niet apart worden verrekend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</si>
</sst>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1" fillId="0" borderId="0" xfId="0" applyNumberFormat="1" applyFont="1"/>
    <xf numFmtId="164" fontId="4" fillId="0" borderId="0" xfId="0" applyNumberFormat="1" applyFont="1"/>
    <xf numFmtId="49" fontId="5" fillId="0" borderId="0" xfId="0" applyNumberFormat="1" applyFont="1"/>
    <xf numFmtId="0" fontId="6" fillId="2" borderId="0" xfId="0" applyFont="1" applyFill="1"/>
    <xf numFmtId="164" fontId="5" fillId="0" borderId="0" xfId="0" applyNumberFormat="1" applyFont="1"/>
    <xf numFmtId="0" fontId="7" fillId="0" borderId="0" xfId="0" applyFont="1"/>
    <xf numFmtId="49" fontId="1" fillId="0" borderId="0" xfId="0" applyNumberFormat="1" applyFont="1"/>
    <xf numFmtId="0" fontId="9" fillId="0" borderId="0" xfId="0" applyFont="1"/>
    <xf numFmtId="164" fontId="3" fillId="0" borderId="0" xfId="0" applyNumberFormat="1" applyFont="1"/>
    <xf numFmtId="0" fontId="5" fillId="0" borderId="0" xfId="0" applyFont="1" applyFill="1"/>
    <xf numFmtId="0" fontId="1" fillId="0" borderId="0" xfId="0" applyFont="1" applyFill="1"/>
    <xf numFmtId="0" fontId="10" fillId="0" borderId="0" xfId="0" applyFont="1"/>
  </cellXfs>
  <cellStyles count="1">
    <cellStyle name="Standaard" xfId="0" builtinId="0"/>
  </cellStyles>
  <dxfs count="17">
    <dxf>
      <font>
        <strike val="0"/>
        <outline val="0"/>
        <shadow val="0"/>
        <u val="none"/>
        <vertAlign val="baseline"/>
        <sz val="11"/>
        <name val="Arial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&quot;€&quot;\ #,##0.00"/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305781-F518-44EC-8677-08E2941F16C9}" name="Inschrijfstaat3" displayName="Inschrijfstaat3" ref="A3:F138" headerRowDxfId="16" dataDxfId="15" totalsRowDxfId="14">
  <autoFilter ref="A3:F138" xr:uid="{00000000-0009-0000-0100-000001000000}"/>
  <tableColumns count="6">
    <tableColumn id="1" xr3:uid="{11DC301B-68E8-45B7-8FA2-D1664AC901AF}" name="Paragraaf werkomschrijving" dataDxfId="13"/>
    <tableColumn id="2" xr3:uid="{D50B9675-9417-4E73-AEE5-69F0FDB4E2AD}" name="Omschrijving" dataDxfId="12"/>
    <tableColumn id="3" xr3:uid="{74B1F065-0D4D-424D-83F2-585C82D78328}" name="Eenheid" dataDxfId="11"/>
    <tableColumn id="4" xr3:uid="{F9FA49B4-F63C-4257-B651-55F72588C441}" name="Fictieve hoeveelheid" dataDxfId="10"/>
    <tableColumn id="5" xr3:uid="{CEA66E16-16F5-497A-A93B-CC05586D2E46}" name="Prijs per eenheid (€)" dataDxfId="9"/>
    <tableColumn id="6" xr3:uid="{62AF32AF-38D4-4CA9-ACCC-D5B85A380DAA}" name="Totaal (€)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89C42DC-B0B7-4321-B7E4-4D0FFB8681E1}" name="Inschrijfstaat345" displayName="Inschrijfstaat345" ref="B154:F194" headerRowDxfId="7" dataDxfId="6" totalsRowDxfId="5">
  <autoFilter ref="B154:F194" xr:uid="{289C42DC-B0B7-4321-B7E4-4D0FFB8681E1}"/>
  <tableColumns count="5">
    <tableColumn id="2" xr3:uid="{E3496ADC-808A-4311-A611-1E0D431DEEB7}" name="Omschrijving" dataDxfId="4"/>
    <tableColumn id="3" xr3:uid="{032BA9C9-C860-4872-8BCD-2F0E2F68F769}" name="Eenheid" dataDxfId="2"/>
    <tableColumn id="4" xr3:uid="{A9BE45E9-5C3A-4A79-9C5B-36ECD489E061}" name="Fictieve hoeveelheid" dataDxfId="0"/>
    <tableColumn id="5" xr3:uid="{764C394C-C8F2-4193-9523-385851A72729}" name="Prijs per eenheid (€)" dataDxfId="1"/>
    <tableColumn id="6" xr3:uid="{13B3D2A3-455E-4171-959A-23FC4449D3ED}" name="Totaal (€)" dataDxfId="3">
      <calculatedColumnFormula>D155*E155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1B98-2F55-4828-BA2B-54C5820795F8}">
  <dimension ref="A1:F197"/>
  <sheetViews>
    <sheetView tabSelected="1" zoomScale="85" zoomScaleNormal="85" workbookViewId="0">
      <selection activeCell="B141" sqref="B141"/>
    </sheetView>
  </sheetViews>
  <sheetFormatPr defaultRowHeight="14.4" x14ac:dyDescent="0.3"/>
  <cols>
    <col min="1" max="1" width="32.6640625" bestFit="1" customWidth="1"/>
    <col min="2" max="2" width="84.109375" bestFit="1" customWidth="1"/>
    <col min="3" max="3" width="11.33203125" bestFit="1" customWidth="1"/>
    <col min="4" max="4" width="24.44140625" bestFit="1" customWidth="1"/>
    <col min="5" max="5" width="23.5546875" bestFit="1" customWidth="1"/>
    <col min="6" max="6" width="15.44140625" customWidth="1"/>
  </cols>
  <sheetData>
    <row r="1" spans="1:6" ht="17.399999999999999" x14ac:dyDescent="0.3">
      <c r="A1" s="11" t="s">
        <v>191</v>
      </c>
      <c r="B1" s="1"/>
      <c r="C1" s="1"/>
      <c r="D1" s="1"/>
      <c r="E1" s="1"/>
      <c r="F1" s="1"/>
    </row>
    <row r="2" spans="1:6" x14ac:dyDescent="0.3">
      <c r="A2" s="5"/>
      <c r="B2" s="1"/>
      <c r="C2" s="1"/>
      <c r="D2" s="1"/>
      <c r="E2" s="1"/>
      <c r="F2" s="1"/>
    </row>
    <row r="3" spans="1:6" x14ac:dyDescent="0.3">
      <c r="A3" s="2" t="s">
        <v>0</v>
      </c>
      <c r="B3" s="2" t="s">
        <v>1</v>
      </c>
      <c r="C3" s="2" t="s">
        <v>2</v>
      </c>
      <c r="D3" s="2" t="s">
        <v>45</v>
      </c>
      <c r="E3" s="2" t="s">
        <v>3</v>
      </c>
      <c r="F3" s="2" t="s">
        <v>4</v>
      </c>
    </row>
    <row r="4" spans="1:6" x14ac:dyDescent="0.3">
      <c r="A4" s="1"/>
      <c r="B4" s="3" t="s">
        <v>5</v>
      </c>
      <c r="C4" s="1"/>
      <c r="D4" s="1"/>
      <c r="E4" s="6"/>
      <c r="F4" s="6"/>
    </row>
    <row r="5" spans="1:6" x14ac:dyDescent="0.3">
      <c r="A5" s="3" t="s">
        <v>6</v>
      </c>
      <c r="B5" s="1" t="s">
        <v>7</v>
      </c>
      <c r="C5" s="1" t="s">
        <v>8</v>
      </c>
      <c r="D5" s="1">
        <v>4</v>
      </c>
      <c r="E5" s="6"/>
      <c r="F5" s="6">
        <f>D5*E5</f>
        <v>0</v>
      </c>
    </row>
    <row r="6" spans="1:6" x14ac:dyDescent="0.3">
      <c r="A6" s="1"/>
      <c r="B6" s="1" t="s">
        <v>114</v>
      </c>
      <c r="C6" s="1" t="s">
        <v>52</v>
      </c>
      <c r="D6" s="1">
        <v>12</v>
      </c>
      <c r="E6" s="6"/>
      <c r="F6" s="6">
        <f>D6*E6</f>
        <v>0</v>
      </c>
    </row>
    <row r="7" spans="1:6" x14ac:dyDescent="0.3">
      <c r="A7" s="1"/>
      <c r="B7" s="1" t="s">
        <v>145</v>
      </c>
      <c r="C7" s="1" t="s">
        <v>52</v>
      </c>
      <c r="D7" s="1">
        <v>20</v>
      </c>
      <c r="E7" s="6"/>
      <c r="F7" s="6">
        <f>D7*E7</f>
        <v>0</v>
      </c>
    </row>
    <row r="8" spans="1:6" x14ac:dyDescent="0.3">
      <c r="A8" s="1"/>
      <c r="B8" s="1"/>
      <c r="C8" s="1"/>
      <c r="D8" s="1"/>
      <c r="E8" s="6"/>
      <c r="F8" s="6"/>
    </row>
    <row r="9" spans="1:6" x14ac:dyDescent="0.3">
      <c r="A9" s="1"/>
      <c r="B9" s="1"/>
      <c r="C9" s="1"/>
      <c r="D9" s="1"/>
      <c r="E9" s="6"/>
      <c r="F9" s="6"/>
    </row>
    <row r="10" spans="1:6" x14ac:dyDescent="0.3">
      <c r="A10" s="1"/>
      <c r="B10" s="4" t="s">
        <v>65</v>
      </c>
      <c r="C10" s="1"/>
      <c r="D10" s="1"/>
      <c r="E10" s="6"/>
      <c r="F10" s="6"/>
    </row>
    <row r="11" spans="1:6" x14ac:dyDescent="0.3">
      <c r="A11" s="1"/>
      <c r="B11" s="1" t="s">
        <v>187</v>
      </c>
      <c r="C11" s="1" t="s">
        <v>8</v>
      </c>
      <c r="D11" s="1">
        <v>40</v>
      </c>
      <c r="E11" s="6"/>
      <c r="F11" s="6">
        <f t="shared" ref="F11" si="0">D11*E11</f>
        <v>0</v>
      </c>
    </row>
    <row r="12" spans="1:6" x14ac:dyDescent="0.3">
      <c r="A12" s="1"/>
      <c r="B12" s="1" t="s">
        <v>188</v>
      </c>
      <c r="C12" s="1" t="s">
        <v>8</v>
      </c>
      <c r="D12" s="1">
        <v>40</v>
      </c>
      <c r="E12" s="6"/>
      <c r="F12" s="6">
        <f t="shared" ref="F12:F14" si="1">D12*E12</f>
        <v>0</v>
      </c>
    </row>
    <row r="13" spans="1:6" x14ac:dyDescent="0.3">
      <c r="A13" s="1"/>
      <c r="B13" s="1" t="s">
        <v>189</v>
      </c>
      <c r="C13" s="1" t="s">
        <v>8</v>
      </c>
      <c r="D13" s="1">
        <v>40</v>
      </c>
      <c r="E13" s="6"/>
      <c r="F13" s="6">
        <f t="shared" si="1"/>
        <v>0</v>
      </c>
    </row>
    <row r="14" spans="1:6" x14ac:dyDescent="0.3">
      <c r="A14" s="5"/>
      <c r="B14" s="1" t="s">
        <v>190</v>
      </c>
      <c r="C14" s="1" t="s">
        <v>8</v>
      </c>
      <c r="D14" s="1">
        <v>5</v>
      </c>
      <c r="E14" s="6"/>
      <c r="F14" s="6">
        <f t="shared" si="1"/>
        <v>0</v>
      </c>
    </row>
    <row r="15" spans="1:6" x14ac:dyDescent="0.3">
      <c r="A15" s="5"/>
      <c r="B15" s="5"/>
      <c r="C15" s="5"/>
      <c r="D15" s="5"/>
      <c r="E15" s="5"/>
      <c r="F15" s="6"/>
    </row>
    <row r="16" spans="1:6" x14ac:dyDescent="0.3">
      <c r="A16" s="3" t="s">
        <v>57</v>
      </c>
      <c r="B16" s="4" t="s">
        <v>56</v>
      </c>
      <c r="C16" s="5"/>
      <c r="D16" s="5"/>
      <c r="E16" s="5"/>
      <c r="F16" s="6"/>
    </row>
    <row r="17" spans="1:6" x14ac:dyDescent="0.3">
      <c r="A17" s="5"/>
      <c r="B17" s="1" t="s">
        <v>54</v>
      </c>
      <c r="C17" s="1" t="s">
        <v>8</v>
      </c>
      <c r="D17" s="1">
        <v>30</v>
      </c>
      <c r="E17" s="6"/>
      <c r="F17" s="6">
        <f>D17*E17</f>
        <v>0</v>
      </c>
    </row>
    <row r="18" spans="1:6" x14ac:dyDescent="0.3">
      <c r="A18" s="1"/>
      <c r="B18" s="1" t="s">
        <v>60</v>
      </c>
      <c r="C18" s="1" t="s">
        <v>8</v>
      </c>
      <c r="D18" s="1">
        <v>40</v>
      </c>
      <c r="E18" s="6"/>
      <c r="F18" s="6">
        <f>D18*E18</f>
        <v>0</v>
      </c>
    </row>
    <row r="19" spans="1:6" x14ac:dyDescent="0.3">
      <c r="A19" s="1"/>
      <c r="B19" s="1" t="s">
        <v>61</v>
      </c>
      <c r="C19" s="1" t="s">
        <v>8</v>
      </c>
      <c r="D19" s="1">
        <v>40</v>
      </c>
      <c r="E19" s="6"/>
      <c r="F19" s="6">
        <f>D19*E19</f>
        <v>0</v>
      </c>
    </row>
    <row r="20" spans="1:6" x14ac:dyDescent="0.3">
      <c r="A20" s="1"/>
      <c r="B20" s="1" t="s">
        <v>62</v>
      </c>
      <c r="C20" s="1" t="s">
        <v>8</v>
      </c>
      <c r="D20" s="1">
        <v>5</v>
      </c>
      <c r="E20" s="6"/>
      <c r="F20" s="6">
        <f>D20*E20</f>
        <v>0</v>
      </c>
    </row>
    <row r="21" spans="1:6" x14ac:dyDescent="0.3">
      <c r="A21" s="1"/>
      <c r="B21" s="1"/>
      <c r="C21" s="1"/>
      <c r="D21" s="1"/>
      <c r="E21" s="6"/>
      <c r="F21" s="6"/>
    </row>
    <row r="22" spans="1:6" x14ac:dyDescent="0.3">
      <c r="A22" s="3" t="s">
        <v>58</v>
      </c>
      <c r="B22" s="3" t="s">
        <v>59</v>
      </c>
      <c r="C22" s="3"/>
      <c r="D22" s="3"/>
      <c r="E22" s="14"/>
      <c r="F22" s="14"/>
    </row>
    <row r="23" spans="1:6" x14ac:dyDescent="0.3">
      <c r="A23" s="1"/>
      <c r="B23" s="5" t="s">
        <v>117</v>
      </c>
      <c r="C23" s="1" t="s">
        <v>8</v>
      </c>
      <c r="D23" s="1">
        <v>40</v>
      </c>
      <c r="E23" s="6"/>
      <c r="F23" s="6">
        <f>D23*E23</f>
        <v>0</v>
      </c>
    </row>
    <row r="24" spans="1:6" x14ac:dyDescent="0.3">
      <c r="A24" s="5"/>
      <c r="B24" s="5" t="s">
        <v>48</v>
      </c>
      <c r="C24" s="5" t="s">
        <v>8</v>
      </c>
      <c r="D24" s="5">
        <v>20</v>
      </c>
      <c r="E24" s="6"/>
      <c r="F24" s="6">
        <f>D24*E24</f>
        <v>0</v>
      </c>
    </row>
    <row r="25" spans="1:6" x14ac:dyDescent="0.3">
      <c r="A25" s="5"/>
      <c r="B25" s="5" t="s">
        <v>92</v>
      </c>
      <c r="C25" s="5" t="s">
        <v>52</v>
      </c>
      <c r="D25" s="5">
        <v>20</v>
      </c>
      <c r="E25" s="6"/>
      <c r="F25" s="6">
        <f>D25*E25</f>
        <v>0</v>
      </c>
    </row>
    <row r="26" spans="1:6" x14ac:dyDescent="0.3">
      <c r="A26" s="1"/>
      <c r="B26" s="5" t="s">
        <v>50</v>
      </c>
      <c r="C26" s="5" t="s">
        <v>52</v>
      </c>
      <c r="D26" s="5">
        <v>50</v>
      </c>
      <c r="E26" s="6"/>
      <c r="F26" s="6">
        <f>D26*E26</f>
        <v>0</v>
      </c>
    </row>
    <row r="27" spans="1:6" x14ac:dyDescent="0.3">
      <c r="A27" s="1"/>
      <c r="B27" s="1"/>
      <c r="C27" s="1"/>
      <c r="D27" s="1"/>
      <c r="E27" s="6"/>
      <c r="F27" s="6"/>
    </row>
    <row r="28" spans="1:6" x14ac:dyDescent="0.3">
      <c r="A28" s="3" t="s">
        <v>63</v>
      </c>
      <c r="B28" s="4" t="s">
        <v>64</v>
      </c>
      <c r="C28" s="1"/>
      <c r="D28" s="1"/>
      <c r="E28" s="6"/>
      <c r="F28" s="6"/>
    </row>
    <row r="29" spans="1:6" x14ac:dyDescent="0.3">
      <c r="A29" s="5"/>
      <c r="B29" s="5" t="s">
        <v>112</v>
      </c>
      <c r="C29" s="5" t="s">
        <v>109</v>
      </c>
      <c r="D29" s="5">
        <v>40</v>
      </c>
      <c r="E29" s="6"/>
      <c r="F29" s="6">
        <f>D29*E29</f>
        <v>0</v>
      </c>
    </row>
    <row r="30" spans="1:6" x14ac:dyDescent="0.3">
      <c r="A30" s="1"/>
      <c r="B30" s="5" t="s">
        <v>113</v>
      </c>
      <c r="C30" s="5" t="s">
        <v>109</v>
      </c>
      <c r="D30" s="5">
        <v>135</v>
      </c>
      <c r="E30" s="6"/>
      <c r="F30" s="6">
        <f>D30*E30</f>
        <v>0</v>
      </c>
    </row>
    <row r="31" spans="1:6" x14ac:dyDescent="0.3">
      <c r="A31" s="1"/>
      <c r="B31" s="5" t="s">
        <v>111</v>
      </c>
      <c r="C31" s="5" t="s">
        <v>109</v>
      </c>
      <c r="D31" s="5">
        <v>20</v>
      </c>
      <c r="E31" s="6"/>
      <c r="F31" s="6">
        <f>D31*E31</f>
        <v>0</v>
      </c>
    </row>
    <row r="32" spans="1:6" x14ac:dyDescent="0.3">
      <c r="A32" s="1"/>
      <c r="B32" s="1"/>
      <c r="C32" s="1"/>
      <c r="D32" s="1"/>
      <c r="E32" s="6"/>
      <c r="F32" s="6"/>
    </row>
    <row r="33" spans="1:6" x14ac:dyDescent="0.3">
      <c r="A33" s="4" t="s">
        <v>69</v>
      </c>
      <c r="B33" s="3" t="s">
        <v>9</v>
      </c>
      <c r="C33" s="1"/>
      <c r="D33" s="1"/>
      <c r="E33" s="6"/>
      <c r="F33" s="6"/>
    </row>
    <row r="34" spans="1:6" x14ac:dyDescent="0.3">
      <c r="A34" s="1" t="s">
        <v>10</v>
      </c>
      <c r="B34" s="1" t="s">
        <v>11</v>
      </c>
      <c r="C34" s="1" t="s">
        <v>12</v>
      </c>
      <c r="D34" s="5">
        <v>300</v>
      </c>
      <c r="E34" s="6"/>
      <c r="F34" s="6">
        <f>D34*E34</f>
        <v>0</v>
      </c>
    </row>
    <row r="35" spans="1:6" x14ac:dyDescent="0.3">
      <c r="A35" s="1"/>
      <c r="B35" s="1"/>
      <c r="C35" s="1"/>
      <c r="D35" s="1"/>
      <c r="E35" s="6"/>
      <c r="F35" s="6"/>
    </row>
    <row r="36" spans="1:6" x14ac:dyDescent="0.3">
      <c r="A36" s="1" t="s">
        <v>13</v>
      </c>
      <c r="B36" s="1" t="s">
        <v>14</v>
      </c>
      <c r="C36" s="1" t="s">
        <v>12</v>
      </c>
      <c r="D36" s="1">
        <v>75</v>
      </c>
      <c r="E36" s="6"/>
      <c r="F36" s="6">
        <f>D36*E36</f>
        <v>0</v>
      </c>
    </row>
    <row r="37" spans="1:6" x14ac:dyDescent="0.3">
      <c r="A37" s="1"/>
      <c r="B37" s="1"/>
      <c r="C37" s="1"/>
      <c r="D37" s="1"/>
      <c r="E37" s="6"/>
      <c r="F37" s="6"/>
    </row>
    <row r="38" spans="1:6" x14ac:dyDescent="0.3">
      <c r="A38" s="1" t="s">
        <v>15</v>
      </c>
      <c r="B38" s="1" t="s">
        <v>16</v>
      </c>
      <c r="C38" s="1" t="s">
        <v>12</v>
      </c>
      <c r="D38" s="1">
        <v>1000</v>
      </c>
      <c r="E38" s="6"/>
      <c r="F38" s="6">
        <f>D38*E38</f>
        <v>0</v>
      </c>
    </row>
    <row r="39" spans="1:6" x14ac:dyDescent="0.3">
      <c r="A39" s="1"/>
      <c r="B39" s="1"/>
      <c r="C39" s="1"/>
      <c r="D39" s="1"/>
      <c r="E39" s="6"/>
      <c r="F39" s="6"/>
    </row>
    <row r="40" spans="1:6" x14ac:dyDescent="0.3">
      <c r="A40" s="1" t="s">
        <v>17</v>
      </c>
      <c r="B40" s="1" t="s">
        <v>120</v>
      </c>
      <c r="C40" s="1" t="s">
        <v>12</v>
      </c>
      <c r="D40" s="1">
        <v>2000</v>
      </c>
      <c r="E40" s="6"/>
      <c r="F40" s="6">
        <f>D40*E40</f>
        <v>0</v>
      </c>
    </row>
    <row r="41" spans="1:6" x14ac:dyDescent="0.3">
      <c r="A41" s="1"/>
      <c r="B41" s="1" t="s">
        <v>119</v>
      </c>
      <c r="C41" s="1" t="s">
        <v>12</v>
      </c>
      <c r="D41" s="1">
        <v>200</v>
      </c>
      <c r="E41" s="6"/>
      <c r="F41" s="6">
        <f>D41*E41</f>
        <v>0</v>
      </c>
    </row>
    <row r="42" spans="1:6" x14ac:dyDescent="0.3">
      <c r="A42" s="1"/>
      <c r="B42" s="1" t="s">
        <v>118</v>
      </c>
      <c r="C42" s="1" t="s">
        <v>12</v>
      </c>
      <c r="D42" s="1">
        <v>200</v>
      </c>
      <c r="E42" s="6"/>
      <c r="F42" s="6">
        <f>D42*E42</f>
        <v>0</v>
      </c>
    </row>
    <row r="43" spans="1:6" x14ac:dyDescent="0.3">
      <c r="A43" s="1"/>
      <c r="B43" s="1"/>
      <c r="C43" s="1"/>
      <c r="D43" s="1"/>
      <c r="E43" s="6"/>
      <c r="F43" s="6"/>
    </row>
    <row r="44" spans="1:6" x14ac:dyDescent="0.3">
      <c r="A44" s="3" t="s">
        <v>18</v>
      </c>
      <c r="B44" s="3" t="s">
        <v>110</v>
      </c>
      <c r="C44" s="1"/>
      <c r="D44" s="1"/>
      <c r="E44" s="6"/>
      <c r="F44" s="6"/>
    </row>
    <row r="45" spans="1:6" x14ac:dyDescent="0.3">
      <c r="A45" s="1"/>
      <c r="B45" s="1" t="s">
        <v>94</v>
      </c>
      <c r="C45" s="1" t="s">
        <v>12</v>
      </c>
      <c r="D45" s="1">
        <v>130</v>
      </c>
      <c r="E45" s="6"/>
      <c r="F45" s="6">
        <f>D45*E45</f>
        <v>0</v>
      </c>
    </row>
    <row r="46" spans="1:6" x14ac:dyDescent="0.3">
      <c r="A46" s="1"/>
      <c r="B46" s="1" t="s">
        <v>95</v>
      </c>
      <c r="C46" s="1" t="s">
        <v>12</v>
      </c>
      <c r="D46" s="1">
        <v>10</v>
      </c>
      <c r="E46" s="6"/>
      <c r="F46" s="6">
        <f>D46*E46</f>
        <v>0</v>
      </c>
    </row>
    <row r="47" spans="1:6" x14ac:dyDescent="0.3">
      <c r="A47" s="1"/>
      <c r="B47" s="1" t="s">
        <v>96</v>
      </c>
      <c r="C47" s="1" t="s">
        <v>12</v>
      </c>
      <c r="D47" s="1">
        <v>5</v>
      </c>
      <c r="E47" s="6"/>
      <c r="F47" s="6">
        <f t="shared" ref="F47:F53" si="2">D47*E47</f>
        <v>0</v>
      </c>
    </row>
    <row r="48" spans="1:6" x14ac:dyDescent="0.3">
      <c r="A48" s="1"/>
      <c r="B48" s="1" t="s">
        <v>97</v>
      </c>
      <c r="C48" s="1" t="s">
        <v>12</v>
      </c>
      <c r="D48" s="1">
        <v>30</v>
      </c>
      <c r="E48" s="6"/>
      <c r="F48" s="6">
        <f t="shared" si="2"/>
        <v>0</v>
      </c>
    </row>
    <row r="49" spans="1:6" x14ac:dyDescent="0.3">
      <c r="A49" s="1"/>
      <c r="B49" s="1" t="s">
        <v>98</v>
      </c>
      <c r="C49" s="1" t="s">
        <v>12</v>
      </c>
      <c r="D49" s="1">
        <v>5</v>
      </c>
      <c r="E49" s="6"/>
      <c r="F49" s="6">
        <f t="shared" si="2"/>
        <v>0</v>
      </c>
    </row>
    <row r="50" spans="1:6" x14ac:dyDescent="0.3">
      <c r="A50" s="1"/>
      <c r="B50" s="1" t="s">
        <v>99</v>
      </c>
      <c r="C50" s="1" t="s">
        <v>12</v>
      </c>
      <c r="D50" s="1">
        <v>5</v>
      </c>
      <c r="E50" s="6"/>
      <c r="F50" s="6">
        <f t="shared" si="2"/>
        <v>0</v>
      </c>
    </row>
    <row r="51" spans="1:6" x14ac:dyDescent="0.3">
      <c r="A51" s="1"/>
      <c r="B51" s="1" t="s">
        <v>100</v>
      </c>
      <c r="C51" s="1" t="s">
        <v>12</v>
      </c>
      <c r="D51" s="1">
        <v>3250</v>
      </c>
      <c r="E51" s="6"/>
      <c r="F51" s="6">
        <f t="shared" si="2"/>
        <v>0</v>
      </c>
    </row>
    <row r="52" spans="1:6" x14ac:dyDescent="0.3">
      <c r="A52" s="1"/>
      <c r="B52" s="1" t="s">
        <v>101</v>
      </c>
      <c r="C52" s="1" t="s">
        <v>12</v>
      </c>
      <c r="D52" s="1">
        <v>100</v>
      </c>
      <c r="E52" s="6"/>
      <c r="F52" s="6">
        <f t="shared" si="2"/>
        <v>0</v>
      </c>
    </row>
    <row r="53" spans="1:6" x14ac:dyDescent="0.3">
      <c r="A53" s="1"/>
      <c r="B53" s="1" t="s">
        <v>102</v>
      </c>
      <c r="C53" s="1" t="s">
        <v>12</v>
      </c>
      <c r="D53" s="1">
        <v>100</v>
      </c>
      <c r="E53" s="6"/>
      <c r="F53" s="6">
        <f t="shared" si="2"/>
        <v>0</v>
      </c>
    </row>
    <row r="54" spans="1:6" x14ac:dyDescent="0.3">
      <c r="A54" s="5"/>
      <c r="B54" s="5"/>
      <c r="C54" s="5"/>
      <c r="D54" s="5"/>
      <c r="E54" s="6"/>
      <c r="F54" s="6"/>
    </row>
    <row r="55" spans="1:6" x14ac:dyDescent="0.3">
      <c r="A55" s="4" t="s">
        <v>19</v>
      </c>
      <c r="B55" s="3" t="s">
        <v>21</v>
      </c>
      <c r="C55" s="1"/>
      <c r="D55" s="1"/>
      <c r="E55" s="6"/>
      <c r="F55" s="6"/>
    </row>
    <row r="56" spans="1:6" x14ac:dyDescent="0.3">
      <c r="A56" s="1"/>
      <c r="B56" s="1" t="s">
        <v>103</v>
      </c>
      <c r="C56" s="1" t="s">
        <v>12</v>
      </c>
      <c r="D56" s="1">
        <v>10</v>
      </c>
      <c r="E56" s="6"/>
      <c r="F56" s="6">
        <f>D56*E56</f>
        <v>0</v>
      </c>
    </row>
    <row r="57" spans="1:6" x14ac:dyDescent="0.3">
      <c r="A57" s="1"/>
      <c r="B57" s="1" t="s">
        <v>104</v>
      </c>
      <c r="C57" s="1" t="s">
        <v>12</v>
      </c>
      <c r="D57" s="1">
        <v>5</v>
      </c>
      <c r="E57" s="6"/>
      <c r="F57" s="6">
        <f>D57*E57</f>
        <v>0</v>
      </c>
    </row>
    <row r="58" spans="1:6" x14ac:dyDescent="0.3">
      <c r="A58" s="1"/>
      <c r="B58" s="1" t="s">
        <v>105</v>
      </c>
      <c r="C58" s="1" t="s">
        <v>12</v>
      </c>
      <c r="D58" s="1">
        <v>20</v>
      </c>
      <c r="E58" s="6"/>
      <c r="F58" s="6">
        <f t="shared" ref="F58:F61" si="3">D58*E58</f>
        <v>0</v>
      </c>
    </row>
    <row r="59" spans="1:6" x14ac:dyDescent="0.3">
      <c r="A59" s="1"/>
      <c r="B59" s="1" t="s">
        <v>106</v>
      </c>
      <c r="C59" s="1" t="s">
        <v>12</v>
      </c>
      <c r="D59" s="1">
        <v>20</v>
      </c>
      <c r="E59" s="6"/>
      <c r="F59" s="6">
        <f t="shared" si="3"/>
        <v>0</v>
      </c>
    </row>
    <row r="60" spans="1:6" x14ac:dyDescent="0.3">
      <c r="A60" s="1"/>
      <c r="B60" s="1" t="s">
        <v>107</v>
      </c>
      <c r="C60" s="1" t="s">
        <v>12</v>
      </c>
      <c r="D60" s="1">
        <v>100</v>
      </c>
      <c r="E60" s="6"/>
      <c r="F60" s="6">
        <f t="shared" si="3"/>
        <v>0</v>
      </c>
    </row>
    <row r="61" spans="1:6" x14ac:dyDescent="0.3">
      <c r="A61" s="1"/>
      <c r="B61" s="1" t="s">
        <v>108</v>
      </c>
      <c r="C61" s="1" t="s">
        <v>12</v>
      </c>
      <c r="D61" s="1">
        <v>100</v>
      </c>
      <c r="E61" s="6"/>
      <c r="F61" s="6">
        <f t="shared" si="3"/>
        <v>0</v>
      </c>
    </row>
    <row r="62" spans="1:6" x14ac:dyDescent="0.3">
      <c r="A62" s="1"/>
      <c r="B62" s="1"/>
      <c r="C62" s="1"/>
      <c r="D62" s="1"/>
      <c r="E62" s="6"/>
      <c r="F62" s="6"/>
    </row>
    <row r="63" spans="1:6" x14ac:dyDescent="0.3">
      <c r="A63" s="3" t="s">
        <v>20</v>
      </c>
      <c r="B63" s="3" t="s">
        <v>23</v>
      </c>
      <c r="C63" s="1"/>
      <c r="D63" s="1"/>
      <c r="E63" s="6"/>
      <c r="F63" s="6"/>
    </row>
    <row r="64" spans="1:6" x14ac:dyDescent="0.3">
      <c r="A64" s="1"/>
      <c r="B64" s="1" t="s">
        <v>24</v>
      </c>
      <c r="C64" s="1" t="s">
        <v>8</v>
      </c>
      <c r="D64" s="1">
        <v>650</v>
      </c>
      <c r="E64" s="6"/>
      <c r="F64" s="6">
        <f>D64*E64</f>
        <v>0</v>
      </c>
    </row>
    <row r="65" spans="1:6" x14ac:dyDescent="0.3">
      <c r="A65" s="1"/>
      <c r="B65" s="1" t="s">
        <v>25</v>
      </c>
      <c r="C65" s="1" t="s">
        <v>8</v>
      </c>
      <c r="D65" s="1">
        <v>350</v>
      </c>
      <c r="E65" s="6"/>
      <c r="F65" s="6">
        <v>0</v>
      </c>
    </row>
    <row r="66" spans="1:6" x14ac:dyDescent="0.3">
      <c r="A66" s="1"/>
      <c r="B66" s="1" t="s">
        <v>26</v>
      </c>
      <c r="C66" s="1" t="s">
        <v>27</v>
      </c>
      <c r="D66" s="1">
        <v>1300</v>
      </c>
      <c r="E66" s="6"/>
      <c r="F66" s="6">
        <f>D66*E66</f>
        <v>0</v>
      </c>
    </row>
    <row r="67" spans="1:6" x14ac:dyDescent="0.3">
      <c r="A67" s="1"/>
      <c r="B67" s="1" t="s">
        <v>28</v>
      </c>
      <c r="C67" s="1" t="s">
        <v>27</v>
      </c>
      <c r="D67" s="1">
        <v>2600</v>
      </c>
      <c r="E67" s="6"/>
      <c r="F67" s="6">
        <f>D67*E67</f>
        <v>0</v>
      </c>
    </row>
    <row r="68" spans="1:6" x14ac:dyDescent="0.3">
      <c r="A68" s="1"/>
      <c r="B68" s="1"/>
      <c r="C68" s="1"/>
      <c r="D68" s="1"/>
      <c r="E68" s="6"/>
      <c r="F68" s="6"/>
    </row>
    <row r="69" spans="1:6" x14ac:dyDescent="0.3">
      <c r="A69" s="4" t="s">
        <v>22</v>
      </c>
      <c r="B69" s="4" t="s">
        <v>30</v>
      </c>
      <c r="C69" s="1"/>
      <c r="D69" s="1"/>
      <c r="E69" s="6"/>
      <c r="F69" s="6"/>
    </row>
    <row r="70" spans="1:6" x14ac:dyDescent="0.3">
      <c r="A70" s="1"/>
      <c r="B70" s="1" t="s">
        <v>66</v>
      </c>
      <c r="C70" s="1" t="s">
        <v>27</v>
      </c>
      <c r="D70" s="1">
        <v>50</v>
      </c>
      <c r="E70" s="6"/>
      <c r="F70" s="6">
        <f>D70*E70</f>
        <v>0</v>
      </c>
    </row>
    <row r="71" spans="1:6" x14ac:dyDescent="0.3">
      <c r="A71" s="1"/>
      <c r="B71" s="1" t="s">
        <v>67</v>
      </c>
      <c r="C71" s="1" t="s">
        <v>27</v>
      </c>
      <c r="D71" s="1">
        <v>60</v>
      </c>
      <c r="E71" s="6"/>
      <c r="F71" s="6">
        <f>D71*E71</f>
        <v>0</v>
      </c>
    </row>
    <row r="72" spans="1:6" x14ac:dyDescent="0.3">
      <c r="A72" s="5"/>
      <c r="B72" s="5" t="s">
        <v>123</v>
      </c>
      <c r="C72" s="1" t="s">
        <v>27</v>
      </c>
      <c r="D72" s="5">
        <v>100</v>
      </c>
      <c r="E72" s="6"/>
      <c r="F72" s="6">
        <f>D72*E72</f>
        <v>0</v>
      </c>
    </row>
    <row r="73" spans="1:6" x14ac:dyDescent="0.3">
      <c r="A73" s="5"/>
      <c r="B73" s="5"/>
      <c r="C73" s="5"/>
      <c r="D73" s="5"/>
      <c r="E73" s="6"/>
      <c r="F73" s="6"/>
    </row>
    <row r="74" spans="1:6" ht="16.8" x14ac:dyDescent="0.3">
      <c r="A74" s="4" t="s">
        <v>29</v>
      </c>
      <c r="B74" s="4" t="s">
        <v>32</v>
      </c>
      <c r="C74" s="5" t="s">
        <v>124</v>
      </c>
      <c r="D74" s="1">
        <v>25</v>
      </c>
      <c r="E74" s="6"/>
      <c r="F74" s="6">
        <f>D74*E74</f>
        <v>0</v>
      </c>
    </row>
    <row r="75" spans="1:6" x14ac:dyDescent="0.3">
      <c r="A75" s="1"/>
      <c r="B75" s="1"/>
      <c r="C75" s="1"/>
      <c r="D75" s="1"/>
      <c r="E75" s="6"/>
      <c r="F75" s="6"/>
    </row>
    <row r="76" spans="1:6" ht="16.8" x14ac:dyDescent="0.3">
      <c r="A76" s="1"/>
      <c r="B76" s="5" t="s">
        <v>125</v>
      </c>
      <c r="C76" s="5" t="s">
        <v>124</v>
      </c>
      <c r="D76" s="1">
        <v>75</v>
      </c>
      <c r="E76" s="6"/>
      <c r="F76" s="6">
        <f>D76*E76</f>
        <v>0</v>
      </c>
    </row>
    <row r="77" spans="1:6" x14ac:dyDescent="0.3">
      <c r="A77" s="1"/>
      <c r="B77" s="1"/>
      <c r="C77" s="1"/>
      <c r="D77" s="1"/>
      <c r="E77" s="6"/>
      <c r="F77" s="6"/>
    </row>
    <row r="78" spans="1:6" x14ac:dyDescent="0.3">
      <c r="A78" s="4" t="s">
        <v>31</v>
      </c>
      <c r="B78" s="4" t="s">
        <v>34</v>
      </c>
      <c r="C78" s="1"/>
      <c r="D78" s="5"/>
      <c r="E78" s="6"/>
      <c r="F78" s="6"/>
    </row>
    <row r="79" spans="1:6" x14ac:dyDescent="0.3">
      <c r="A79" s="5"/>
      <c r="B79" s="5" t="s">
        <v>127</v>
      </c>
      <c r="C79" s="1" t="s">
        <v>27</v>
      </c>
      <c r="D79" s="1">
        <v>30</v>
      </c>
      <c r="E79" s="6"/>
      <c r="F79" s="6">
        <f>D79*E79</f>
        <v>0</v>
      </c>
    </row>
    <row r="80" spans="1:6" x14ac:dyDescent="0.3">
      <c r="A80" s="1"/>
      <c r="B80" s="5" t="s">
        <v>128</v>
      </c>
      <c r="C80" s="1" t="s">
        <v>27</v>
      </c>
      <c r="D80" s="1">
        <v>70</v>
      </c>
      <c r="E80" s="6"/>
      <c r="F80" s="6">
        <f>D80*E80</f>
        <v>0</v>
      </c>
    </row>
    <row r="81" spans="1:6" x14ac:dyDescent="0.3">
      <c r="A81" s="1"/>
      <c r="B81" s="5" t="s">
        <v>129</v>
      </c>
      <c r="C81" s="1" t="s">
        <v>27</v>
      </c>
      <c r="D81" s="1">
        <v>50</v>
      </c>
      <c r="E81" s="6"/>
      <c r="F81" s="6">
        <f t="shared" ref="F81" si="4">D81*E81</f>
        <v>0</v>
      </c>
    </row>
    <row r="82" spans="1:6" x14ac:dyDescent="0.3">
      <c r="A82" s="1"/>
      <c r="B82" s="1" t="s">
        <v>126</v>
      </c>
      <c r="C82" s="1" t="s">
        <v>8</v>
      </c>
      <c r="D82" s="1">
        <v>10</v>
      </c>
      <c r="E82" s="6"/>
      <c r="F82" s="6">
        <f t="shared" ref="F82" si="5">D82*E82</f>
        <v>0</v>
      </c>
    </row>
    <row r="83" spans="1:6" x14ac:dyDescent="0.3">
      <c r="A83" s="5"/>
      <c r="B83" s="5"/>
      <c r="C83" s="5"/>
      <c r="D83" s="5"/>
      <c r="E83" s="10"/>
      <c r="F83" s="10"/>
    </row>
    <row r="84" spans="1:6" x14ac:dyDescent="0.3">
      <c r="A84" s="5"/>
      <c r="B84" s="5" t="s">
        <v>142</v>
      </c>
      <c r="C84" s="1" t="s">
        <v>27</v>
      </c>
      <c r="D84" s="1">
        <v>30</v>
      </c>
      <c r="E84" s="6"/>
      <c r="F84" s="6">
        <f>D84*E84</f>
        <v>0</v>
      </c>
    </row>
    <row r="85" spans="1:6" x14ac:dyDescent="0.3">
      <c r="A85" s="5"/>
      <c r="B85" s="5" t="s">
        <v>143</v>
      </c>
      <c r="C85" s="1" t="s">
        <v>27</v>
      </c>
      <c r="D85" s="1">
        <v>70</v>
      </c>
      <c r="E85" s="6"/>
      <c r="F85" s="6">
        <f>D85*E85</f>
        <v>0</v>
      </c>
    </row>
    <row r="86" spans="1:6" x14ac:dyDescent="0.3">
      <c r="A86" s="5"/>
      <c r="B86" s="5" t="s">
        <v>130</v>
      </c>
      <c r="C86" s="5" t="s">
        <v>8</v>
      </c>
      <c r="D86" s="5">
        <v>200</v>
      </c>
      <c r="E86" s="10"/>
      <c r="F86" s="6">
        <f>D86*E86</f>
        <v>0</v>
      </c>
    </row>
    <row r="87" spans="1:6" x14ac:dyDescent="0.3">
      <c r="A87" s="5"/>
      <c r="B87" s="5" t="s">
        <v>144</v>
      </c>
      <c r="C87" s="1" t="s">
        <v>27</v>
      </c>
      <c r="D87" s="1">
        <v>100</v>
      </c>
      <c r="E87" s="6"/>
      <c r="F87" s="6">
        <f>D87*E87</f>
        <v>0</v>
      </c>
    </row>
    <row r="88" spans="1:6" x14ac:dyDescent="0.3">
      <c r="A88" s="1"/>
      <c r="B88" s="1"/>
      <c r="C88" s="1"/>
      <c r="D88" s="1"/>
      <c r="E88" s="6"/>
      <c r="F88" s="6"/>
    </row>
    <row r="89" spans="1:6" x14ac:dyDescent="0.3">
      <c r="A89" s="4" t="s">
        <v>33</v>
      </c>
      <c r="B89" s="3" t="s">
        <v>36</v>
      </c>
      <c r="C89" s="1"/>
      <c r="D89" s="1"/>
      <c r="E89" s="6"/>
      <c r="F89" s="6"/>
    </row>
    <row r="90" spans="1:6" x14ac:dyDescent="0.3">
      <c r="A90" s="1"/>
      <c r="B90" s="5" t="s">
        <v>131</v>
      </c>
      <c r="C90" s="1" t="s">
        <v>27</v>
      </c>
      <c r="D90" s="1">
        <v>650</v>
      </c>
      <c r="E90" s="6"/>
      <c r="F90" s="6">
        <f t="shared" ref="F90:F104" si="6">D90*E90</f>
        <v>0</v>
      </c>
    </row>
    <row r="91" spans="1:6" x14ac:dyDescent="0.3">
      <c r="A91" s="1"/>
      <c r="B91" s="5" t="s">
        <v>132</v>
      </c>
      <c r="C91" s="1" t="s">
        <v>27</v>
      </c>
      <c r="D91" s="1">
        <v>1400</v>
      </c>
      <c r="E91" s="6"/>
      <c r="F91" s="6">
        <f t="shared" si="6"/>
        <v>0</v>
      </c>
    </row>
    <row r="92" spans="1:6" x14ac:dyDescent="0.3">
      <c r="A92" s="1"/>
      <c r="B92" s="5" t="s">
        <v>133</v>
      </c>
      <c r="C92" s="1" t="s">
        <v>27</v>
      </c>
      <c r="D92" s="1">
        <v>650</v>
      </c>
      <c r="E92" s="6"/>
      <c r="F92" s="6">
        <f t="shared" si="6"/>
        <v>0</v>
      </c>
    </row>
    <row r="93" spans="1:6" x14ac:dyDescent="0.3">
      <c r="A93" s="1"/>
      <c r="B93" s="5" t="s">
        <v>134</v>
      </c>
      <c r="C93" s="1" t="s">
        <v>27</v>
      </c>
      <c r="D93" s="1">
        <v>125</v>
      </c>
      <c r="E93" s="6"/>
      <c r="F93" s="6">
        <f t="shared" si="6"/>
        <v>0</v>
      </c>
    </row>
    <row r="94" spans="1:6" x14ac:dyDescent="0.3">
      <c r="A94" s="1"/>
      <c r="B94" s="5" t="s">
        <v>135</v>
      </c>
      <c r="C94" s="1" t="s">
        <v>27</v>
      </c>
      <c r="D94" s="1">
        <v>2600</v>
      </c>
      <c r="E94" s="6"/>
      <c r="F94" s="6">
        <f t="shared" si="6"/>
        <v>0</v>
      </c>
    </row>
    <row r="95" spans="1:6" x14ac:dyDescent="0.3">
      <c r="A95" s="1"/>
      <c r="B95" s="5" t="s">
        <v>136</v>
      </c>
      <c r="C95" s="1" t="s">
        <v>27</v>
      </c>
      <c r="D95" s="1">
        <v>2600</v>
      </c>
      <c r="E95" s="6"/>
      <c r="F95" s="6">
        <f t="shared" si="6"/>
        <v>0</v>
      </c>
    </row>
    <row r="96" spans="1:6" x14ac:dyDescent="0.3">
      <c r="A96" s="1"/>
      <c r="B96" s="5" t="s">
        <v>137</v>
      </c>
      <c r="C96" s="1" t="s">
        <v>27</v>
      </c>
      <c r="D96" s="1">
        <v>2600</v>
      </c>
      <c r="E96" s="6"/>
      <c r="F96" s="6">
        <f t="shared" si="6"/>
        <v>0</v>
      </c>
    </row>
    <row r="97" spans="1:6" x14ac:dyDescent="0.3">
      <c r="A97" s="1"/>
      <c r="B97" s="1" t="s">
        <v>121</v>
      </c>
      <c r="C97" s="1" t="s">
        <v>8</v>
      </c>
      <c r="D97" s="1">
        <v>260</v>
      </c>
      <c r="E97" s="6"/>
      <c r="F97" s="6">
        <f t="shared" si="6"/>
        <v>0</v>
      </c>
    </row>
    <row r="99" spans="1:6" x14ac:dyDescent="0.3">
      <c r="A99" s="5"/>
      <c r="B99" s="5" t="s">
        <v>138</v>
      </c>
      <c r="C99" s="1" t="s">
        <v>27</v>
      </c>
      <c r="D99" s="1">
        <v>10</v>
      </c>
      <c r="E99" s="6"/>
      <c r="F99" s="6">
        <f t="shared" ref="F99" si="7">D99*E99</f>
        <v>0</v>
      </c>
    </row>
    <row r="100" spans="1:6" x14ac:dyDescent="0.3">
      <c r="A100" s="5"/>
      <c r="B100" s="5" t="s">
        <v>139</v>
      </c>
      <c r="C100" s="1" t="s">
        <v>27</v>
      </c>
      <c r="D100" s="1">
        <v>20</v>
      </c>
      <c r="E100" s="6"/>
      <c r="F100" s="6">
        <f t="shared" ref="F100:F102" si="8">D100*E100</f>
        <v>0</v>
      </c>
    </row>
    <row r="101" spans="1:6" x14ac:dyDescent="0.3">
      <c r="A101" s="5"/>
      <c r="B101" s="5" t="s">
        <v>140</v>
      </c>
      <c r="C101" s="1" t="s">
        <v>27</v>
      </c>
      <c r="D101" s="1">
        <v>20</v>
      </c>
      <c r="E101" s="6"/>
      <c r="F101" s="6">
        <f t="shared" si="8"/>
        <v>0</v>
      </c>
    </row>
    <row r="102" spans="1:6" x14ac:dyDescent="0.3">
      <c r="A102" s="5"/>
      <c r="B102" s="5" t="s">
        <v>141</v>
      </c>
      <c r="C102" s="1" t="s">
        <v>27</v>
      </c>
      <c r="D102" s="5">
        <v>50</v>
      </c>
      <c r="E102" s="10"/>
      <c r="F102" s="6">
        <f t="shared" si="8"/>
        <v>0</v>
      </c>
    </row>
    <row r="103" spans="1:6" x14ac:dyDescent="0.3">
      <c r="A103" s="1"/>
      <c r="B103" s="1"/>
      <c r="C103" s="1"/>
      <c r="D103" s="1"/>
      <c r="E103" s="6"/>
      <c r="F103" s="6"/>
    </row>
    <row r="104" spans="1:6" x14ac:dyDescent="0.3">
      <c r="A104" s="1"/>
      <c r="B104" s="1" t="s">
        <v>68</v>
      </c>
      <c r="C104" s="1" t="s">
        <v>8</v>
      </c>
      <c r="D104" s="1">
        <v>20</v>
      </c>
      <c r="E104" s="6"/>
      <c r="F104" s="6">
        <f t="shared" si="6"/>
        <v>0</v>
      </c>
    </row>
    <row r="105" spans="1:6" x14ac:dyDescent="0.3">
      <c r="A105" s="1"/>
      <c r="B105" s="1"/>
      <c r="C105" s="1"/>
      <c r="D105" s="1"/>
      <c r="E105" s="6"/>
      <c r="F105" s="6"/>
    </row>
    <row r="106" spans="1:6" x14ac:dyDescent="0.3">
      <c r="A106" s="5" t="s">
        <v>35</v>
      </c>
      <c r="B106" s="1" t="s">
        <v>37</v>
      </c>
      <c r="C106" s="1" t="s">
        <v>12</v>
      </c>
      <c r="D106" s="1">
        <v>600</v>
      </c>
      <c r="E106" s="6"/>
      <c r="F106" s="6">
        <f>D106*E106</f>
        <v>0</v>
      </c>
    </row>
    <row r="107" spans="1:6" x14ac:dyDescent="0.3">
      <c r="A107" s="1"/>
      <c r="B107" s="1"/>
      <c r="C107" s="1"/>
      <c r="D107" s="1"/>
      <c r="E107" s="6"/>
      <c r="F107" s="6"/>
    </row>
    <row r="108" spans="1:6" x14ac:dyDescent="0.3">
      <c r="A108" s="3" t="s">
        <v>38</v>
      </c>
      <c r="B108" s="3" t="s">
        <v>39</v>
      </c>
      <c r="C108" s="1"/>
      <c r="D108" s="1"/>
      <c r="E108" s="6"/>
      <c r="F108" s="6"/>
    </row>
    <row r="109" spans="1:6" x14ac:dyDescent="0.3">
      <c r="A109" s="1"/>
      <c r="B109" s="5" t="s">
        <v>86</v>
      </c>
      <c r="C109" s="1" t="s">
        <v>12</v>
      </c>
      <c r="D109" s="1">
        <v>40</v>
      </c>
      <c r="E109" s="6"/>
      <c r="F109" s="6">
        <f>D109*E109</f>
        <v>0</v>
      </c>
    </row>
    <row r="110" spans="1:6" x14ac:dyDescent="0.3">
      <c r="A110" s="1"/>
      <c r="B110" s="5" t="s">
        <v>87</v>
      </c>
      <c r="C110" s="1" t="s">
        <v>12</v>
      </c>
      <c r="D110" s="1">
        <v>50</v>
      </c>
      <c r="E110" s="6"/>
      <c r="F110" s="6">
        <f>D110*E110</f>
        <v>0</v>
      </c>
    </row>
    <row r="111" spans="1:6" x14ac:dyDescent="0.3">
      <c r="A111" s="1"/>
      <c r="B111" s="5" t="s">
        <v>88</v>
      </c>
      <c r="C111" s="1" t="s">
        <v>12</v>
      </c>
      <c r="D111" s="1">
        <v>100</v>
      </c>
      <c r="E111" s="6"/>
      <c r="F111" s="6">
        <f>D111*E111</f>
        <v>0</v>
      </c>
    </row>
    <row r="112" spans="1:6" x14ac:dyDescent="0.3">
      <c r="A112" s="1"/>
      <c r="B112" s="1"/>
      <c r="C112" s="1"/>
      <c r="D112" s="1"/>
      <c r="E112" s="6"/>
      <c r="F112" s="6"/>
    </row>
    <row r="113" spans="1:6" x14ac:dyDescent="0.3">
      <c r="A113" s="3" t="s">
        <v>40</v>
      </c>
      <c r="B113" s="3" t="s">
        <v>41</v>
      </c>
      <c r="C113" s="1"/>
      <c r="D113" s="1"/>
      <c r="E113" s="6"/>
      <c r="F113" s="6"/>
    </row>
    <row r="114" spans="1:6" x14ac:dyDescent="0.3">
      <c r="A114" s="1"/>
      <c r="B114" s="1" t="s">
        <v>42</v>
      </c>
      <c r="C114" s="1" t="s">
        <v>12</v>
      </c>
      <c r="D114" s="1">
        <v>15</v>
      </c>
      <c r="E114" s="6"/>
      <c r="F114" s="6">
        <f>D114*E114</f>
        <v>0</v>
      </c>
    </row>
    <row r="115" spans="1:6" x14ac:dyDescent="0.3">
      <c r="A115" s="1"/>
      <c r="B115" s="1" t="s">
        <v>43</v>
      </c>
      <c r="C115" s="1" t="s">
        <v>12</v>
      </c>
      <c r="D115" s="1">
        <v>30</v>
      </c>
      <c r="E115" s="6"/>
      <c r="F115" s="6">
        <f>D115*E115</f>
        <v>0</v>
      </c>
    </row>
    <row r="116" spans="1:6" x14ac:dyDescent="0.3">
      <c r="A116" s="1"/>
      <c r="B116" s="1" t="s">
        <v>44</v>
      </c>
      <c r="C116" s="1" t="s">
        <v>12</v>
      </c>
      <c r="D116" s="1">
        <v>100</v>
      </c>
      <c r="E116" s="6"/>
      <c r="F116" s="6">
        <f>D116*E116</f>
        <v>0</v>
      </c>
    </row>
    <row r="117" spans="1:6" x14ac:dyDescent="0.3">
      <c r="A117" s="1"/>
      <c r="B117" s="1"/>
      <c r="C117" s="1"/>
      <c r="D117" s="1"/>
      <c r="E117" s="6"/>
      <c r="F117" s="6"/>
    </row>
    <row r="118" spans="1:6" x14ac:dyDescent="0.3">
      <c r="A118" s="1"/>
      <c r="B118" s="1" t="s">
        <v>89</v>
      </c>
      <c r="C118" s="1" t="s">
        <v>12</v>
      </c>
      <c r="D118" s="1">
        <v>50</v>
      </c>
      <c r="E118" s="6"/>
      <c r="F118" s="6">
        <f>D118*E118</f>
        <v>0</v>
      </c>
    </row>
    <row r="119" spans="1:6" x14ac:dyDescent="0.3">
      <c r="A119" s="1"/>
      <c r="B119" s="1" t="s">
        <v>90</v>
      </c>
      <c r="C119" s="1" t="s">
        <v>12</v>
      </c>
      <c r="D119" s="1">
        <v>100</v>
      </c>
      <c r="E119" s="6"/>
      <c r="F119" s="6">
        <f>D119*E119</f>
        <v>0</v>
      </c>
    </row>
    <row r="120" spans="1:6" x14ac:dyDescent="0.3">
      <c r="A120" s="1"/>
      <c r="B120" s="1" t="s">
        <v>91</v>
      </c>
      <c r="C120" s="1" t="s">
        <v>12</v>
      </c>
      <c r="D120" s="1">
        <v>500</v>
      </c>
      <c r="E120" s="6"/>
      <c r="F120" s="6">
        <f>D120*E120</f>
        <v>0</v>
      </c>
    </row>
    <row r="121" spans="1:6" x14ac:dyDescent="0.3">
      <c r="A121" s="1"/>
      <c r="B121" s="1"/>
      <c r="C121" s="1"/>
      <c r="D121" s="1"/>
      <c r="E121" s="6"/>
      <c r="F121" s="6"/>
    </row>
    <row r="122" spans="1:6" x14ac:dyDescent="0.3">
      <c r="A122" s="1"/>
      <c r="B122" s="4" t="s">
        <v>49</v>
      </c>
      <c r="C122" s="1"/>
      <c r="D122" s="1"/>
      <c r="E122" s="6"/>
      <c r="F122" s="6"/>
    </row>
    <row r="123" spans="1:6" x14ac:dyDescent="0.3">
      <c r="A123" s="5"/>
      <c r="B123" s="5" t="s">
        <v>49</v>
      </c>
      <c r="C123" s="1" t="s">
        <v>12</v>
      </c>
      <c r="D123" s="5">
        <v>3000</v>
      </c>
      <c r="E123" s="6"/>
      <c r="F123" s="6">
        <f t="shared" ref="F123:F126" si="9">D123*E123</f>
        <v>0</v>
      </c>
    </row>
    <row r="124" spans="1:6" x14ac:dyDescent="0.3">
      <c r="A124" s="1"/>
      <c r="B124" s="1" t="s">
        <v>122</v>
      </c>
      <c r="C124" s="1" t="s">
        <v>27</v>
      </c>
      <c r="D124" s="1">
        <v>4000</v>
      </c>
      <c r="E124" s="6"/>
      <c r="F124" s="6">
        <f t="shared" si="9"/>
        <v>0</v>
      </c>
    </row>
    <row r="125" spans="1:6" x14ac:dyDescent="0.3">
      <c r="A125" s="5"/>
      <c r="B125" s="5" t="s">
        <v>55</v>
      </c>
      <c r="C125" s="1" t="s">
        <v>12</v>
      </c>
      <c r="D125" s="5">
        <v>300</v>
      </c>
      <c r="E125" s="6"/>
      <c r="F125" s="6">
        <f t="shared" si="9"/>
        <v>0</v>
      </c>
    </row>
    <row r="126" spans="1:6" x14ac:dyDescent="0.3">
      <c r="A126" s="5"/>
      <c r="B126" s="5" t="s">
        <v>53</v>
      </c>
      <c r="C126" s="1" t="s">
        <v>12</v>
      </c>
      <c r="D126" s="5">
        <v>300</v>
      </c>
      <c r="E126" s="6"/>
      <c r="F126" s="6">
        <f t="shared" si="9"/>
        <v>0</v>
      </c>
    </row>
    <row r="127" spans="1:6" x14ac:dyDescent="0.3">
      <c r="A127" s="5"/>
      <c r="B127" s="5"/>
      <c r="C127" s="5"/>
      <c r="D127" s="5"/>
      <c r="E127" s="6"/>
      <c r="F127" s="6"/>
    </row>
    <row r="128" spans="1:6" x14ac:dyDescent="0.3">
      <c r="A128" s="5"/>
      <c r="B128" s="5"/>
      <c r="C128" s="5"/>
      <c r="D128" s="5"/>
      <c r="E128" s="6"/>
      <c r="F128" s="6"/>
    </row>
    <row r="129" spans="1:6" x14ac:dyDescent="0.3">
      <c r="A129" s="5"/>
      <c r="B129" s="4" t="s">
        <v>51</v>
      </c>
      <c r="C129" s="5"/>
      <c r="D129" s="5"/>
      <c r="E129" s="6"/>
      <c r="F129" s="6"/>
    </row>
    <row r="130" spans="1:6" x14ac:dyDescent="0.3">
      <c r="A130" s="5"/>
      <c r="B130" s="5" t="s">
        <v>47</v>
      </c>
      <c r="C130" s="5" t="s">
        <v>8</v>
      </c>
      <c r="D130" s="5">
        <v>200</v>
      </c>
      <c r="E130" s="6"/>
      <c r="F130" s="6">
        <f>D130*E130</f>
        <v>0</v>
      </c>
    </row>
    <row r="131" spans="1:6" x14ac:dyDescent="0.3">
      <c r="A131" s="1"/>
      <c r="B131" s="1" t="s">
        <v>146</v>
      </c>
      <c r="C131" s="1" t="s">
        <v>147</v>
      </c>
      <c r="D131" s="1">
        <v>20</v>
      </c>
      <c r="E131" s="6"/>
      <c r="F131" s="6">
        <f>D131*E131</f>
        <v>0</v>
      </c>
    </row>
    <row r="132" spans="1:6" x14ac:dyDescent="0.3">
      <c r="A132" s="5"/>
      <c r="B132" s="5"/>
      <c r="C132" s="5"/>
      <c r="D132" s="5"/>
      <c r="E132" s="6"/>
      <c r="F132" s="6"/>
    </row>
    <row r="133" spans="1:6" x14ac:dyDescent="0.3">
      <c r="A133" s="5"/>
      <c r="B133" s="4" t="s">
        <v>70</v>
      </c>
      <c r="C133" s="5"/>
      <c r="D133" s="5"/>
      <c r="E133" s="6"/>
      <c r="F133" s="6"/>
    </row>
    <row r="134" spans="1:6" x14ac:dyDescent="0.3">
      <c r="A134" s="5"/>
      <c r="B134" s="5" t="s">
        <v>71</v>
      </c>
      <c r="C134" s="5"/>
      <c r="D134" s="5"/>
      <c r="E134" s="6"/>
      <c r="F134" s="6">
        <f t="shared" ref="F134:F137" si="10">D134*E134</f>
        <v>0</v>
      </c>
    </row>
    <row r="135" spans="1:6" x14ac:dyDescent="0.3">
      <c r="A135" s="5"/>
      <c r="B135" s="5" t="s">
        <v>72</v>
      </c>
      <c r="C135" s="5"/>
      <c r="D135" s="5"/>
      <c r="E135" s="6"/>
      <c r="F135" s="6">
        <f t="shared" si="10"/>
        <v>0</v>
      </c>
    </row>
    <row r="136" spans="1:6" x14ac:dyDescent="0.3">
      <c r="A136" s="5"/>
      <c r="B136" s="5" t="s">
        <v>73</v>
      </c>
      <c r="C136" s="5"/>
      <c r="D136" s="5"/>
      <c r="E136" s="6"/>
      <c r="F136" s="6">
        <f t="shared" si="10"/>
        <v>0</v>
      </c>
    </row>
    <row r="137" spans="1:6" x14ac:dyDescent="0.3">
      <c r="A137" s="1"/>
      <c r="B137" s="5" t="s">
        <v>74</v>
      </c>
      <c r="C137" s="1"/>
      <c r="D137" s="1"/>
      <c r="E137" s="6"/>
      <c r="F137" s="6">
        <f t="shared" si="10"/>
        <v>0</v>
      </c>
    </row>
    <row r="138" spans="1:6" x14ac:dyDescent="0.3">
      <c r="A138" s="1"/>
      <c r="B138" s="1"/>
      <c r="C138" s="1"/>
      <c r="D138" s="1"/>
      <c r="E138" s="1"/>
      <c r="F138" s="6"/>
    </row>
    <row r="139" spans="1:6" x14ac:dyDescent="0.3">
      <c r="A139" s="1"/>
      <c r="B139" s="1"/>
      <c r="C139" s="1"/>
      <c r="D139" s="1"/>
      <c r="E139" s="4" t="s">
        <v>115</v>
      </c>
      <c r="F139" s="7">
        <f>SUM(F4:F138)</f>
        <v>0</v>
      </c>
    </row>
    <row r="141" spans="1:6" ht="17.399999999999999" x14ac:dyDescent="0.3">
      <c r="B141" s="11" t="s">
        <v>75</v>
      </c>
      <c r="C141" s="1"/>
      <c r="D141" s="1"/>
      <c r="E141" s="1"/>
      <c r="F141" s="1"/>
    </row>
    <row r="142" spans="1:6" x14ac:dyDescent="0.3">
      <c r="B142" s="17" t="s">
        <v>195</v>
      </c>
      <c r="C142" s="1"/>
      <c r="D142" s="1"/>
      <c r="E142" s="1"/>
      <c r="F142" s="1"/>
    </row>
    <row r="143" spans="1:6" x14ac:dyDescent="0.3">
      <c r="B143" s="1"/>
      <c r="C143" s="1"/>
      <c r="D143" s="1"/>
      <c r="E143" s="1"/>
      <c r="F143" s="1"/>
    </row>
    <row r="144" spans="1:6" x14ac:dyDescent="0.3">
      <c r="B144" s="8" t="s">
        <v>76</v>
      </c>
      <c r="C144" s="5"/>
      <c r="D144" s="5"/>
      <c r="E144" s="5"/>
      <c r="F144" s="5"/>
    </row>
    <row r="145" spans="2:6" x14ac:dyDescent="0.3">
      <c r="B145" s="8" t="s">
        <v>77</v>
      </c>
      <c r="C145" s="5"/>
      <c r="D145" s="5"/>
      <c r="E145" s="5"/>
      <c r="F145" s="5"/>
    </row>
    <row r="146" spans="2:6" x14ac:dyDescent="0.3">
      <c r="B146" s="12" t="s">
        <v>148</v>
      </c>
      <c r="C146" s="5"/>
      <c r="D146" s="5"/>
      <c r="E146" s="5"/>
      <c r="F146" s="5"/>
    </row>
    <row r="147" spans="2:6" x14ac:dyDescent="0.3">
      <c r="B147" s="8" t="s">
        <v>78</v>
      </c>
      <c r="C147" s="5"/>
      <c r="D147" s="5"/>
      <c r="E147" s="5"/>
      <c r="F147" s="5"/>
    </row>
    <row r="148" spans="2:6" x14ac:dyDescent="0.3">
      <c r="B148" s="8" t="s">
        <v>79</v>
      </c>
      <c r="C148" s="5"/>
      <c r="D148" s="5"/>
      <c r="E148" s="5"/>
      <c r="F148" s="5"/>
    </row>
    <row r="149" spans="2:6" x14ac:dyDescent="0.3">
      <c r="B149" s="8" t="s">
        <v>80</v>
      </c>
      <c r="C149" s="5"/>
      <c r="D149" s="5"/>
      <c r="E149" s="5"/>
      <c r="F149" s="5"/>
    </row>
    <row r="150" spans="2:6" x14ac:dyDescent="0.3">
      <c r="B150" s="8" t="s">
        <v>81</v>
      </c>
      <c r="C150" s="5"/>
      <c r="D150" s="5"/>
      <c r="E150" s="5"/>
      <c r="F150" s="5"/>
    </row>
    <row r="151" spans="2:6" x14ac:dyDescent="0.3">
      <c r="B151" s="8" t="s">
        <v>82</v>
      </c>
      <c r="C151" s="5"/>
      <c r="D151" s="5"/>
      <c r="E151" s="5"/>
      <c r="F151" s="5"/>
    </row>
    <row r="152" spans="2:6" x14ac:dyDescent="0.3">
      <c r="B152" s="8" t="s">
        <v>93</v>
      </c>
      <c r="C152" s="5"/>
      <c r="D152" s="5"/>
      <c r="E152" s="5"/>
      <c r="F152" s="5"/>
    </row>
    <row r="153" spans="2:6" x14ac:dyDescent="0.3">
      <c r="B153" s="5"/>
      <c r="C153" s="5"/>
      <c r="D153" s="5"/>
      <c r="E153" s="5"/>
      <c r="F153" s="5"/>
    </row>
    <row r="154" spans="2:6" x14ac:dyDescent="0.3">
      <c r="B154" s="9" t="s">
        <v>1</v>
      </c>
      <c r="C154" s="9" t="s">
        <v>2</v>
      </c>
      <c r="D154" s="9" t="s">
        <v>45</v>
      </c>
      <c r="E154" s="9" t="s">
        <v>3</v>
      </c>
      <c r="F154" s="9" t="s">
        <v>4</v>
      </c>
    </row>
    <row r="155" spans="2:6" x14ac:dyDescent="0.3">
      <c r="B155" s="1" t="s">
        <v>164</v>
      </c>
      <c r="C155" s="5" t="s">
        <v>83</v>
      </c>
      <c r="D155" s="15">
        <v>40</v>
      </c>
      <c r="E155" s="10"/>
      <c r="F155" s="6">
        <f t="shared" ref="F155:F194" si="11">D155*E155</f>
        <v>0</v>
      </c>
    </row>
    <row r="156" spans="2:6" x14ac:dyDescent="0.3">
      <c r="B156" s="1" t="s">
        <v>165</v>
      </c>
      <c r="C156" s="5" t="s">
        <v>84</v>
      </c>
      <c r="D156" s="15">
        <v>240</v>
      </c>
      <c r="E156" s="10"/>
      <c r="F156" s="6">
        <f t="shared" si="11"/>
        <v>0</v>
      </c>
    </row>
    <row r="157" spans="2:6" x14ac:dyDescent="0.3">
      <c r="B157" s="1" t="s">
        <v>166</v>
      </c>
      <c r="C157" s="5" t="s">
        <v>84</v>
      </c>
      <c r="D157" s="15">
        <v>80</v>
      </c>
      <c r="E157" s="10"/>
      <c r="F157" s="6">
        <f t="shared" si="11"/>
        <v>0</v>
      </c>
    </row>
    <row r="158" spans="2:6" x14ac:dyDescent="0.3">
      <c r="B158" s="1" t="s">
        <v>167</v>
      </c>
      <c r="C158" s="5" t="s">
        <v>84</v>
      </c>
      <c r="D158" s="15">
        <v>160</v>
      </c>
      <c r="E158" s="10"/>
      <c r="F158" s="6">
        <f t="shared" si="11"/>
        <v>0</v>
      </c>
    </row>
    <row r="159" spans="2:6" x14ac:dyDescent="0.3">
      <c r="B159" s="1" t="s">
        <v>168</v>
      </c>
      <c r="C159" s="5" t="s">
        <v>84</v>
      </c>
      <c r="D159" s="15">
        <v>160</v>
      </c>
      <c r="E159" s="10"/>
      <c r="F159" s="6">
        <f t="shared" si="11"/>
        <v>0</v>
      </c>
    </row>
    <row r="160" spans="2:6" x14ac:dyDescent="0.3">
      <c r="B160" s="1" t="s">
        <v>169</v>
      </c>
      <c r="C160" s="5" t="s">
        <v>84</v>
      </c>
      <c r="D160" s="15">
        <v>80</v>
      </c>
      <c r="E160" s="10"/>
      <c r="F160" s="6">
        <f t="shared" si="11"/>
        <v>0</v>
      </c>
    </row>
    <row r="161" spans="2:6" x14ac:dyDescent="0.3">
      <c r="B161" s="1" t="s">
        <v>170</v>
      </c>
      <c r="C161" s="5" t="s">
        <v>84</v>
      </c>
      <c r="D161" s="15">
        <v>160</v>
      </c>
      <c r="E161" s="10"/>
      <c r="F161" s="6">
        <f t="shared" si="11"/>
        <v>0</v>
      </c>
    </row>
    <row r="162" spans="2:6" x14ac:dyDescent="0.3">
      <c r="B162" s="1" t="s">
        <v>153</v>
      </c>
      <c r="C162" s="1" t="s">
        <v>84</v>
      </c>
      <c r="D162" s="16">
        <v>40</v>
      </c>
      <c r="E162" s="6"/>
      <c r="F162" s="6">
        <f>D162*E162</f>
        <v>0</v>
      </c>
    </row>
    <row r="163" spans="2:6" x14ac:dyDescent="0.3">
      <c r="B163" s="13" t="s">
        <v>154</v>
      </c>
      <c r="C163" s="1" t="s">
        <v>84</v>
      </c>
      <c r="D163" s="16">
        <v>40</v>
      </c>
      <c r="E163" s="6"/>
      <c r="F163" s="6">
        <f>D163*E163</f>
        <v>0</v>
      </c>
    </row>
    <row r="164" spans="2:6" x14ac:dyDescent="0.3">
      <c r="B164" s="1" t="s">
        <v>171</v>
      </c>
      <c r="C164" s="5" t="s">
        <v>83</v>
      </c>
      <c r="D164" s="15">
        <v>8</v>
      </c>
      <c r="E164" s="10"/>
      <c r="F164" s="6">
        <f t="shared" si="11"/>
        <v>0</v>
      </c>
    </row>
    <row r="165" spans="2:6" x14ac:dyDescent="0.3">
      <c r="B165" s="1" t="s">
        <v>172</v>
      </c>
      <c r="C165" s="5" t="s">
        <v>84</v>
      </c>
      <c r="D165" s="15">
        <v>160</v>
      </c>
      <c r="E165" s="5"/>
      <c r="F165" s="6">
        <f t="shared" si="11"/>
        <v>0</v>
      </c>
    </row>
    <row r="166" spans="2:6" x14ac:dyDescent="0.3">
      <c r="B166" s="1" t="s">
        <v>158</v>
      </c>
      <c r="C166" s="1" t="s">
        <v>84</v>
      </c>
      <c r="D166" s="16">
        <v>80</v>
      </c>
      <c r="E166" s="6"/>
      <c r="F166" s="6">
        <f>D166*E166</f>
        <v>0</v>
      </c>
    </row>
    <row r="167" spans="2:6" x14ac:dyDescent="0.3">
      <c r="B167" s="1" t="s">
        <v>152</v>
      </c>
      <c r="C167" s="5" t="s">
        <v>84</v>
      </c>
      <c r="D167" s="15">
        <v>80</v>
      </c>
      <c r="E167" s="10"/>
      <c r="F167" s="6">
        <f t="shared" ref="F167" si="12">D167*E167</f>
        <v>0</v>
      </c>
    </row>
    <row r="168" spans="2:6" x14ac:dyDescent="0.3">
      <c r="B168" s="1" t="s">
        <v>151</v>
      </c>
      <c r="C168" s="5" t="s">
        <v>84</v>
      </c>
      <c r="D168" s="15">
        <v>80</v>
      </c>
      <c r="E168" s="10"/>
      <c r="F168" s="6">
        <f>D168*E168</f>
        <v>0</v>
      </c>
    </row>
    <row r="169" spans="2:6" x14ac:dyDescent="0.3">
      <c r="B169" s="1" t="s">
        <v>156</v>
      </c>
      <c r="C169" s="1" t="s">
        <v>83</v>
      </c>
      <c r="D169" s="16">
        <v>40</v>
      </c>
      <c r="E169" s="6"/>
      <c r="F169" s="6">
        <f>D169*E169</f>
        <v>0</v>
      </c>
    </row>
    <row r="170" spans="2:6" x14ac:dyDescent="0.3">
      <c r="B170" s="1" t="s">
        <v>159</v>
      </c>
      <c r="C170" s="1" t="s">
        <v>84</v>
      </c>
      <c r="D170" s="16">
        <v>40</v>
      </c>
      <c r="E170" s="6"/>
      <c r="F170" s="6">
        <f>D170*E170</f>
        <v>0</v>
      </c>
    </row>
    <row r="171" spans="2:6" ht="15" customHeight="1" x14ac:dyDescent="0.3">
      <c r="B171" s="1" t="s">
        <v>173</v>
      </c>
      <c r="C171" s="5" t="s">
        <v>84</v>
      </c>
      <c r="D171" s="15">
        <v>160</v>
      </c>
      <c r="E171" s="10"/>
      <c r="F171" s="6">
        <f t="shared" si="11"/>
        <v>0</v>
      </c>
    </row>
    <row r="172" spans="2:6" x14ac:dyDescent="0.3">
      <c r="B172" s="1" t="s">
        <v>174</v>
      </c>
      <c r="C172" s="5" t="s">
        <v>84</v>
      </c>
      <c r="D172" s="15">
        <v>160</v>
      </c>
      <c r="E172" s="10"/>
      <c r="F172" s="6">
        <f t="shared" si="11"/>
        <v>0</v>
      </c>
    </row>
    <row r="173" spans="2:6" x14ac:dyDescent="0.3">
      <c r="B173" s="1" t="s">
        <v>175</v>
      </c>
      <c r="C173" s="5" t="s">
        <v>83</v>
      </c>
      <c r="D173" s="15">
        <v>8</v>
      </c>
      <c r="E173" s="10"/>
      <c r="F173" s="6">
        <f t="shared" si="11"/>
        <v>0</v>
      </c>
    </row>
    <row r="174" spans="2:6" x14ac:dyDescent="0.3">
      <c r="B174" s="1" t="s">
        <v>176</v>
      </c>
      <c r="C174" s="5" t="s">
        <v>83</v>
      </c>
      <c r="D174" s="15">
        <v>8</v>
      </c>
      <c r="E174" s="10"/>
      <c r="F174" s="6">
        <f t="shared" si="11"/>
        <v>0</v>
      </c>
    </row>
    <row r="175" spans="2:6" x14ac:dyDescent="0.3">
      <c r="B175" s="1" t="s">
        <v>177</v>
      </c>
      <c r="C175" s="5" t="s">
        <v>83</v>
      </c>
      <c r="D175" s="15">
        <v>20</v>
      </c>
      <c r="E175" s="5"/>
      <c r="F175" s="6">
        <f>D175*E175</f>
        <v>0</v>
      </c>
    </row>
    <row r="176" spans="2:6" x14ac:dyDescent="0.3">
      <c r="B176" s="1" t="s">
        <v>178</v>
      </c>
      <c r="C176" s="5" t="s">
        <v>83</v>
      </c>
      <c r="D176" s="15">
        <v>20</v>
      </c>
      <c r="E176" s="5"/>
      <c r="F176" s="6">
        <f>D176*E176</f>
        <v>0</v>
      </c>
    </row>
    <row r="177" spans="2:6" x14ac:dyDescent="0.3">
      <c r="B177" s="1" t="s">
        <v>155</v>
      </c>
      <c r="C177" s="1" t="s">
        <v>83</v>
      </c>
      <c r="D177" s="16">
        <v>20</v>
      </c>
      <c r="E177" s="1"/>
      <c r="F177" s="6">
        <f>D177*E177</f>
        <v>0</v>
      </c>
    </row>
    <row r="178" spans="2:6" x14ac:dyDescent="0.3">
      <c r="B178" s="1" t="s">
        <v>162</v>
      </c>
      <c r="C178" s="1" t="s">
        <v>83</v>
      </c>
      <c r="D178" s="16">
        <v>20</v>
      </c>
      <c r="E178" s="1"/>
      <c r="F178" s="6">
        <f>D178*E178</f>
        <v>0</v>
      </c>
    </row>
    <row r="179" spans="2:6" x14ac:dyDescent="0.3">
      <c r="B179" s="1" t="s">
        <v>157</v>
      </c>
      <c r="C179" s="1" t="s">
        <v>83</v>
      </c>
      <c r="D179" s="16">
        <v>20</v>
      </c>
      <c r="E179" s="1"/>
      <c r="F179" s="6">
        <f>D179*E179</f>
        <v>0</v>
      </c>
    </row>
    <row r="180" spans="2:6" x14ac:dyDescent="0.3">
      <c r="B180" s="1" t="s">
        <v>179</v>
      </c>
      <c r="C180" s="5" t="s">
        <v>83</v>
      </c>
      <c r="D180" s="15">
        <v>20</v>
      </c>
      <c r="E180" s="10"/>
      <c r="F180" s="6">
        <f t="shared" si="11"/>
        <v>0</v>
      </c>
    </row>
    <row r="181" spans="2:6" x14ac:dyDescent="0.3">
      <c r="B181" s="1" t="s">
        <v>180</v>
      </c>
      <c r="C181" s="5" t="s">
        <v>83</v>
      </c>
      <c r="D181" s="15">
        <v>40</v>
      </c>
      <c r="E181" s="10"/>
      <c r="F181" s="6">
        <f t="shared" ref="F181:F186" si="13">D181*E181</f>
        <v>0</v>
      </c>
    </row>
    <row r="182" spans="2:6" x14ac:dyDescent="0.3">
      <c r="B182" s="1" t="s">
        <v>149</v>
      </c>
      <c r="C182" s="1" t="s">
        <v>83</v>
      </c>
      <c r="D182" s="16">
        <v>20</v>
      </c>
      <c r="E182" s="6"/>
      <c r="F182" s="6">
        <f t="shared" si="13"/>
        <v>0</v>
      </c>
    </row>
    <row r="183" spans="2:6" x14ac:dyDescent="0.3">
      <c r="B183" s="1" t="s">
        <v>150</v>
      </c>
      <c r="C183" s="1" t="s">
        <v>83</v>
      </c>
      <c r="D183" s="16">
        <v>20</v>
      </c>
      <c r="E183" s="6"/>
      <c r="F183" s="6">
        <f t="shared" si="13"/>
        <v>0</v>
      </c>
    </row>
    <row r="184" spans="2:6" x14ac:dyDescent="0.3">
      <c r="B184" s="1" t="s">
        <v>160</v>
      </c>
      <c r="C184" s="1" t="s">
        <v>83</v>
      </c>
      <c r="D184" s="16">
        <v>20</v>
      </c>
      <c r="E184" s="6"/>
      <c r="F184" s="6">
        <f t="shared" si="13"/>
        <v>0</v>
      </c>
    </row>
    <row r="185" spans="2:6" x14ac:dyDescent="0.3">
      <c r="B185" s="1" t="s">
        <v>161</v>
      </c>
      <c r="C185" s="1" t="s">
        <v>83</v>
      </c>
      <c r="D185" s="16">
        <v>20</v>
      </c>
      <c r="E185" s="6"/>
      <c r="F185" s="6">
        <f t="shared" si="13"/>
        <v>0</v>
      </c>
    </row>
    <row r="186" spans="2:6" x14ac:dyDescent="0.3">
      <c r="B186" s="1" t="s">
        <v>163</v>
      </c>
      <c r="C186" s="1" t="s">
        <v>83</v>
      </c>
      <c r="D186" s="16">
        <v>20</v>
      </c>
      <c r="E186" s="6"/>
      <c r="F186" s="6">
        <f t="shared" si="13"/>
        <v>0</v>
      </c>
    </row>
    <row r="187" spans="2:6" x14ac:dyDescent="0.3">
      <c r="B187" s="1" t="s">
        <v>193</v>
      </c>
      <c r="C187" s="1" t="s">
        <v>192</v>
      </c>
      <c r="D187" s="16">
        <v>40</v>
      </c>
      <c r="E187" s="6"/>
      <c r="F187" s="6">
        <f t="shared" ref="F187:F188" si="14">D187*E187</f>
        <v>0</v>
      </c>
    </row>
    <row r="188" spans="2:6" x14ac:dyDescent="0.3">
      <c r="B188" s="1" t="s">
        <v>194</v>
      </c>
      <c r="C188" s="1" t="s">
        <v>192</v>
      </c>
      <c r="D188" s="16">
        <v>10</v>
      </c>
      <c r="E188" s="6"/>
      <c r="F188" s="6">
        <f t="shared" si="14"/>
        <v>0</v>
      </c>
    </row>
    <row r="189" spans="2:6" x14ac:dyDescent="0.3">
      <c r="B189" s="1" t="s">
        <v>181</v>
      </c>
      <c r="C189" s="5" t="s">
        <v>116</v>
      </c>
      <c r="D189" s="15">
        <v>100</v>
      </c>
      <c r="E189" s="10"/>
      <c r="F189" s="6">
        <f t="shared" si="11"/>
        <v>0</v>
      </c>
    </row>
    <row r="190" spans="2:6" x14ac:dyDescent="0.3">
      <c r="B190" s="1" t="s">
        <v>182</v>
      </c>
      <c r="C190" s="5" t="s">
        <v>116</v>
      </c>
      <c r="D190" s="15">
        <v>100</v>
      </c>
      <c r="E190" s="10"/>
      <c r="F190" s="6">
        <f t="shared" si="11"/>
        <v>0</v>
      </c>
    </row>
    <row r="191" spans="2:6" x14ac:dyDescent="0.3">
      <c r="B191" s="1" t="s">
        <v>183</v>
      </c>
      <c r="C191" s="1" t="s">
        <v>12</v>
      </c>
      <c r="D191" s="15">
        <v>200</v>
      </c>
      <c r="E191" s="10"/>
      <c r="F191" s="6">
        <f t="shared" si="11"/>
        <v>0</v>
      </c>
    </row>
    <row r="192" spans="2:6" x14ac:dyDescent="0.3">
      <c r="B192" s="1" t="s">
        <v>184</v>
      </c>
      <c r="C192" s="1" t="s">
        <v>12</v>
      </c>
      <c r="D192" s="16">
        <v>100</v>
      </c>
      <c r="E192" s="6"/>
      <c r="F192" s="6">
        <f>D192*E192</f>
        <v>0</v>
      </c>
    </row>
    <row r="193" spans="2:6" x14ac:dyDescent="0.3">
      <c r="B193" s="1" t="s">
        <v>185</v>
      </c>
      <c r="C193" s="5" t="s">
        <v>85</v>
      </c>
      <c r="D193" s="15">
        <v>1000</v>
      </c>
      <c r="E193" s="10"/>
      <c r="F193" s="6">
        <f t="shared" si="11"/>
        <v>0</v>
      </c>
    </row>
    <row r="194" spans="2:6" x14ac:dyDescent="0.3">
      <c r="B194" s="1" t="s">
        <v>186</v>
      </c>
      <c r="C194" s="5" t="s">
        <v>116</v>
      </c>
      <c r="D194" s="15">
        <v>100</v>
      </c>
      <c r="E194" s="10"/>
      <c r="F194" s="6">
        <f t="shared" si="11"/>
        <v>0</v>
      </c>
    </row>
    <row r="195" spans="2:6" x14ac:dyDescent="0.3">
      <c r="B195" s="5"/>
      <c r="C195" s="5"/>
      <c r="D195" s="5"/>
      <c r="E195" s="4" t="s">
        <v>115</v>
      </c>
      <c r="F195" s="7">
        <f>SUM(F155:F194)</f>
        <v>0</v>
      </c>
    </row>
    <row r="196" spans="2:6" x14ac:dyDescent="0.3">
      <c r="E196" s="4"/>
    </row>
    <row r="197" spans="2:6" x14ac:dyDescent="0.3">
      <c r="E197" s="4" t="s">
        <v>46</v>
      </c>
      <c r="F197" s="7">
        <f>F139+F195</f>
        <v>0</v>
      </c>
    </row>
  </sheetData>
  <pageMargins left="0.75" right="0.75" top="1" bottom="1" header="0.5" footer="0.5"/>
  <pageSetup paperSize="8" orientation="landscape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a41c37a75f39754e31bc04ea537d5efd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134b718c0b1f8e304494f5ff4bdad01f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F66DC2-9439-48E6-B9E6-FE8A29EF1F5E}">
  <ds:schemaRefs>
    <ds:schemaRef ds:uri="http://schemas.microsoft.com/office/2006/metadata/properties"/>
    <ds:schemaRef ds:uri="http://schemas.microsoft.com/office/infopath/2007/PartnerControls"/>
    <ds:schemaRef ds:uri="9935ad14-84da-4b45-a688-6e5fb79c1816"/>
    <ds:schemaRef ds:uri="77dc36a7-ee3e-444b-91c3-b8b351053e80"/>
  </ds:schemaRefs>
</ds:datastoreItem>
</file>

<file path=customXml/itemProps2.xml><?xml version="1.0" encoding="utf-8"?>
<ds:datastoreItem xmlns:ds="http://schemas.openxmlformats.org/officeDocument/2006/customXml" ds:itemID="{79986754-0500-45D6-A43D-BF9F45B25D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E23EA7-AD40-4A3E-A344-ECB046B940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 2027-2031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van Damme</dc:creator>
  <cp:keywords/>
  <dc:description/>
  <cp:lastModifiedBy>Frank van Damme</cp:lastModifiedBy>
  <cp:revision/>
  <dcterms:created xsi:type="dcterms:W3CDTF">2026-08-06T09:30:37Z</dcterms:created>
  <dcterms:modified xsi:type="dcterms:W3CDTF">2026-11-02T13:04:35Z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MediaServiceImageTags">
    <vt:lpwstr/>
  </property>
</Properties>
</file>