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gmnl.sharepoint.com/sites/Project-Aanbestedingdrukwerk2026-VGGM/Gedeelde documenten/General/2. Aanbestedingsdocumenten/Concept/"/>
    </mc:Choice>
  </mc:AlternateContent>
  <xr:revisionPtr revIDLastSave="1889" documentId="8_{A50F7545-1AFF-47F2-95B0-58198B9BD959}" xr6:coauthVersionLast="47" xr6:coauthVersionMax="47" xr10:uidLastSave="{CD5B96D3-9A93-4BA0-B726-76412E184300}"/>
  <bookViews>
    <workbookView xWindow="-80" yWindow="-80" windowWidth="19360" windowHeight="11440" firstSheet="2" activeTab="4" xr2:uid="{0A319F5C-7CC8-4D5F-892B-0F2CDF9854A1}"/>
  </bookViews>
  <sheets>
    <sheet name="Instructies Prijzenblad" sheetId="6" r:id="rId1"/>
    <sheet name="Kantoordrukwerk" sheetId="2" r:id="rId2"/>
    <sheet name="Promotioneel drukwerk" sheetId="1" r:id="rId3"/>
    <sheet name="Printpapier" sheetId="3" r:id="rId4"/>
    <sheet name="Totaal en ondertekening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6" i="2" l="1"/>
  <c r="E62" i="2"/>
  <c r="E55" i="2"/>
  <c r="D54" i="2"/>
  <c r="E18" i="2"/>
  <c r="E13" i="2"/>
  <c r="E130" i="1"/>
  <c r="B4" i="4"/>
  <c r="E128" i="1"/>
  <c r="E120" i="1"/>
  <c r="E112" i="1"/>
  <c r="E104" i="1"/>
  <c r="E96" i="1"/>
  <c r="E88" i="1"/>
  <c r="E80" i="1"/>
  <c r="E72" i="1"/>
  <c r="E64" i="1"/>
  <c r="E56" i="1"/>
  <c r="E48" i="1"/>
  <c r="E40" i="1"/>
  <c r="E32" i="1"/>
  <c r="E24" i="1"/>
  <c r="E16" i="1"/>
  <c r="E8" i="1"/>
  <c r="B3" i="4"/>
  <c r="D12" i="2"/>
  <c r="D61" i="1"/>
  <c r="D62" i="1"/>
  <c r="D63" i="1"/>
  <c r="D10" i="2"/>
  <c r="D11" i="2"/>
  <c r="D60" i="2"/>
  <c r="D53" i="1"/>
  <c r="D54" i="1"/>
  <c r="D55" i="1"/>
  <c r="D119" i="1"/>
  <c r="D118" i="1"/>
  <c r="D117" i="1"/>
  <c r="D4" i="3"/>
  <c r="E5" i="3" s="1"/>
  <c r="B5" i="4" s="1"/>
  <c r="D4" i="2"/>
  <c r="D127" i="1"/>
  <c r="D126" i="1"/>
  <c r="D125" i="1"/>
  <c r="D111" i="1"/>
  <c r="D110" i="1"/>
  <c r="D109" i="1"/>
  <c r="D103" i="1"/>
  <c r="D102" i="1"/>
  <c r="D101" i="1"/>
  <c r="D95" i="1"/>
  <c r="D94" i="1"/>
  <c r="D93" i="1"/>
  <c r="D87" i="1"/>
  <c r="D86" i="1"/>
  <c r="D85" i="1"/>
  <c r="D79" i="1"/>
  <c r="D78" i="1"/>
  <c r="D77" i="1"/>
  <c r="D71" i="1"/>
  <c r="D70" i="1"/>
  <c r="D69" i="1"/>
  <c r="D47" i="1"/>
  <c r="D46" i="1"/>
  <c r="D45" i="1"/>
  <c r="D39" i="1"/>
  <c r="D38" i="1"/>
  <c r="D37" i="1"/>
  <c r="D31" i="1"/>
  <c r="D30" i="1"/>
  <c r="D29" i="1"/>
  <c r="D23" i="1"/>
  <c r="D22" i="1"/>
  <c r="D21" i="1"/>
  <c r="D15" i="1"/>
  <c r="D14" i="1"/>
  <c r="D13" i="1"/>
  <c r="D7" i="1"/>
  <c r="D6" i="1"/>
  <c r="D5" i="1"/>
  <c r="D73" i="2"/>
  <c r="E74" i="2" s="1"/>
  <c r="D67" i="2"/>
  <c r="E68" i="2" s="1"/>
  <c r="D61" i="2"/>
  <c r="D53" i="2"/>
  <c r="D47" i="2"/>
  <c r="E48" i="2" s="1"/>
  <c r="D41" i="2"/>
  <c r="E42" i="2" s="1"/>
  <c r="D35" i="2"/>
  <c r="E36" i="2" s="1"/>
  <c r="D29" i="2"/>
  <c r="E30" i="2" s="1"/>
  <c r="D23" i="2"/>
  <c r="E24" i="2" s="1"/>
  <c r="D17" i="2"/>
  <c r="D5" i="2"/>
  <c r="B6" i="4" l="1"/>
  <c r="E6" i="2"/>
</calcChain>
</file>

<file path=xl/sharedStrings.xml><?xml version="1.0" encoding="utf-8"?>
<sst xmlns="http://schemas.openxmlformats.org/spreadsheetml/2006/main" count="282" uniqueCount="103">
  <si>
    <t>Voor het complete prijzenblad gelden de volgende uitgangspunten:</t>
  </si>
  <si>
    <t>2. Benoemde aantallen zijn ficiteve indicaties, onder andere gebaseerd op de gemiddelde jaarlijkse afname over de afgelopen twee jaar. Hier kunt u geen rechten aan ontlenen.</t>
  </si>
  <si>
    <t xml:space="preserve">3. Alle door u aangeboden prijzen zijn inclusief alle bijkomende kosten. Deze dient u op te geven in Euro's, exclusief BTW. </t>
  </si>
  <si>
    <t>4. U wordt verzocht alle geel-gearceerde cellen in te vullen en de verdere opmaak van de tabladen intact te laten.</t>
  </si>
  <si>
    <t>1.1 Briefpapier</t>
  </si>
  <si>
    <t>Oplages</t>
  </si>
  <si>
    <t>aantal orders per jaar</t>
  </si>
  <si>
    <t>prijs per oplages</t>
  </si>
  <si>
    <t xml:space="preserve"> </t>
  </si>
  <si>
    <t>30.000 exemplaren</t>
  </si>
  <si>
    <t>2.000 exemplaren</t>
  </si>
  <si>
    <t>Totale inschrijprijs item 1.1</t>
  </si>
  <si>
    <t>1.2 A4 papier bedrukt</t>
  </si>
  <si>
    <t>10.000 exemplaren</t>
  </si>
  <si>
    <t>20.000 exemplaren</t>
  </si>
  <si>
    <t>Totale inschrijprijs item 1.4</t>
  </si>
  <si>
    <t>prijs per oplage</t>
  </si>
  <si>
    <t>5.000 exemplaren</t>
  </si>
  <si>
    <t>Totale inschrijfprijs item 1.6</t>
  </si>
  <si>
    <t>15.000 exemplaren</t>
  </si>
  <si>
    <t>Totale inschrijfprijs item 1.7</t>
  </si>
  <si>
    <t>Totale inschrijfprijs item 1.8</t>
  </si>
  <si>
    <t>1.000 exemplaren</t>
  </si>
  <si>
    <t>Totale inschrijfprijs item 1.9</t>
  </si>
  <si>
    <t>100 exemplaren</t>
  </si>
  <si>
    <t>Totale inschrijfprijs item 1.10</t>
  </si>
  <si>
    <t>Totale inschrijfprijs item 1.11</t>
  </si>
  <si>
    <t>Totale inschrijfprijs kantoordrukwerk</t>
  </si>
  <si>
    <t>2.1 Poster A0</t>
  </si>
  <si>
    <t>Aantal orders per jaar</t>
  </si>
  <si>
    <t>Prijs per oplage</t>
  </si>
  <si>
    <t>20 exemplaren</t>
  </si>
  <si>
    <t>50 exemplaren</t>
  </si>
  <si>
    <t>150 exemplaren</t>
  </si>
  <si>
    <t>Totale inschrijprijs item 2.1</t>
  </si>
  <si>
    <t>2.2 Poster A1</t>
  </si>
  <si>
    <t>Totale inschrijfprijs item 2.2</t>
  </si>
  <si>
    <t>2.3 Poster A2</t>
  </si>
  <si>
    <t>Totale inschrijprijs item 2.3</t>
  </si>
  <si>
    <t>2.4 Poster A3</t>
  </si>
  <si>
    <t>Totale inschrijfprijs item 2.4</t>
  </si>
  <si>
    <t>2.5 Poster A4</t>
  </si>
  <si>
    <t>Totale inschrijfprijs item 2.5</t>
  </si>
  <si>
    <t>2.6 Kaart A6</t>
  </si>
  <si>
    <t>250 exemplaren</t>
  </si>
  <si>
    <t>4.000 exemplaren</t>
  </si>
  <si>
    <t>Totale inschrijfprijs item 2.6</t>
  </si>
  <si>
    <t>2.7 Wenskaart A6</t>
  </si>
  <si>
    <t>Totale inschrijfprijs item 2.7</t>
  </si>
  <si>
    <t>Totale inschrijfprijs item 2.8</t>
  </si>
  <si>
    <t>Totale inschrijfprijs item 2.9</t>
  </si>
  <si>
    <t>Totale inschrijfprijs item 2.10</t>
  </si>
  <si>
    <t>Totale inschrijfprijs item 2.11</t>
  </si>
  <si>
    <t>Totale inschrijfprijs item 2.12</t>
  </si>
  <si>
    <t>Totale inschrijfprijs item 2.13</t>
  </si>
  <si>
    <t>500 exemplaren</t>
  </si>
  <si>
    <t>50 namen met 6 exemplaren per naam</t>
  </si>
  <si>
    <t>75 namen met 6 exemplaren per naam</t>
  </si>
  <si>
    <t>100 namen met 6 exemplaren per naam</t>
  </si>
  <si>
    <t>Totale inschrijfprijs item 2.14</t>
  </si>
  <si>
    <t>Totale inschrijfprijs promotioneel drukwerk</t>
  </si>
  <si>
    <t>3.1 Printpapier 80-grams</t>
  </si>
  <si>
    <t>Oplage</t>
  </si>
  <si>
    <t>100.000 exemplaren (verpakt per 500)</t>
  </si>
  <si>
    <t>Totale inschrijfprijs printpapier</t>
  </si>
  <si>
    <t>Categorie</t>
  </si>
  <si>
    <t>Inschrijfprijs</t>
  </si>
  <si>
    <t>Inschrijfprijs kantoordrukwerk</t>
  </si>
  <si>
    <t>Inschrijfprijs promotioneel drukwerk</t>
  </si>
  <si>
    <t>Inschrijfprijs printpapier</t>
  </si>
  <si>
    <t>Totale inschrijfprijs</t>
  </si>
  <si>
    <t>Ondertekening</t>
  </si>
  <si>
    <t>Naam organisatie</t>
  </si>
  <si>
    <t>Naam tekenbevoegde functionaris</t>
  </si>
  <si>
    <t>Plaats en datum</t>
  </si>
  <si>
    <t>Handtekening</t>
  </si>
  <si>
    <t>Totaalprijs</t>
  </si>
  <si>
    <t>1.3 Envelop C4 zonder venster (striplock sluiting)</t>
  </si>
  <si>
    <t>1.4 Envelop C4 zonder venster (gegomde sluiting)</t>
  </si>
  <si>
    <t>1.5 Envelop C4 met venster (gegomde sluiting)</t>
  </si>
  <si>
    <t>1.6 Envelop C5 zonder venster (striplock sluiting)</t>
  </si>
  <si>
    <t>1.7 Envelop C5 zonder venster (gegomde sluiting)</t>
  </si>
  <si>
    <t>1.8 Envelop C5 met venster (striplock sluiting)</t>
  </si>
  <si>
    <t>1.9 Envelop C5 met venster (gegomde sluiting)</t>
  </si>
  <si>
    <t>1.10 Envelop C6 zonder venster (gegomde sluiting)</t>
  </si>
  <si>
    <t>1.11 Visitekaartjes</t>
  </si>
  <si>
    <t>1.12 blokbodemenvelop</t>
  </si>
  <si>
    <t>Totale inschrijfprijs item 1.12</t>
  </si>
  <si>
    <t>Totale inschrijprijs item 1.5</t>
  </si>
  <si>
    <t>Totale inschrijfprijs item 1.3</t>
  </si>
  <si>
    <t>Totale inschrijprijs item 1.2</t>
  </si>
  <si>
    <t>2.8 Receptblaadje A6</t>
  </si>
  <si>
    <t>2.9 Flyer A5</t>
  </si>
  <si>
    <t>2.10 Flyer A6</t>
  </si>
  <si>
    <t>2.11 Folder gevouwen naar A5, 4 blz</t>
  </si>
  <si>
    <t>2.12 Folder gevouwen naar A5, 8 blz</t>
  </si>
  <si>
    <t>2.13 Folder gevouwen naar A5, 12 blz</t>
  </si>
  <si>
    <t>2.14 Kaart A5</t>
  </si>
  <si>
    <t>2.15 Kaart A7</t>
  </si>
  <si>
    <t>2.16 Sticker Naamstickers</t>
  </si>
  <si>
    <t>Totale inschrijfprijs item 2.16</t>
  </si>
  <si>
    <t>Totale inschrijfprijs item 2.15</t>
  </si>
  <si>
    <t>1. Specificaties omtrent de verschillende categorieën drukwerk kunt u vinden in Bijlage H1.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</si>
</sst>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#,##0.00"/>
    <numFmt numFmtId="165" formatCode="&quot;€&quot;\ #,##0.00"/>
    <numFmt numFmtId="166" formatCode="_ [$€-2]\ * #,##0.00_ ;_ [$€-2]\ * \-#,##0.00_ ;_ [$€-2]\ * &quot;-&quot;??_ ;_ @_ 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sz val="10.5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Open Sans"/>
      <family val="2"/>
    </font>
    <font>
      <sz val="10.5"/>
      <color theme="0"/>
      <name val="Aptos Narrow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0"/>
      <color theme="1"/>
      <name val="Arial"/>
    </font>
    <font>
      <b/>
      <sz val="11"/>
      <color theme="0"/>
      <name val="Arial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b/>
      <sz val="11"/>
      <color theme="0"/>
      <name val="Open Sans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Open Sans"/>
      <family val="2"/>
    </font>
    <font>
      <b/>
      <sz val="11"/>
      <color theme="1"/>
      <name val="Open Sans"/>
    </font>
    <font>
      <sz val="11"/>
      <color theme="1"/>
      <name val="Open Sans"/>
    </font>
    <font>
      <b/>
      <sz val="11"/>
      <color theme="0"/>
      <name val="Open Sans"/>
    </font>
    <font>
      <sz val="11"/>
      <name val="Open Sans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9EBEE"/>
        <bgColor indexed="64"/>
      </patternFill>
    </fill>
    <fill>
      <patternFill patternType="solid">
        <fgColor rgb="FFC3375A"/>
        <bgColor indexed="64"/>
      </patternFill>
    </fill>
    <fill>
      <patternFill patternType="solid">
        <fgColor rgb="FF292D6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E8E8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0" fillId="2" borderId="0" xfId="0" applyFill="1"/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left" vertical="center"/>
    </xf>
    <xf numFmtId="0" fontId="6" fillId="7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/>
    </xf>
    <xf numFmtId="0" fontId="9" fillId="2" borderId="0" xfId="0" applyFont="1" applyFill="1"/>
    <xf numFmtId="0" fontId="9" fillId="0" borderId="0" xfId="0" applyFont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165" fontId="11" fillId="7" borderId="25" xfId="0" applyNumberFormat="1" applyFont="1" applyFill="1" applyBorder="1"/>
    <xf numFmtId="0" fontId="8" fillId="3" borderId="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left" vertical="center"/>
    </xf>
    <xf numFmtId="0" fontId="9" fillId="2" borderId="26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left" vertical="center"/>
    </xf>
    <xf numFmtId="0" fontId="11" fillId="7" borderId="10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/>
    </xf>
    <xf numFmtId="164" fontId="11" fillId="7" borderId="6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left" vertical="center"/>
    </xf>
    <xf numFmtId="0" fontId="11" fillId="7" borderId="5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2" fillId="3" borderId="3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right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left" vertical="center"/>
    </xf>
    <xf numFmtId="0" fontId="14" fillId="7" borderId="10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/>
    </xf>
    <xf numFmtId="164" fontId="14" fillId="7" borderId="6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2" fillId="3" borderId="3" xfId="0" applyFont="1" applyFill="1" applyBorder="1" applyAlignment="1">
      <alignment vertical="center"/>
    </xf>
    <xf numFmtId="164" fontId="13" fillId="2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left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left" vertical="center"/>
    </xf>
    <xf numFmtId="0" fontId="13" fillId="0" borderId="25" xfId="0" applyFont="1" applyBorder="1" applyAlignment="1">
      <alignment horizontal="center" vertical="center"/>
    </xf>
    <xf numFmtId="164" fontId="13" fillId="2" borderId="25" xfId="0" applyNumberFormat="1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vertical="center"/>
    </xf>
    <xf numFmtId="0" fontId="14" fillId="7" borderId="10" xfId="0" applyFont="1" applyFill="1" applyBorder="1" applyAlignment="1" applyProtection="1">
      <alignment horizontal="center" vertical="center" wrapText="1"/>
      <protection locked="0"/>
    </xf>
    <xf numFmtId="0" fontId="5" fillId="6" borderId="25" xfId="0" applyFont="1" applyFill="1" applyBorder="1"/>
    <xf numFmtId="0" fontId="0" fillId="3" borderId="25" xfId="0" applyFill="1" applyBorder="1"/>
    <xf numFmtId="166" fontId="0" fillId="0" borderId="25" xfId="0" applyNumberFormat="1" applyBorder="1"/>
    <xf numFmtId="166" fontId="0" fillId="4" borderId="25" xfId="0" applyNumberFormat="1" applyFill="1" applyBorder="1"/>
    <xf numFmtId="0" fontId="7" fillId="6" borderId="7" xfId="0" applyFont="1" applyFill="1" applyBorder="1" applyAlignment="1">
      <alignment vertical="center"/>
    </xf>
    <xf numFmtId="0" fontId="7" fillId="6" borderId="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9" fillId="5" borderId="31" xfId="0" applyFont="1" applyFill="1" applyBorder="1" applyAlignment="1">
      <alignment horizontal="left" vertical="center"/>
    </xf>
    <xf numFmtId="0" fontId="0" fillId="5" borderId="33" xfId="0" applyFill="1" applyBorder="1"/>
    <xf numFmtId="0" fontId="0" fillId="5" borderId="34" xfId="0" applyFill="1" applyBorder="1"/>
    <xf numFmtId="0" fontId="16" fillId="5" borderId="32" xfId="0" applyFont="1" applyFill="1" applyBorder="1"/>
    <xf numFmtId="0" fontId="16" fillId="5" borderId="30" xfId="0" applyFont="1" applyFill="1" applyBorder="1"/>
    <xf numFmtId="0" fontId="18" fillId="3" borderId="25" xfId="0" applyFont="1" applyFill="1" applyBorder="1" applyAlignment="1">
      <alignment wrapText="1"/>
    </xf>
    <xf numFmtId="0" fontId="17" fillId="6" borderId="27" xfId="0" applyFont="1" applyFill="1" applyBorder="1"/>
    <xf numFmtId="0" fontId="5" fillId="6" borderId="28" xfId="0" applyFont="1" applyFill="1" applyBorder="1"/>
    <xf numFmtId="0" fontId="5" fillId="6" borderId="29" xfId="0" applyFont="1" applyFill="1" applyBorder="1"/>
    <xf numFmtId="0" fontId="9" fillId="5" borderId="0" xfId="0" applyFont="1" applyFill="1" applyAlignment="1">
      <alignment horizontal="left" vertical="center"/>
    </xf>
    <xf numFmtId="164" fontId="9" fillId="8" borderId="1" xfId="0" applyNumberFormat="1" applyFont="1" applyFill="1" applyBorder="1" applyAlignment="1" applyProtection="1">
      <alignment horizontal="center" vertical="center"/>
      <protection locked="0"/>
    </xf>
    <xf numFmtId="165" fontId="9" fillId="8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3" xfId="0" applyNumberFormat="1" applyFont="1" applyFill="1" applyBorder="1" applyAlignment="1">
      <alignment vertical="center"/>
    </xf>
    <xf numFmtId="3" fontId="9" fillId="3" borderId="35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164" fontId="9" fillId="8" borderId="3" xfId="0" applyNumberFormat="1" applyFont="1" applyFill="1" applyBorder="1" applyAlignment="1" applyProtection="1">
      <alignment horizontal="center" vertical="center"/>
      <protection locked="0"/>
    </xf>
    <xf numFmtId="164" fontId="9" fillId="2" borderId="25" xfId="0" applyNumberFormat="1" applyFont="1" applyFill="1" applyBorder="1" applyAlignment="1">
      <alignment horizontal="center" vertical="center"/>
    </xf>
    <xf numFmtId="164" fontId="9" fillId="8" borderId="35" xfId="0" applyNumberFormat="1" applyFont="1" applyFill="1" applyBorder="1" applyAlignment="1" applyProtection="1">
      <alignment horizontal="center" vertical="center"/>
      <protection locked="0"/>
    </xf>
    <xf numFmtId="164" fontId="13" fillId="8" borderId="1" xfId="0" applyNumberFormat="1" applyFont="1" applyFill="1" applyBorder="1" applyAlignment="1" applyProtection="1">
      <alignment horizontal="center" vertical="center"/>
      <protection locked="0"/>
    </xf>
    <xf numFmtId="164" fontId="13" fillId="8" borderId="2" xfId="0" applyNumberFormat="1" applyFont="1" applyFill="1" applyBorder="1" applyAlignment="1" applyProtection="1">
      <alignment horizontal="center" vertical="center"/>
      <protection locked="0"/>
    </xf>
    <xf numFmtId="164" fontId="13" fillId="8" borderId="3" xfId="0" applyNumberFormat="1" applyFont="1" applyFill="1" applyBorder="1" applyAlignment="1" applyProtection="1">
      <alignment horizontal="center" vertical="center"/>
      <protection locked="0"/>
    </xf>
    <xf numFmtId="164" fontId="13" fillId="8" borderId="25" xfId="0" applyNumberFormat="1" applyFont="1" applyFill="1" applyBorder="1" applyAlignment="1" applyProtection="1">
      <alignment horizontal="center" vertical="center"/>
      <protection locked="0"/>
    </xf>
    <xf numFmtId="164" fontId="2" fillId="8" borderId="1" xfId="0" applyNumberFormat="1" applyFont="1" applyFill="1" applyBorder="1" applyAlignment="1" applyProtection="1">
      <alignment horizontal="center" vertical="center"/>
      <protection locked="0"/>
    </xf>
    <xf numFmtId="0" fontId="11" fillId="6" borderId="36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wrapText="1"/>
    </xf>
    <xf numFmtId="0" fontId="20" fillId="0" borderId="25" xfId="0" applyFont="1" applyBorder="1" applyAlignment="1">
      <alignment horizontal="center" vertical="center"/>
    </xf>
    <xf numFmtId="164" fontId="20" fillId="8" borderId="25" xfId="0" applyNumberFormat="1" applyFont="1" applyFill="1" applyBorder="1" applyAlignment="1" applyProtection="1">
      <alignment horizontal="center" vertical="center"/>
      <protection locked="0"/>
    </xf>
    <xf numFmtId="164" fontId="20" fillId="2" borderId="25" xfId="0" applyNumberFormat="1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/>
    </xf>
    <xf numFmtId="0" fontId="21" fillId="7" borderId="10" xfId="0" applyFont="1" applyFill="1" applyBorder="1" applyAlignment="1">
      <alignment horizontal="left" vertical="center"/>
    </xf>
    <xf numFmtId="0" fontId="21" fillId="7" borderId="10" xfId="0" applyFont="1" applyFill="1" applyBorder="1" applyAlignment="1">
      <alignment horizontal="center" vertical="center" wrapText="1"/>
    </xf>
    <xf numFmtId="0" fontId="21" fillId="7" borderId="10" xfId="0" applyFont="1" applyFill="1" applyBorder="1" applyAlignment="1">
      <alignment horizontal="center" vertical="center"/>
    </xf>
    <xf numFmtId="164" fontId="21" fillId="7" borderId="6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11" fillId="6" borderId="25" xfId="0" applyFont="1" applyFill="1" applyBorder="1" applyAlignment="1">
      <alignment horizontal="center" vertical="center"/>
    </xf>
    <xf numFmtId="0" fontId="11" fillId="6" borderId="25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/>
    </xf>
    <xf numFmtId="165" fontId="9" fillId="8" borderId="25" xfId="0" applyNumberFormat="1" applyFont="1" applyFill="1" applyBorder="1" applyAlignment="1" applyProtection="1">
      <alignment horizontal="center" vertical="center"/>
      <protection locked="0"/>
    </xf>
    <xf numFmtId="0" fontId="9" fillId="9" borderId="25" xfId="0" applyFont="1" applyFill="1" applyBorder="1" applyAlignment="1">
      <alignment horizontal="left" vertical="center"/>
    </xf>
    <xf numFmtId="3" fontId="9" fillId="9" borderId="25" xfId="0" applyNumberFormat="1" applyFont="1" applyFill="1" applyBorder="1" applyAlignment="1">
      <alignment horizontal="left"/>
    </xf>
    <xf numFmtId="0" fontId="9" fillId="2" borderId="37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vertical="center"/>
    </xf>
    <xf numFmtId="0" fontId="17" fillId="6" borderId="3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4" fillId="8" borderId="15" xfId="0" applyFont="1" applyFill="1" applyBorder="1" applyAlignment="1" applyProtection="1">
      <alignment horizontal="center" vertical="center"/>
      <protection locked="0"/>
    </xf>
    <xf numFmtId="0" fontId="4" fillId="8" borderId="16" xfId="0" applyFont="1" applyFill="1" applyBorder="1" applyAlignment="1" applyProtection="1">
      <alignment horizontal="center" vertical="center"/>
      <protection locked="0"/>
    </xf>
    <xf numFmtId="0" fontId="4" fillId="8" borderId="17" xfId="0" applyFont="1" applyFill="1" applyBorder="1" applyAlignment="1" applyProtection="1">
      <alignment horizontal="center" vertical="center"/>
      <protection locked="0"/>
    </xf>
    <xf numFmtId="0" fontId="4" fillId="8" borderId="22" xfId="0" applyFont="1" applyFill="1" applyBorder="1" applyAlignment="1" applyProtection="1">
      <alignment horizontal="center" vertical="center"/>
      <protection locked="0"/>
    </xf>
    <xf numFmtId="0" fontId="4" fillId="8" borderId="23" xfId="0" applyFont="1" applyFill="1" applyBorder="1" applyAlignment="1" applyProtection="1">
      <alignment horizontal="center" vertical="center"/>
      <protection locked="0"/>
    </xf>
    <xf numFmtId="0" fontId="4" fillId="8" borderId="24" xfId="0" applyFont="1" applyFill="1" applyBorder="1" applyAlignment="1" applyProtection="1">
      <alignment horizontal="center" vertical="center"/>
      <protection locked="0"/>
    </xf>
    <xf numFmtId="0" fontId="4" fillId="8" borderId="11" xfId="0" applyFont="1" applyFill="1" applyBorder="1" applyAlignment="1" applyProtection="1">
      <alignment horizontal="center" vertical="center"/>
      <protection locked="0"/>
    </xf>
    <xf numFmtId="0" fontId="4" fillId="8" borderId="19" xfId="0" applyFont="1" applyFill="1" applyBorder="1" applyAlignment="1" applyProtection="1">
      <alignment horizontal="center" vertical="center"/>
      <protection locked="0"/>
    </xf>
    <xf numFmtId="0" fontId="4" fillId="8" borderId="20" xfId="0" applyFont="1" applyFill="1" applyBorder="1" applyAlignment="1" applyProtection="1">
      <alignment horizontal="center" vertical="center"/>
      <protection locked="0"/>
    </xf>
    <xf numFmtId="0" fontId="16" fillId="5" borderId="27" xfId="0" applyFont="1" applyFill="1" applyBorder="1" applyAlignment="1">
      <alignment horizontal="left" vertical="center"/>
    </xf>
    <xf numFmtId="0" fontId="9" fillId="5" borderId="28" xfId="0" applyFont="1" applyFill="1" applyBorder="1" applyAlignment="1">
      <alignment horizontal="left" vertical="center"/>
    </xf>
    <xf numFmtId="0" fontId="9" fillId="5" borderId="29" xfId="0" applyFont="1" applyFill="1" applyBorder="1" applyAlignment="1">
      <alignment horizontal="left" vertical="center"/>
    </xf>
    <xf numFmtId="0" fontId="16" fillId="5" borderId="30" xfId="0" applyFont="1" applyFill="1" applyBorder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9" fillId="5" borderId="31" xfId="0" applyFont="1" applyFill="1" applyBorder="1" applyAlignment="1">
      <alignment horizontal="left" vertical="center"/>
    </xf>
  </cellXfs>
  <cellStyles count="2">
    <cellStyle name="Standaard" xfId="0" builtinId="0"/>
    <cellStyle name="Standaard 2" xfId="1" xr:uid="{66E97D4C-47FC-4E18-9094-5C1F426A839A}"/>
  </cellStyles>
  <dxfs count="0"/>
  <tableStyles count="0" defaultTableStyle="TableStyleMedium2" defaultPivotStyle="PivotStyleLight16"/>
  <colors>
    <mruColors>
      <color rgb="FFE8E8E8"/>
      <color rgb="FFC3375A"/>
      <color rgb="FFF9EBEE"/>
      <color rgb="FF292D68"/>
      <color rgb="FF8D0031"/>
      <color rgb="FFE971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D24C3-64B0-4303-AA14-0E43E8B3047D}">
  <dimension ref="A1:BH221"/>
  <sheetViews>
    <sheetView zoomScale="80" workbookViewId="0">
      <selection activeCell="A17" sqref="A17"/>
    </sheetView>
  </sheetViews>
  <sheetFormatPr defaultRowHeight="14.5" x14ac:dyDescent="0.35"/>
  <cols>
    <col min="1" max="1" width="104.54296875" customWidth="1"/>
    <col min="9" max="19" width="8.7265625" style="7"/>
    <col min="20" max="60" width="9.1796875" style="7"/>
  </cols>
  <sheetData>
    <row r="1" spans="1:8" s="7" customFormat="1" x14ac:dyDescent="0.35"/>
    <row r="2" spans="1:8" s="7" customFormat="1" x14ac:dyDescent="0.35"/>
    <row r="3" spans="1:8" x14ac:dyDescent="0.35">
      <c r="A3" s="88" t="s">
        <v>0</v>
      </c>
      <c r="B3" s="89"/>
      <c r="C3" s="89"/>
      <c r="D3" s="89"/>
      <c r="E3" s="89"/>
      <c r="F3" s="89"/>
      <c r="G3" s="89"/>
      <c r="H3" s="90"/>
    </row>
    <row r="4" spans="1:8" x14ac:dyDescent="0.35">
      <c r="A4" s="142" t="s">
        <v>102</v>
      </c>
      <c r="B4" s="143"/>
      <c r="C4" s="143"/>
      <c r="D4" s="143"/>
      <c r="E4" s="143"/>
      <c r="F4" s="143"/>
      <c r="G4" s="143"/>
      <c r="H4" s="144"/>
    </row>
    <row r="5" spans="1:8" x14ac:dyDescent="0.35">
      <c r="A5" s="145" t="s">
        <v>1</v>
      </c>
      <c r="B5" s="146"/>
      <c r="C5" s="146"/>
      <c r="D5" s="146"/>
      <c r="E5" s="146"/>
      <c r="F5" s="146"/>
      <c r="G5" s="146"/>
      <c r="H5" s="147"/>
    </row>
    <row r="6" spans="1:8" x14ac:dyDescent="0.35">
      <c r="A6" s="86" t="s">
        <v>2</v>
      </c>
      <c r="B6" s="91"/>
      <c r="C6" s="91"/>
      <c r="D6" s="91"/>
      <c r="E6" s="91"/>
      <c r="F6" s="91"/>
      <c r="G6" s="91"/>
      <c r="H6" s="82"/>
    </row>
    <row r="7" spans="1:8" x14ac:dyDescent="0.35">
      <c r="A7" s="85" t="s">
        <v>3</v>
      </c>
      <c r="B7" s="83"/>
      <c r="C7" s="83"/>
      <c r="D7" s="83"/>
      <c r="E7" s="83"/>
      <c r="F7" s="83"/>
      <c r="G7" s="83"/>
      <c r="H7" s="84"/>
    </row>
    <row r="8" spans="1:8" x14ac:dyDescent="0.35">
      <c r="A8" s="7"/>
      <c r="B8" s="7"/>
      <c r="C8" s="7"/>
      <c r="D8" s="7"/>
      <c r="E8" s="7"/>
      <c r="F8" s="7"/>
      <c r="G8" s="7"/>
      <c r="H8" s="7"/>
    </row>
    <row r="9" spans="1:8" s="7" customFormat="1" x14ac:dyDescent="0.35"/>
    <row r="10" spans="1:8" s="7" customFormat="1" x14ac:dyDescent="0.35"/>
    <row r="11" spans="1:8" s="7" customFormat="1" x14ac:dyDescent="0.35"/>
    <row r="12" spans="1:8" s="7" customFormat="1" x14ac:dyDescent="0.35"/>
    <row r="13" spans="1:8" s="7" customFormat="1" x14ac:dyDescent="0.35"/>
    <row r="14" spans="1:8" s="7" customFormat="1" x14ac:dyDescent="0.35"/>
    <row r="15" spans="1:8" s="7" customFormat="1" x14ac:dyDescent="0.35"/>
    <row r="16" spans="1:8" s="7" customFormat="1" x14ac:dyDescent="0.35"/>
    <row r="17" s="7" customFormat="1" x14ac:dyDescent="0.35"/>
    <row r="18" s="7" customFormat="1" x14ac:dyDescent="0.35"/>
    <row r="19" s="7" customFormat="1" x14ac:dyDescent="0.35"/>
    <row r="20" s="7" customFormat="1" x14ac:dyDescent="0.35"/>
    <row r="21" s="7" customFormat="1" x14ac:dyDescent="0.35"/>
    <row r="22" s="7" customFormat="1" x14ac:dyDescent="0.35"/>
    <row r="23" s="7" customFormat="1" x14ac:dyDescent="0.35"/>
    <row r="24" s="7" customFormat="1" x14ac:dyDescent="0.35"/>
    <row r="25" s="7" customFormat="1" x14ac:dyDescent="0.35"/>
    <row r="26" s="7" customFormat="1" x14ac:dyDescent="0.35"/>
    <row r="27" s="7" customFormat="1" x14ac:dyDescent="0.35"/>
    <row r="28" s="7" customFormat="1" x14ac:dyDescent="0.35"/>
    <row r="29" s="7" customFormat="1" x14ac:dyDescent="0.35"/>
    <row r="30" s="7" customFormat="1" x14ac:dyDescent="0.35"/>
    <row r="31" s="7" customFormat="1" x14ac:dyDescent="0.35"/>
    <row r="32" s="7" customFormat="1" x14ac:dyDescent="0.35"/>
    <row r="33" s="7" customFormat="1" x14ac:dyDescent="0.35"/>
    <row r="34" s="7" customFormat="1" x14ac:dyDescent="0.35"/>
    <row r="35" s="7" customFormat="1" x14ac:dyDescent="0.35"/>
    <row r="36" s="7" customFormat="1" x14ac:dyDescent="0.35"/>
    <row r="37" s="7" customFormat="1" x14ac:dyDescent="0.35"/>
    <row r="38" s="7" customFormat="1" x14ac:dyDescent="0.35"/>
    <row r="39" s="7" customFormat="1" x14ac:dyDescent="0.35"/>
    <row r="40" s="7" customFormat="1" x14ac:dyDescent="0.35"/>
    <row r="41" s="7" customFormat="1" x14ac:dyDescent="0.35"/>
    <row r="42" s="7" customFormat="1" x14ac:dyDescent="0.35"/>
    <row r="43" s="7" customFormat="1" x14ac:dyDescent="0.35"/>
    <row r="44" s="7" customFormat="1" x14ac:dyDescent="0.35"/>
    <row r="45" s="7" customFormat="1" x14ac:dyDescent="0.35"/>
    <row r="46" s="7" customFormat="1" x14ac:dyDescent="0.35"/>
    <row r="47" s="7" customFormat="1" x14ac:dyDescent="0.35"/>
    <row r="48" s="7" customFormat="1" x14ac:dyDescent="0.35"/>
    <row r="49" s="7" customFormat="1" x14ac:dyDescent="0.35"/>
    <row r="50" s="7" customFormat="1" x14ac:dyDescent="0.35"/>
    <row r="51" s="7" customFormat="1" x14ac:dyDescent="0.35"/>
    <row r="52" s="7" customFormat="1" x14ac:dyDescent="0.35"/>
    <row r="53" s="7" customFormat="1" x14ac:dyDescent="0.35"/>
    <row r="54" s="7" customFormat="1" x14ac:dyDescent="0.35"/>
    <row r="55" s="7" customFormat="1" x14ac:dyDescent="0.35"/>
    <row r="56" s="7" customFormat="1" x14ac:dyDescent="0.35"/>
    <row r="57" s="7" customFormat="1" x14ac:dyDescent="0.35"/>
    <row r="58" s="7" customFormat="1" x14ac:dyDescent="0.35"/>
    <row r="59" s="7" customFormat="1" x14ac:dyDescent="0.35"/>
    <row r="60" s="7" customFormat="1" x14ac:dyDescent="0.35"/>
    <row r="61" s="7" customFormat="1" x14ac:dyDescent="0.35"/>
    <row r="62" s="7" customFormat="1" x14ac:dyDescent="0.35"/>
    <row r="63" s="7" customFormat="1" x14ac:dyDescent="0.35"/>
    <row r="64" s="7" customFormat="1" x14ac:dyDescent="0.35"/>
    <row r="65" s="7" customFormat="1" x14ac:dyDescent="0.35"/>
    <row r="66" s="7" customFormat="1" x14ac:dyDescent="0.35"/>
    <row r="67" s="7" customFormat="1" x14ac:dyDescent="0.35"/>
    <row r="68" s="7" customFormat="1" x14ac:dyDescent="0.35"/>
    <row r="69" s="7" customFormat="1" x14ac:dyDescent="0.35"/>
    <row r="70" s="7" customFormat="1" x14ac:dyDescent="0.35"/>
    <row r="71" s="7" customFormat="1" x14ac:dyDescent="0.35"/>
    <row r="72" s="7" customFormat="1" x14ac:dyDescent="0.35"/>
    <row r="73" s="7" customFormat="1" x14ac:dyDescent="0.35"/>
    <row r="74" s="7" customFormat="1" x14ac:dyDescent="0.35"/>
    <row r="75" s="7" customFormat="1" x14ac:dyDescent="0.35"/>
    <row r="76" s="7" customFormat="1" x14ac:dyDescent="0.35"/>
    <row r="77" s="7" customFormat="1" x14ac:dyDescent="0.35"/>
    <row r="78" s="7" customFormat="1" x14ac:dyDescent="0.35"/>
    <row r="79" s="7" customFormat="1" x14ac:dyDescent="0.35"/>
    <row r="80" s="7" customFormat="1" x14ac:dyDescent="0.35"/>
    <row r="81" s="7" customFormat="1" x14ac:dyDescent="0.35"/>
    <row r="82" s="7" customFormat="1" x14ac:dyDescent="0.35"/>
    <row r="83" s="7" customFormat="1" x14ac:dyDescent="0.35"/>
    <row r="84" s="7" customFormat="1" x14ac:dyDescent="0.35"/>
    <row r="85" s="7" customFormat="1" x14ac:dyDescent="0.35"/>
    <row r="86" s="7" customFormat="1" x14ac:dyDescent="0.35"/>
    <row r="87" s="7" customFormat="1" x14ac:dyDescent="0.35"/>
    <row r="88" s="7" customFormat="1" x14ac:dyDescent="0.35"/>
    <row r="89" s="7" customFormat="1" x14ac:dyDescent="0.35"/>
    <row r="90" s="7" customFormat="1" x14ac:dyDescent="0.35"/>
    <row r="91" s="7" customFormat="1" x14ac:dyDescent="0.35"/>
    <row r="92" s="7" customFormat="1" x14ac:dyDescent="0.35"/>
    <row r="93" s="7" customFormat="1" x14ac:dyDescent="0.35"/>
    <row r="94" s="7" customFormat="1" x14ac:dyDescent="0.35"/>
    <row r="95" s="7" customFormat="1" x14ac:dyDescent="0.35"/>
    <row r="96" s="7" customFormat="1" x14ac:dyDescent="0.35"/>
    <row r="97" s="7" customFormat="1" x14ac:dyDescent="0.35"/>
    <row r="98" s="7" customFormat="1" x14ac:dyDescent="0.35"/>
    <row r="99" s="7" customFormat="1" x14ac:dyDescent="0.35"/>
    <row r="100" s="7" customFormat="1" x14ac:dyDescent="0.35"/>
    <row r="101" s="7" customFormat="1" x14ac:dyDescent="0.35"/>
    <row r="102" s="7" customFormat="1" x14ac:dyDescent="0.35"/>
    <row r="103" s="7" customFormat="1" x14ac:dyDescent="0.35"/>
    <row r="104" s="7" customFormat="1" x14ac:dyDescent="0.35"/>
    <row r="105" s="7" customFormat="1" x14ac:dyDescent="0.35"/>
    <row r="106" s="7" customFormat="1" x14ac:dyDescent="0.35"/>
    <row r="107" s="7" customFormat="1" x14ac:dyDescent="0.35"/>
    <row r="108" s="7" customFormat="1" x14ac:dyDescent="0.35"/>
    <row r="109" s="7" customFormat="1" x14ac:dyDescent="0.35"/>
    <row r="110" s="7" customFormat="1" x14ac:dyDescent="0.35"/>
    <row r="111" s="7" customFormat="1" x14ac:dyDescent="0.35"/>
    <row r="112" s="7" customFormat="1" x14ac:dyDescent="0.35"/>
    <row r="113" s="7" customFormat="1" x14ac:dyDescent="0.35"/>
    <row r="114" s="7" customFormat="1" x14ac:dyDescent="0.35"/>
    <row r="115" s="7" customFormat="1" x14ac:dyDescent="0.35"/>
    <row r="116" s="7" customFormat="1" x14ac:dyDescent="0.35"/>
    <row r="117" s="7" customFormat="1" x14ac:dyDescent="0.35"/>
    <row r="118" s="7" customFormat="1" x14ac:dyDescent="0.35"/>
    <row r="119" s="7" customFormat="1" x14ac:dyDescent="0.35"/>
    <row r="120" s="7" customFormat="1" x14ac:dyDescent="0.35"/>
    <row r="121" s="7" customFormat="1" x14ac:dyDescent="0.35"/>
    <row r="122" s="7" customFormat="1" x14ac:dyDescent="0.35"/>
    <row r="123" s="7" customFormat="1" x14ac:dyDescent="0.35"/>
    <row r="124" s="7" customFormat="1" x14ac:dyDescent="0.35"/>
    <row r="125" s="7" customFormat="1" x14ac:dyDescent="0.35"/>
    <row r="126" s="7" customFormat="1" x14ac:dyDescent="0.35"/>
    <row r="127" s="7" customFormat="1" x14ac:dyDescent="0.35"/>
    <row r="128" s="7" customFormat="1" x14ac:dyDescent="0.35"/>
    <row r="129" s="7" customFormat="1" x14ac:dyDescent="0.35"/>
    <row r="130" s="7" customFormat="1" x14ac:dyDescent="0.35"/>
    <row r="131" s="7" customFormat="1" x14ac:dyDescent="0.35"/>
    <row r="132" s="7" customFormat="1" x14ac:dyDescent="0.35"/>
    <row r="133" s="7" customFormat="1" x14ac:dyDescent="0.35"/>
    <row r="134" s="7" customFormat="1" x14ac:dyDescent="0.35"/>
    <row r="135" s="7" customFormat="1" x14ac:dyDescent="0.35"/>
    <row r="136" s="7" customFormat="1" x14ac:dyDescent="0.35"/>
    <row r="137" s="7" customFormat="1" x14ac:dyDescent="0.35"/>
    <row r="138" s="7" customFormat="1" x14ac:dyDescent="0.35"/>
    <row r="139" s="7" customFormat="1" x14ac:dyDescent="0.35"/>
    <row r="140" s="7" customFormat="1" x14ac:dyDescent="0.35"/>
    <row r="141" s="7" customFormat="1" x14ac:dyDescent="0.35"/>
    <row r="142" s="7" customFormat="1" x14ac:dyDescent="0.35"/>
    <row r="143" s="7" customFormat="1" x14ac:dyDescent="0.35"/>
    <row r="144" s="7" customFormat="1" x14ac:dyDescent="0.35"/>
    <row r="145" s="7" customFormat="1" x14ac:dyDescent="0.35"/>
    <row r="146" s="7" customFormat="1" x14ac:dyDescent="0.35"/>
    <row r="147" s="7" customFormat="1" x14ac:dyDescent="0.35"/>
    <row r="148" s="7" customFormat="1" x14ac:dyDescent="0.35"/>
    <row r="149" s="7" customFormat="1" x14ac:dyDescent="0.35"/>
    <row r="150" s="7" customFormat="1" x14ac:dyDescent="0.35"/>
    <row r="151" s="7" customFormat="1" x14ac:dyDescent="0.35"/>
    <row r="152" s="7" customFormat="1" x14ac:dyDescent="0.35"/>
    <row r="153" s="7" customFormat="1" x14ac:dyDescent="0.35"/>
    <row r="154" s="7" customFormat="1" x14ac:dyDescent="0.35"/>
    <row r="155" s="7" customFormat="1" x14ac:dyDescent="0.35"/>
    <row r="156" s="7" customFormat="1" x14ac:dyDescent="0.35"/>
    <row r="157" s="7" customFormat="1" x14ac:dyDescent="0.35"/>
    <row r="158" s="7" customFormat="1" x14ac:dyDescent="0.35"/>
    <row r="159" s="7" customFormat="1" x14ac:dyDescent="0.35"/>
    <row r="160" s="7" customFormat="1" x14ac:dyDescent="0.35"/>
    <row r="161" s="7" customFormat="1" x14ac:dyDescent="0.35"/>
    <row r="162" s="7" customFormat="1" x14ac:dyDescent="0.35"/>
    <row r="163" s="7" customFormat="1" x14ac:dyDescent="0.35"/>
    <row r="164" s="7" customFormat="1" x14ac:dyDescent="0.35"/>
    <row r="165" s="7" customFormat="1" x14ac:dyDescent="0.35"/>
    <row r="166" s="7" customFormat="1" x14ac:dyDescent="0.35"/>
    <row r="167" s="7" customFormat="1" x14ac:dyDescent="0.35"/>
    <row r="168" s="7" customFormat="1" x14ac:dyDescent="0.35"/>
    <row r="169" s="7" customFormat="1" x14ac:dyDescent="0.35"/>
    <row r="170" s="7" customFormat="1" x14ac:dyDescent="0.35"/>
    <row r="171" s="7" customFormat="1" x14ac:dyDescent="0.35"/>
    <row r="172" s="7" customFormat="1" x14ac:dyDescent="0.35"/>
    <row r="173" s="7" customFormat="1" x14ac:dyDescent="0.35"/>
    <row r="174" s="7" customFormat="1" x14ac:dyDescent="0.35"/>
    <row r="175" s="7" customFormat="1" x14ac:dyDescent="0.35"/>
    <row r="176" s="7" customFormat="1" x14ac:dyDescent="0.35"/>
    <row r="177" s="7" customFormat="1" x14ac:dyDescent="0.35"/>
    <row r="178" s="7" customFormat="1" x14ac:dyDescent="0.35"/>
    <row r="179" s="7" customFormat="1" x14ac:dyDescent="0.35"/>
    <row r="180" s="7" customFormat="1" x14ac:dyDescent="0.35"/>
    <row r="181" s="7" customFormat="1" x14ac:dyDescent="0.35"/>
    <row r="182" s="7" customFormat="1" x14ac:dyDescent="0.35"/>
    <row r="183" s="7" customFormat="1" x14ac:dyDescent="0.35"/>
    <row r="184" s="7" customFormat="1" x14ac:dyDescent="0.35"/>
    <row r="185" s="7" customFormat="1" x14ac:dyDescent="0.35"/>
    <row r="186" s="7" customFormat="1" x14ac:dyDescent="0.35"/>
    <row r="187" s="7" customFormat="1" x14ac:dyDescent="0.35"/>
    <row r="188" s="7" customFormat="1" x14ac:dyDescent="0.35"/>
    <row r="189" s="7" customFormat="1" x14ac:dyDescent="0.35"/>
    <row r="190" s="7" customFormat="1" x14ac:dyDescent="0.35"/>
    <row r="191" s="7" customFormat="1" x14ac:dyDescent="0.35"/>
    <row r="192" s="7" customFormat="1" x14ac:dyDescent="0.35"/>
    <row r="193" s="7" customFormat="1" x14ac:dyDescent="0.35"/>
    <row r="194" s="7" customFormat="1" x14ac:dyDescent="0.35"/>
    <row r="195" s="7" customFormat="1" x14ac:dyDescent="0.35"/>
    <row r="196" s="7" customFormat="1" x14ac:dyDescent="0.35"/>
    <row r="197" s="7" customFormat="1" x14ac:dyDescent="0.35"/>
    <row r="198" s="7" customFormat="1" x14ac:dyDescent="0.35"/>
    <row r="199" s="7" customFormat="1" x14ac:dyDescent="0.35"/>
    <row r="200" s="7" customFormat="1" x14ac:dyDescent="0.35"/>
    <row r="201" s="7" customFormat="1" x14ac:dyDescent="0.35"/>
    <row r="202" s="7" customFormat="1" x14ac:dyDescent="0.35"/>
    <row r="203" s="7" customFormat="1" x14ac:dyDescent="0.35"/>
    <row r="204" s="7" customFormat="1" x14ac:dyDescent="0.35"/>
    <row r="205" s="7" customFormat="1" x14ac:dyDescent="0.35"/>
    <row r="206" s="7" customFormat="1" x14ac:dyDescent="0.35"/>
    <row r="207" s="7" customFormat="1" x14ac:dyDescent="0.35"/>
    <row r="208" s="7" customFormat="1" x14ac:dyDescent="0.35"/>
    <row r="209" s="7" customFormat="1" x14ac:dyDescent="0.35"/>
    <row r="210" s="7" customFormat="1" x14ac:dyDescent="0.35"/>
    <row r="211" s="7" customFormat="1" x14ac:dyDescent="0.35"/>
    <row r="212" s="7" customFormat="1" x14ac:dyDescent="0.35"/>
    <row r="213" s="7" customFormat="1" x14ac:dyDescent="0.35"/>
    <row r="214" s="7" customFormat="1" x14ac:dyDescent="0.35"/>
    <row r="215" s="7" customFormat="1" x14ac:dyDescent="0.35"/>
    <row r="216" s="7" customFormat="1" x14ac:dyDescent="0.35"/>
    <row r="217" s="7" customFormat="1" x14ac:dyDescent="0.35"/>
    <row r="218" s="7" customFormat="1" x14ac:dyDescent="0.35"/>
    <row r="219" s="7" customFormat="1" x14ac:dyDescent="0.35"/>
    <row r="220" s="7" customFormat="1" x14ac:dyDescent="0.35"/>
    <row r="221" s="7" customFormat="1" x14ac:dyDescent="0.35"/>
  </sheetData>
  <sheetProtection algorithmName="SHA-512" hashValue="Aw6ejf/FAg6D6yiTYJnuTHhVcK/i4prEWrSTjt4aJsiBMrvtrqkwBPCzu2WpBsPiSp3N6+NO7AgoTs/DuExBCA==" saltValue="te0QhtgfrUQf/oL38cUYig==" spinCount="100000" sheet="1" selectLockedCells="1"/>
  <mergeCells count="2">
    <mergeCell ref="A4:H4"/>
    <mergeCell ref="A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45BD2-B997-4854-8461-B879C6631DC0}">
  <dimension ref="A1:AA115"/>
  <sheetViews>
    <sheetView topLeftCell="A56" workbookViewId="0">
      <selection activeCell="C73" sqref="C73"/>
    </sheetView>
  </sheetViews>
  <sheetFormatPr defaultColWidth="9.1796875" defaultRowHeight="14" x14ac:dyDescent="0.3"/>
  <cols>
    <col min="1" max="1" width="50.90625" style="16" customWidth="1"/>
    <col min="2" max="2" width="23.453125" style="16" customWidth="1"/>
    <col min="3" max="3" width="23.81640625" style="16" customWidth="1"/>
    <col min="4" max="4" width="15.54296875" style="16" customWidth="1"/>
    <col min="5" max="5" width="10.453125" style="16" customWidth="1"/>
    <col min="6" max="16384" width="9.1796875" style="16"/>
  </cols>
  <sheetData>
    <row r="1" spans="1:27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15.75" customHeight="1" x14ac:dyDescent="0.3">
      <c r="A2" s="20" t="s">
        <v>4</v>
      </c>
      <c r="B2" s="21"/>
      <c r="C2" s="22"/>
      <c r="D2" s="22"/>
      <c r="E2" s="23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x14ac:dyDescent="0.3">
      <c r="A3" s="24" t="s">
        <v>5</v>
      </c>
      <c r="B3" s="25" t="s">
        <v>6</v>
      </c>
      <c r="C3" s="25" t="s">
        <v>7</v>
      </c>
      <c r="D3" s="129" t="s">
        <v>76</v>
      </c>
      <c r="E3" s="23" t="s">
        <v>8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ht="15.75" customHeight="1" x14ac:dyDescent="0.3">
      <c r="A4" s="27" t="s">
        <v>9</v>
      </c>
      <c r="B4" s="28">
        <v>3</v>
      </c>
      <c r="C4" s="93">
        <v>0</v>
      </c>
      <c r="D4" s="29">
        <f>B4*C4</f>
        <v>0</v>
      </c>
      <c r="E4" s="23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5.75" customHeight="1" x14ac:dyDescent="0.3">
      <c r="A5" s="27" t="s">
        <v>10</v>
      </c>
      <c r="B5" s="28">
        <v>4</v>
      </c>
      <c r="C5" s="93">
        <v>0</v>
      </c>
      <c r="D5" s="29">
        <f t="shared" ref="D5" si="0">B5*C5</f>
        <v>0</v>
      </c>
      <c r="E5" s="23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ht="15.75" customHeight="1" x14ac:dyDescent="0.3">
      <c r="A6" s="30"/>
      <c r="B6" s="31" t="s">
        <v>11</v>
      </c>
      <c r="C6" s="32"/>
      <c r="D6" s="33"/>
      <c r="E6" s="34">
        <f>SUM(D4:D5)</f>
        <v>0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5.75" customHeight="1" x14ac:dyDescent="0.3">
      <c r="A7" s="23"/>
      <c r="B7" s="22"/>
      <c r="C7" s="23"/>
      <c r="D7" s="22"/>
      <c r="E7" s="23" t="s">
        <v>8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15.75" customHeight="1" x14ac:dyDescent="0.3">
      <c r="A8" s="20" t="s">
        <v>12</v>
      </c>
      <c r="B8" s="21"/>
      <c r="C8" s="22"/>
      <c r="D8" s="22"/>
      <c r="E8" s="23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5.75" customHeight="1" x14ac:dyDescent="0.3">
      <c r="A9" s="121" t="s">
        <v>5</v>
      </c>
      <c r="B9" s="122" t="s">
        <v>6</v>
      </c>
      <c r="C9" s="122" t="s">
        <v>7</v>
      </c>
      <c r="D9" s="129" t="s">
        <v>76</v>
      </c>
      <c r="E9" s="23" t="s">
        <v>8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ht="15.75" customHeight="1" x14ac:dyDescent="0.3">
      <c r="A10" s="126">
        <v>5000</v>
      </c>
      <c r="B10" s="123">
        <v>5</v>
      </c>
      <c r="C10" s="124">
        <v>0</v>
      </c>
      <c r="D10" s="99">
        <f>B10*C10</f>
        <v>0</v>
      </c>
      <c r="E10" s="23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5.75" customHeight="1" x14ac:dyDescent="0.3">
      <c r="A11" s="125" t="s">
        <v>13</v>
      </c>
      <c r="B11" s="123">
        <v>2</v>
      </c>
      <c r="C11" s="124">
        <v>0</v>
      </c>
      <c r="D11" s="99">
        <f>B11*C11</f>
        <v>0</v>
      </c>
      <c r="E11" s="23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5.75" customHeight="1" x14ac:dyDescent="0.3">
      <c r="A12" s="27" t="s">
        <v>14</v>
      </c>
      <c r="B12" s="123">
        <v>2</v>
      </c>
      <c r="C12" s="124">
        <v>0</v>
      </c>
      <c r="D12" s="99">
        <f>B12*C12</f>
        <v>0</v>
      </c>
      <c r="E12" s="23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ht="15.75" customHeight="1" x14ac:dyDescent="0.3">
      <c r="A13" s="30"/>
      <c r="B13" s="31" t="s">
        <v>90</v>
      </c>
      <c r="C13" s="32"/>
      <c r="D13" s="33"/>
      <c r="E13" s="34">
        <f>SUM(D10:D12)</f>
        <v>0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ht="15.75" customHeight="1" x14ac:dyDescent="0.3">
      <c r="A14" s="23"/>
      <c r="B14" s="22"/>
      <c r="C14" s="23"/>
      <c r="D14" s="22"/>
      <c r="E14" s="23" t="s">
        <v>8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5.75" customHeight="1" x14ac:dyDescent="0.3">
      <c r="A15" s="128" t="s">
        <v>77</v>
      </c>
      <c r="B15" s="127"/>
      <c r="C15" s="22"/>
      <c r="D15" s="22"/>
      <c r="E15" s="23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5.75" customHeight="1" x14ac:dyDescent="0.3">
      <c r="A16" s="106" t="s">
        <v>5</v>
      </c>
      <c r="B16" s="25" t="s">
        <v>6</v>
      </c>
      <c r="C16" s="25" t="s">
        <v>7</v>
      </c>
      <c r="D16" s="129" t="s">
        <v>76</v>
      </c>
      <c r="E16" s="23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ht="15.75" customHeight="1" x14ac:dyDescent="0.3">
      <c r="A17" s="35" t="s">
        <v>10</v>
      </c>
      <c r="B17" s="36">
        <v>2</v>
      </c>
      <c r="C17" s="92">
        <v>0</v>
      </c>
      <c r="D17" s="37">
        <f>C17*B17</f>
        <v>0</v>
      </c>
      <c r="E17" s="23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ht="15.75" customHeight="1" x14ac:dyDescent="0.3">
      <c r="A18" s="38"/>
      <c r="B18" s="39" t="s">
        <v>89</v>
      </c>
      <c r="C18" s="40"/>
      <c r="D18" s="41"/>
      <c r="E18" s="34">
        <f>D17</f>
        <v>0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5.75" customHeight="1" x14ac:dyDescent="0.3">
      <c r="A19" s="18"/>
      <c r="B19" s="17"/>
      <c r="C19" s="18"/>
      <c r="D19" s="17"/>
      <c r="E19" s="18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5.75" customHeight="1" x14ac:dyDescent="0.3">
      <c r="A20" s="18"/>
      <c r="B20" s="17"/>
      <c r="C20" s="18"/>
      <c r="D20" s="17"/>
      <c r="E20" s="18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5.75" customHeight="1" x14ac:dyDescent="0.3">
      <c r="A21" s="81" t="s">
        <v>78</v>
      </c>
      <c r="B21" s="22"/>
      <c r="C21" s="22"/>
      <c r="D21" s="22"/>
      <c r="E21" s="23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5.75" customHeight="1" x14ac:dyDescent="0.3">
      <c r="A22" s="26" t="s">
        <v>5</v>
      </c>
      <c r="B22" s="25" t="s">
        <v>6</v>
      </c>
      <c r="C22" s="25" t="s">
        <v>7</v>
      </c>
      <c r="D22" s="129" t="s">
        <v>76</v>
      </c>
      <c r="E22" s="23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5.75" customHeight="1" x14ac:dyDescent="0.3">
      <c r="A23" s="35" t="s">
        <v>10</v>
      </c>
      <c r="B23" s="36">
        <v>2</v>
      </c>
      <c r="C23" s="92">
        <v>0</v>
      </c>
      <c r="D23" s="29">
        <f>C23*B23</f>
        <v>0</v>
      </c>
      <c r="E23" s="23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ht="15.75" customHeight="1" x14ac:dyDescent="0.3">
      <c r="A24" s="38"/>
      <c r="B24" s="39" t="s">
        <v>15</v>
      </c>
      <c r="C24" s="40"/>
      <c r="D24" s="41"/>
      <c r="E24" s="34">
        <f>D23</f>
        <v>0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ht="15.75" customHeight="1" x14ac:dyDescent="0.3">
      <c r="A25" s="23"/>
      <c r="B25" s="22"/>
      <c r="C25" s="23"/>
      <c r="D25" s="22"/>
      <c r="E25" s="23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ht="15.75" customHeight="1" x14ac:dyDescent="0.3">
      <c r="A26" s="23"/>
      <c r="B26" s="22"/>
      <c r="C26" s="23"/>
      <c r="D26" s="22"/>
      <c r="E26" s="23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ht="15.75" customHeight="1" x14ac:dyDescent="0.3">
      <c r="A27" s="81" t="s">
        <v>79</v>
      </c>
      <c r="B27" s="22"/>
      <c r="C27" s="22"/>
      <c r="D27" s="22"/>
      <c r="E27" s="23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ht="15.75" customHeight="1" x14ac:dyDescent="0.3">
      <c r="A28" s="26" t="s">
        <v>5</v>
      </c>
      <c r="B28" s="25" t="s">
        <v>6</v>
      </c>
      <c r="C28" s="25" t="s">
        <v>7</v>
      </c>
      <c r="D28" s="129" t="s">
        <v>76</v>
      </c>
      <c r="E28" s="23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ht="15.75" customHeight="1" x14ac:dyDescent="0.3">
      <c r="A29" s="35" t="s">
        <v>10</v>
      </c>
      <c r="B29" s="36">
        <v>2</v>
      </c>
      <c r="C29" s="92">
        <v>0</v>
      </c>
      <c r="D29" s="29">
        <f>C29*B29</f>
        <v>0</v>
      </c>
      <c r="E29" s="23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ht="15.75" customHeight="1" x14ac:dyDescent="0.3">
      <c r="A30" s="38"/>
      <c r="B30" s="39" t="s">
        <v>88</v>
      </c>
      <c r="C30" s="40"/>
      <c r="D30" s="41"/>
      <c r="E30" s="34">
        <f>D29</f>
        <v>0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ht="15.75" customHeight="1" x14ac:dyDescent="0.3">
      <c r="A31" s="23"/>
      <c r="B31" s="22"/>
      <c r="C31" s="23"/>
      <c r="D31" s="22"/>
      <c r="E31" s="23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ht="15.75" customHeight="1" x14ac:dyDescent="0.3">
      <c r="A32" s="23"/>
      <c r="B32" s="22"/>
      <c r="C32" s="23"/>
      <c r="D32" s="22"/>
      <c r="E32" s="23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 ht="15.75" customHeight="1" x14ac:dyDescent="0.3">
      <c r="A33" s="81" t="s">
        <v>80</v>
      </c>
      <c r="B33" s="22"/>
      <c r="C33" s="22"/>
      <c r="D33" s="22"/>
      <c r="E33" s="23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x14ac:dyDescent="0.3">
      <c r="A34" s="26" t="s">
        <v>5</v>
      </c>
      <c r="B34" s="25" t="s">
        <v>6</v>
      </c>
      <c r="C34" s="25" t="s">
        <v>7</v>
      </c>
      <c r="D34" s="129" t="s">
        <v>76</v>
      </c>
      <c r="E34" s="23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ht="15.75" customHeight="1" x14ac:dyDescent="0.3">
      <c r="A35" s="35" t="s">
        <v>10</v>
      </c>
      <c r="B35" s="36">
        <v>4</v>
      </c>
      <c r="C35" s="92">
        <v>0</v>
      </c>
      <c r="D35" s="29">
        <f>C35*B35</f>
        <v>0</v>
      </c>
      <c r="E35" s="23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ht="15.75" customHeight="1" x14ac:dyDescent="0.3">
      <c r="A36" s="38"/>
      <c r="B36" s="39" t="s">
        <v>18</v>
      </c>
      <c r="C36" s="40"/>
      <c r="D36" s="41"/>
      <c r="E36" s="34">
        <f>D35</f>
        <v>0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ht="15.75" customHeight="1" x14ac:dyDescent="0.3">
      <c r="A37" s="23"/>
      <c r="B37" s="22"/>
      <c r="C37" s="23"/>
      <c r="D37" s="22"/>
      <c r="E37" s="23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x14ac:dyDescent="0.3">
      <c r="A38" s="23"/>
      <c r="B38" s="22"/>
      <c r="C38" s="23"/>
      <c r="D38" s="22"/>
      <c r="E38" s="23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x14ac:dyDescent="0.3">
      <c r="A39" s="81" t="s">
        <v>81</v>
      </c>
      <c r="B39" s="22"/>
      <c r="C39" s="22"/>
      <c r="D39" s="22"/>
      <c r="E39" s="23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x14ac:dyDescent="0.3">
      <c r="A40" s="26" t="s">
        <v>5</v>
      </c>
      <c r="B40" s="25" t="s">
        <v>6</v>
      </c>
      <c r="C40" s="25" t="s">
        <v>16</v>
      </c>
      <c r="D40" s="129" t="s">
        <v>76</v>
      </c>
      <c r="E40" s="23" t="s">
        <v>8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x14ac:dyDescent="0.3">
      <c r="A41" s="35" t="s">
        <v>17</v>
      </c>
      <c r="B41" s="36">
        <v>2</v>
      </c>
      <c r="C41" s="92">
        <v>0</v>
      </c>
      <c r="D41" s="29">
        <f>C41*B41</f>
        <v>0</v>
      </c>
      <c r="E41" s="23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x14ac:dyDescent="0.3">
      <c r="A42" s="38"/>
      <c r="B42" s="39" t="s">
        <v>20</v>
      </c>
      <c r="C42" s="40"/>
      <c r="D42" s="41"/>
      <c r="E42" s="34">
        <f>D41</f>
        <v>0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x14ac:dyDescent="0.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x14ac:dyDescent="0.3">
      <c r="A45" s="81" t="s">
        <v>82</v>
      </c>
      <c r="B45" s="22"/>
      <c r="C45" s="22"/>
      <c r="D45" s="22"/>
      <c r="E45" s="23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 x14ac:dyDescent="0.3">
      <c r="A46" s="26" t="s">
        <v>5</v>
      </c>
      <c r="B46" s="25" t="s">
        <v>6</v>
      </c>
      <c r="C46" s="25" t="s">
        <v>16</v>
      </c>
      <c r="D46" s="129" t="s">
        <v>76</v>
      </c>
      <c r="E46" s="23" t="s">
        <v>8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x14ac:dyDescent="0.3">
      <c r="A47" s="35" t="s">
        <v>19</v>
      </c>
      <c r="B47" s="36">
        <v>4</v>
      </c>
      <c r="C47" s="92">
        <v>0</v>
      </c>
      <c r="D47" s="29">
        <f>B47*C47</f>
        <v>0</v>
      </c>
      <c r="E47" s="2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x14ac:dyDescent="0.3">
      <c r="A48" s="30"/>
      <c r="B48" s="31" t="s">
        <v>21</v>
      </c>
      <c r="C48" s="32"/>
      <c r="D48" s="33"/>
      <c r="E48" s="34">
        <f>D47</f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x14ac:dyDescent="0.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x14ac:dyDescent="0.3">
      <c r="A51" s="81" t="s">
        <v>83</v>
      </c>
      <c r="B51" s="22"/>
      <c r="C51" s="22"/>
      <c r="D51" s="22"/>
      <c r="E51" s="23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 x14ac:dyDescent="0.3">
      <c r="A52" s="26" t="s">
        <v>5</v>
      </c>
      <c r="B52" s="25" t="s">
        <v>6</v>
      </c>
      <c r="C52" s="25" t="s">
        <v>16</v>
      </c>
      <c r="D52" s="129" t="s">
        <v>76</v>
      </c>
      <c r="E52" s="23" t="s">
        <v>8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x14ac:dyDescent="0.3">
      <c r="A53" s="94" t="s">
        <v>19</v>
      </c>
      <c r="B53" s="96">
        <v>3</v>
      </c>
      <c r="C53" s="98">
        <v>0</v>
      </c>
      <c r="D53" s="37">
        <f>C53*B53</f>
        <v>0</v>
      </c>
      <c r="E53" s="23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 x14ac:dyDescent="0.3">
      <c r="A54" s="95" t="s">
        <v>13</v>
      </c>
      <c r="B54" s="97">
        <v>4</v>
      </c>
      <c r="C54" s="100">
        <v>0</v>
      </c>
      <c r="D54" s="99">
        <f>B54*C54</f>
        <v>0</v>
      </c>
      <c r="E54" s="23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 x14ac:dyDescent="0.3">
      <c r="A55" s="30"/>
      <c r="B55" s="31" t="s">
        <v>23</v>
      </c>
      <c r="C55" s="32"/>
      <c r="D55" s="33"/>
      <c r="E55" s="34">
        <f>SUM(D53:D54)</f>
        <v>0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 x14ac:dyDescent="0.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1:27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7" x14ac:dyDescent="0.3">
      <c r="A58" s="130" t="s">
        <v>84</v>
      </c>
      <c r="B58" s="22"/>
      <c r="C58" s="22"/>
      <c r="D58" s="22"/>
      <c r="E58" s="23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1:27" x14ac:dyDescent="0.3">
      <c r="A59" s="106" t="s">
        <v>5</v>
      </c>
      <c r="B59" s="25" t="s">
        <v>6</v>
      </c>
      <c r="C59" s="25" t="s">
        <v>16</v>
      </c>
      <c r="D59" s="129" t="s">
        <v>76</v>
      </c>
      <c r="E59" s="23" t="s">
        <v>8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7" x14ac:dyDescent="0.3">
      <c r="A60" s="42" t="s">
        <v>22</v>
      </c>
      <c r="B60" s="36">
        <v>4</v>
      </c>
      <c r="C60" s="92">
        <v>0</v>
      </c>
      <c r="D60" s="29">
        <f>C60*B60</f>
        <v>0</v>
      </c>
      <c r="E60" s="23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7" x14ac:dyDescent="0.3">
      <c r="A61" s="42" t="s">
        <v>17</v>
      </c>
      <c r="B61" s="36">
        <v>3</v>
      </c>
      <c r="C61" s="92">
        <v>0</v>
      </c>
      <c r="D61" s="29">
        <f>C61*B61</f>
        <v>0</v>
      </c>
      <c r="E61" s="23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27" x14ac:dyDescent="0.3">
      <c r="A62" s="30"/>
      <c r="B62" s="31" t="s">
        <v>25</v>
      </c>
      <c r="C62" s="32"/>
      <c r="D62" s="33"/>
      <c r="E62" s="34">
        <f>SUM(D60:D61)</f>
        <v>0</v>
      </c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1:27" x14ac:dyDescent="0.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1:27" x14ac:dyDescent="0.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1:27" x14ac:dyDescent="0.3">
      <c r="A65" s="81" t="s">
        <v>85</v>
      </c>
      <c r="B65" s="22"/>
      <c r="C65" s="22"/>
      <c r="D65" s="22"/>
      <c r="E65" s="23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 x14ac:dyDescent="0.3">
      <c r="A66" s="26" t="s">
        <v>5</v>
      </c>
      <c r="B66" s="25" t="s">
        <v>6</v>
      </c>
      <c r="C66" s="25" t="s">
        <v>16</v>
      </c>
      <c r="D66" s="129" t="s">
        <v>76</v>
      </c>
      <c r="E66" s="23" t="s">
        <v>8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1:27" x14ac:dyDescent="0.3">
      <c r="A67" s="42" t="s">
        <v>24</v>
      </c>
      <c r="B67" s="36">
        <v>80</v>
      </c>
      <c r="C67" s="92">
        <v>0</v>
      </c>
      <c r="D67" s="29">
        <f>B67*C67</f>
        <v>0</v>
      </c>
      <c r="E67" s="23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 x14ac:dyDescent="0.3">
      <c r="A68" s="30"/>
      <c r="B68" s="31" t="s">
        <v>26</v>
      </c>
      <c r="C68" s="32"/>
      <c r="D68" s="33"/>
      <c r="E68" s="34">
        <f>SUM(D67:D67)</f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 spans="1:27" x14ac:dyDescent="0.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1:27" x14ac:dyDescent="0.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 spans="1:27" x14ac:dyDescent="0.3">
      <c r="A71" s="81" t="s">
        <v>86</v>
      </c>
      <c r="B71" s="22"/>
      <c r="C71" s="22"/>
      <c r="D71" s="22"/>
      <c r="E71" s="23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 spans="1:27" x14ac:dyDescent="0.3">
      <c r="A72" s="26" t="s">
        <v>5</v>
      </c>
      <c r="B72" s="25" t="s">
        <v>6</v>
      </c>
      <c r="C72" s="25" t="s">
        <v>16</v>
      </c>
      <c r="D72" s="129" t="s">
        <v>76</v>
      </c>
      <c r="E72" s="23" t="s">
        <v>8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 spans="1:27" x14ac:dyDescent="0.3">
      <c r="A73" s="42" t="s">
        <v>24</v>
      </c>
      <c r="B73" s="36">
        <v>3</v>
      </c>
      <c r="C73" s="92">
        <v>0</v>
      </c>
      <c r="D73" s="29">
        <f>B73*C73</f>
        <v>0</v>
      </c>
      <c r="E73" s="23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x14ac:dyDescent="0.3">
      <c r="A74" s="30"/>
      <c r="B74" s="31" t="s">
        <v>87</v>
      </c>
      <c r="C74" s="32"/>
      <c r="D74" s="33"/>
      <c r="E74" s="34">
        <f>SUM(D73:D73)</f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x14ac:dyDescent="0.3">
      <c r="A76" s="30"/>
      <c r="B76" s="31" t="s">
        <v>27</v>
      </c>
      <c r="C76" s="32"/>
      <c r="D76" s="33"/>
      <c r="E76" s="19">
        <f>E6+E13+E18+E24+E30+E36+E42+E48+E55+E62+E68+E74</f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x14ac:dyDescent="0.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x14ac:dyDescent="0.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x14ac:dyDescent="0.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x14ac:dyDescent="0.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x14ac:dyDescent="0.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x14ac:dyDescent="0.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x14ac:dyDescent="0.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x14ac:dyDescent="0.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x14ac:dyDescent="0.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x14ac:dyDescent="0.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 spans="1:27" x14ac:dyDescent="0.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 spans="1:27" x14ac:dyDescent="0.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 spans="1:27" x14ac:dyDescent="0.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 spans="1:27" x14ac:dyDescent="0.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 spans="1:27" x14ac:dyDescent="0.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 spans="1:27" x14ac:dyDescent="0.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 spans="1:27" x14ac:dyDescent="0.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spans="1:27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spans="1:27" x14ac:dyDescent="0.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 spans="1:27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 spans="1:27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 spans="1:27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 spans="1:27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 spans="1:27" x14ac:dyDescent="0.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  <row r="101" spans="1:27" x14ac:dyDescent="0.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</row>
    <row r="102" spans="1:27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</row>
    <row r="103" spans="1:27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</row>
    <row r="104" spans="1:27" x14ac:dyDescent="0.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</row>
    <row r="105" spans="1:27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</row>
    <row r="106" spans="1:27" x14ac:dyDescent="0.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</row>
    <row r="107" spans="1:27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</row>
    <row r="108" spans="1:27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</row>
    <row r="109" spans="1:27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</row>
    <row r="110" spans="1:27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</row>
    <row r="111" spans="1:27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</row>
    <row r="112" spans="1:27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</row>
    <row r="113" spans="1:27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</row>
    <row r="114" spans="1:27" x14ac:dyDescent="0.3">
      <c r="A114" s="15"/>
      <c r="B114" s="15"/>
      <c r="C114" s="15"/>
      <c r="D114" s="15"/>
      <c r="E114" s="15"/>
      <c r="F114" s="15"/>
      <c r="G114" s="15"/>
      <c r="H114" s="15"/>
    </row>
    <row r="115" spans="1:27" x14ac:dyDescent="0.3">
      <c r="A115" s="15"/>
      <c r="B115" s="15"/>
      <c r="C115" s="15"/>
      <c r="D115" s="15"/>
      <c r="E115" s="15"/>
    </row>
  </sheetData>
  <sheetProtection algorithmName="SHA-512" hashValue="EJBkeaXnYoEjHMWh+VCl457CrKc0aVCSoA58DwFcEhFvBRcvU9cDVFUtSh/i9VKaUZvy7SRLmZ/j4tvJ6NRklw==" saltValue="bUa05O2FiVQKOhqiqvrcYw==" spinCount="100000" sheet="1" selectLockedCells="1"/>
  <protectedRanges>
    <protectedRange sqref="C73" name="Bereik12"/>
    <protectedRange sqref="C67" name="Bereik11"/>
    <protectedRange sqref="C60:C61" name="Bereik10"/>
    <protectedRange sqref="C53:C54" name="Bereik9"/>
    <protectedRange sqref="C47" name="Bereik8"/>
    <protectedRange sqref="C41" name="Bereik7"/>
    <protectedRange sqref="C35" name="Bereik6"/>
    <protectedRange sqref="C29" name="Bereik5"/>
    <protectedRange sqref="C23" name="Bereik3"/>
    <protectedRange sqref="C17" name="Bereik2"/>
    <protectedRange sqref="C4:C5 C10:C12" name="Bereik1"/>
  </protectedRange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3DEF6-35BB-42B9-A628-CB0EA2683DD9}">
  <dimension ref="A1:AA164"/>
  <sheetViews>
    <sheetView workbookViewId="0">
      <selection activeCell="C5" sqref="C5"/>
    </sheetView>
  </sheetViews>
  <sheetFormatPr defaultRowHeight="14.5" x14ac:dyDescent="0.35"/>
  <cols>
    <col min="1" max="1" width="44" customWidth="1"/>
    <col min="2" max="2" width="49.26953125" bestFit="1" customWidth="1"/>
    <col min="3" max="3" width="22.453125" customWidth="1"/>
    <col min="4" max="4" width="22.7265625" customWidth="1"/>
    <col min="5" max="5" width="12.54296875" customWidth="1"/>
    <col min="6" max="6" width="13.7265625" bestFit="1" customWidth="1"/>
    <col min="8" max="8" width="12" customWidth="1"/>
  </cols>
  <sheetData>
    <row r="1" spans="1:27" ht="16.5" x14ac:dyDescent="0.35">
      <c r="A1" s="43"/>
      <c r="B1" s="44"/>
      <c r="C1" s="43"/>
      <c r="D1" s="44"/>
      <c r="E1" s="43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6.5" x14ac:dyDescent="0.35">
      <c r="A2" s="46"/>
      <c r="B2" s="46"/>
      <c r="C2" s="43"/>
      <c r="D2" s="44"/>
      <c r="E2" s="43"/>
      <c r="F2" s="43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6.5" x14ac:dyDescent="0.35">
      <c r="A3" s="45" t="s">
        <v>28</v>
      </c>
      <c r="B3" s="46"/>
      <c r="C3" s="44"/>
      <c r="D3" s="44"/>
      <c r="E3" s="43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6.5" x14ac:dyDescent="0.35">
      <c r="A4" s="47" t="s">
        <v>5</v>
      </c>
      <c r="B4" s="48" t="s">
        <v>29</v>
      </c>
      <c r="C4" s="48" t="s">
        <v>30</v>
      </c>
      <c r="D4" s="129" t="s">
        <v>76</v>
      </c>
      <c r="E4" s="43" t="s">
        <v>8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6.5" x14ac:dyDescent="0.35">
      <c r="A5" s="56" t="s">
        <v>31</v>
      </c>
      <c r="B5" s="49">
        <v>1</v>
      </c>
      <c r="C5" s="101">
        <v>0</v>
      </c>
      <c r="D5" s="50">
        <f>B5*C5</f>
        <v>0</v>
      </c>
      <c r="E5" s="43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6.5" x14ac:dyDescent="0.35">
      <c r="A6" s="56" t="s">
        <v>32</v>
      </c>
      <c r="B6" s="49">
        <v>1</v>
      </c>
      <c r="C6" s="101">
        <v>0</v>
      </c>
      <c r="D6" s="50">
        <f>B6*C6</f>
        <v>0</v>
      </c>
      <c r="E6" s="43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6.5" x14ac:dyDescent="0.35">
      <c r="A7" s="57" t="s">
        <v>33</v>
      </c>
      <c r="B7" s="58">
        <v>1</v>
      </c>
      <c r="C7" s="102">
        <v>0</v>
      </c>
      <c r="D7" s="50">
        <f>B7*C7</f>
        <v>0</v>
      </c>
      <c r="E7" s="43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6.5" x14ac:dyDescent="0.35">
      <c r="A8" s="51"/>
      <c r="B8" s="52" t="s">
        <v>34</v>
      </c>
      <c r="C8" s="53"/>
      <c r="D8" s="54"/>
      <c r="E8" s="55">
        <f>SUM(D5:D7)</f>
        <v>0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6.5" x14ac:dyDescent="0.35">
      <c r="A9" s="43"/>
      <c r="B9" s="44"/>
      <c r="C9" s="43"/>
      <c r="D9" s="44"/>
      <c r="E9" s="43" t="s">
        <v>8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6.5" x14ac:dyDescent="0.35">
      <c r="A10" s="43"/>
      <c r="B10" s="44"/>
      <c r="C10" s="43"/>
      <c r="D10" s="44"/>
      <c r="E10" s="43" t="s">
        <v>8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6.5" x14ac:dyDescent="0.35">
      <c r="A11" s="59" t="s">
        <v>35</v>
      </c>
      <c r="B11" s="44"/>
      <c r="C11" s="44"/>
      <c r="D11" s="44"/>
      <c r="E11" s="43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6.5" x14ac:dyDescent="0.35">
      <c r="A12" s="47" t="s">
        <v>5</v>
      </c>
      <c r="B12" s="48" t="s">
        <v>29</v>
      </c>
      <c r="C12" s="48" t="s">
        <v>30</v>
      </c>
      <c r="D12" s="129" t="s">
        <v>76</v>
      </c>
      <c r="E12" s="43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6.5" x14ac:dyDescent="0.35">
      <c r="A13" s="56" t="s">
        <v>31</v>
      </c>
      <c r="B13" s="49">
        <v>2</v>
      </c>
      <c r="C13" s="101">
        <v>0</v>
      </c>
      <c r="D13" s="60">
        <f>B13*C13</f>
        <v>0</v>
      </c>
      <c r="E13" s="43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6.5" x14ac:dyDescent="0.35">
      <c r="A14" s="56" t="s">
        <v>32</v>
      </c>
      <c r="B14" s="61">
        <v>2</v>
      </c>
      <c r="C14" s="103">
        <v>0</v>
      </c>
      <c r="D14" s="60">
        <f>B14*C14</f>
        <v>0</v>
      </c>
      <c r="E14" s="43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6.5" x14ac:dyDescent="0.35">
      <c r="A15" s="57" t="s">
        <v>33</v>
      </c>
      <c r="B15" s="61">
        <v>2</v>
      </c>
      <c r="C15" s="103">
        <v>0</v>
      </c>
      <c r="D15" s="60">
        <f>B15*C15</f>
        <v>0</v>
      </c>
      <c r="E15" s="43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6.5" x14ac:dyDescent="0.35">
      <c r="A16" s="62"/>
      <c r="B16" s="63" t="s">
        <v>36</v>
      </c>
      <c r="C16" s="64"/>
      <c r="D16" s="65"/>
      <c r="E16" s="55">
        <f>SUM(D13:D15)</f>
        <v>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6.5" x14ac:dyDescent="0.35">
      <c r="A17" s="43"/>
      <c r="B17" s="44"/>
      <c r="C17" s="43"/>
      <c r="D17" s="44"/>
      <c r="E17" s="43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6.5" x14ac:dyDescent="0.35">
      <c r="A18" s="43"/>
      <c r="B18" s="44"/>
      <c r="C18" s="43"/>
      <c r="D18" s="44"/>
      <c r="E18" s="43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6.5" x14ac:dyDescent="0.35">
      <c r="A19" s="59" t="s">
        <v>37</v>
      </c>
      <c r="B19" s="44"/>
      <c r="C19" s="44"/>
      <c r="D19" s="44"/>
      <c r="E19" s="43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6.5" x14ac:dyDescent="0.35">
      <c r="A20" s="66" t="s">
        <v>5</v>
      </c>
      <c r="B20" s="48" t="s">
        <v>29</v>
      </c>
      <c r="C20" s="48" t="s">
        <v>30</v>
      </c>
      <c r="D20" s="129" t="s">
        <v>76</v>
      </c>
      <c r="E20" s="43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6.5" x14ac:dyDescent="0.35">
      <c r="A21" s="67" t="s">
        <v>31</v>
      </c>
      <c r="B21" s="68">
        <v>5</v>
      </c>
      <c r="C21" s="104">
        <v>0</v>
      </c>
      <c r="D21" s="69">
        <f>B21*C21</f>
        <v>0</v>
      </c>
      <c r="E21" s="43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6.5" x14ac:dyDescent="0.35">
      <c r="A22" s="67" t="s">
        <v>32</v>
      </c>
      <c r="B22" s="68">
        <v>5</v>
      </c>
      <c r="C22" s="104">
        <v>0</v>
      </c>
      <c r="D22" s="69">
        <f>B22*C22</f>
        <v>0</v>
      </c>
      <c r="E22" s="43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6.5" x14ac:dyDescent="0.35">
      <c r="A23" s="67" t="s">
        <v>33</v>
      </c>
      <c r="B23" s="68">
        <v>3</v>
      </c>
      <c r="C23" s="104">
        <v>0</v>
      </c>
      <c r="D23" s="69">
        <f>B23*C23</f>
        <v>0</v>
      </c>
      <c r="E23" s="43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6.5" x14ac:dyDescent="0.35">
      <c r="A24" s="51"/>
      <c r="B24" s="52" t="s">
        <v>38</v>
      </c>
      <c r="C24" s="53"/>
      <c r="D24" s="54"/>
      <c r="E24" s="55">
        <f>SUM(D21:D23)</f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6.5" x14ac:dyDescent="0.35">
      <c r="A25" s="43"/>
      <c r="B25" s="44"/>
      <c r="C25" s="43"/>
      <c r="D25" s="44"/>
      <c r="E25" s="43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6.5" x14ac:dyDescent="0.35">
      <c r="A26" s="43"/>
      <c r="B26" s="44"/>
      <c r="C26" s="43"/>
      <c r="D26" s="44"/>
      <c r="E26" s="43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6.5" x14ac:dyDescent="0.35">
      <c r="A27" s="59" t="s">
        <v>39</v>
      </c>
      <c r="B27" s="44"/>
      <c r="C27" s="44"/>
      <c r="D27" s="44"/>
      <c r="E27" s="43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6.5" x14ac:dyDescent="0.35">
      <c r="A28" s="66" t="s">
        <v>5</v>
      </c>
      <c r="B28" s="48" t="s">
        <v>29</v>
      </c>
      <c r="C28" s="48" t="s">
        <v>30</v>
      </c>
      <c r="D28" s="129" t="s">
        <v>76</v>
      </c>
      <c r="E28" s="43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6.5" x14ac:dyDescent="0.35">
      <c r="A29" s="56" t="s">
        <v>31</v>
      </c>
      <c r="B29" s="68">
        <v>5</v>
      </c>
      <c r="C29" s="104">
        <v>0</v>
      </c>
      <c r="D29" s="69">
        <f>B29*C29</f>
        <v>0</v>
      </c>
      <c r="E29" s="43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6.5" x14ac:dyDescent="0.35">
      <c r="A30" s="56" t="s">
        <v>32</v>
      </c>
      <c r="B30" s="68">
        <v>5</v>
      </c>
      <c r="C30" s="104">
        <v>0</v>
      </c>
      <c r="D30" s="69">
        <f>B30*C30</f>
        <v>0</v>
      </c>
      <c r="E30" s="43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6.5" x14ac:dyDescent="0.35">
      <c r="A31" s="57" t="s">
        <v>33</v>
      </c>
      <c r="B31" s="68">
        <v>3</v>
      </c>
      <c r="C31" s="104">
        <v>0</v>
      </c>
      <c r="D31" s="69">
        <f>B31*C31</f>
        <v>0</v>
      </c>
      <c r="E31" s="43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6.5" x14ac:dyDescent="0.35">
      <c r="A32" s="51"/>
      <c r="B32" s="52" t="s">
        <v>40</v>
      </c>
      <c r="C32" s="53"/>
      <c r="D32" s="54"/>
      <c r="E32" s="55">
        <f>SUM(D29:D31)</f>
        <v>0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.5" x14ac:dyDescent="0.35">
      <c r="A33" s="43"/>
      <c r="B33" s="44"/>
      <c r="C33" s="43"/>
      <c r="D33" s="44"/>
      <c r="E33" s="43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.5" x14ac:dyDescent="0.35">
      <c r="A34" s="43"/>
      <c r="B34" s="44"/>
      <c r="C34" s="43"/>
      <c r="D34" s="44"/>
      <c r="E34" s="43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.5" x14ac:dyDescent="0.35">
      <c r="A35" s="59" t="s">
        <v>41</v>
      </c>
      <c r="B35" s="44"/>
      <c r="C35" s="44"/>
      <c r="D35" s="44"/>
      <c r="E35" s="43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6.5" x14ac:dyDescent="0.35">
      <c r="A36" s="66" t="s">
        <v>5</v>
      </c>
      <c r="B36" s="48" t="s">
        <v>29</v>
      </c>
      <c r="C36" s="48" t="s">
        <v>30</v>
      </c>
      <c r="D36" s="129" t="s">
        <v>76</v>
      </c>
      <c r="E36" s="43" t="s">
        <v>8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6.5" x14ac:dyDescent="0.35">
      <c r="A37" s="67" t="s">
        <v>31</v>
      </c>
      <c r="B37" s="68">
        <v>2</v>
      </c>
      <c r="C37" s="104">
        <v>0</v>
      </c>
      <c r="D37" s="69">
        <f>B37*C37</f>
        <v>0</v>
      </c>
      <c r="E37" s="43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6.5" x14ac:dyDescent="0.35">
      <c r="A38" s="67" t="s">
        <v>32</v>
      </c>
      <c r="B38" s="68">
        <v>2</v>
      </c>
      <c r="C38" s="104">
        <v>0</v>
      </c>
      <c r="D38" s="69">
        <f>B38*C38</f>
        <v>0</v>
      </c>
      <c r="E38" s="43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6.5" x14ac:dyDescent="0.35">
      <c r="A39" s="67" t="s">
        <v>33</v>
      </c>
      <c r="B39" s="68">
        <v>2</v>
      </c>
      <c r="C39" s="104">
        <v>0</v>
      </c>
      <c r="D39" s="69">
        <f>B39*C39</f>
        <v>0</v>
      </c>
      <c r="E39" s="43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6.5" x14ac:dyDescent="0.35">
      <c r="A40" s="51"/>
      <c r="B40" s="52" t="s">
        <v>42</v>
      </c>
      <c r="C40" s="53"/>
      <c r="D40" s="54"/>
      <c r="E40" s="55">
        <f>SUM(D37:D39)</f>
        <v>0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6.5" x14ac:dyDescent="0.35">
      <c r="A41" s="43"/>
      <c r="B41" s="44"/>
      <c r="C41" s="43"/>
      <c r="D41" s="44"/>
      <c r="E41" s="43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6.5" x14ac:dyDescent="0.35">
      <c r="A42" s="43"/>
      <c r="B42" s="44"/>
      <c r="C42" s="43"/>
      <c r="D42" s="44"/>
      <c r="E42" s="43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6.5" x14ac:dyDescent="0.35">
      <c r="A43" s="59" t="s">
        <v>43</v>
      </c>
      <c r="B43" s="44"/>
      <c r="C43" s="44"/>
      <c r="D43" s="44"/>
      <c r="E43" s="43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6.5" x14ac:dyDescent="0.35">
      <c r="A44" s="66" t="s">
        <v>5</v>
      </c>
      <c r="B44" s="48" t="s">
        <v>29</v>
      </c>
      <c r="C44" s="48" t="s">
        <v>30</v>
      </c>
      <c r="D44" s="129" t="s">
        <v>76</v>
      </c>
      <c r="E44" s="43" t="s">
        <v>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6.5" x14ac:dyDescent="0.45">
      <c r="A45" s="87" t="s">
        <v>24</v>
      </c>
      <c r="B45" s="68">
        <v>10</v>
      </c>
      <c r="C45" s="104">
        <v>0</v>
      </c>
      <c r="D45" s="69">
        <f>B45*C45</f>
        <v>0</v>
      </c>
      <c r="E45" s="43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6.5" x14ac:dyDescent="0.45">
      <c r="A46" s="87" t="s">
        <v>44</v>
      </c>
      <c r="B46" s="68">
        <v>5</v>
      </c>
      <c r="C46" s="104">
        <v>0</v>
      </c>
      <c r="D46" s="69">
        <f>B46*C46</f>
        <v>0</v>
      </c>
      <c r="E46" s="43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6.5" x14ac:dyDescent="0.45">
      <c r="A47" s="87" t="s">
        <v>45</v>
      </c>
      <c r="B47" s="68">
        <v>6</v>
      </c>
      <c r="C47" s="104">
        <v>0</v>
      </c>
      <c r="D47" s="69">
        <f>B47*C47</f>
        <v>0</v>
      </c>
      <c r="E47" s="43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6.5" x14ac:dyDescent="0.35">
      <c r="A48" s="51"/>
      <c r="B48" s="52" t="s">
        <v>46</v>
      </c>
      <c r="C48" s="53"/>
      <c r="D48" s="54"/>
      <c r="E48" s="55">
        <f>SUM(D45:D47)</f>
        <v>0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6.5" x14ac:dyDescent="0.35">
      <c r="A49" s="43"/>
      <c r="B49" s="44"/>
      <c r="C49" s="43"/>
      <c r="D49" s="44"/>
      <c r="E49" s="43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6.5" x14ac:dyDescent="0.35">
      <c r="A50" s="43"/>
      <c r="B50" s="44"/>
      <c r="C50" s="43"/>
      <c r="D50" s="44"/>
      <c r="E50" s="43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6.5" x14ac:dyDescent="0.35">
      <c r="A51" s="107" t="s">
        <v>47</v>
      </c>
      <c r="B51" s="44"/>
      <c r="C51" s="108"/>
      <c r="D51" s="44"/>
      <c r="E51" s="43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6.5" x14ac:dyDescent="0.35">
      <c r="A52" s="109" t="s">
        <v>5</v>
      </c>
      <c r="B52" s="110" t="s">
        <v>29</v>
      </c>
      <c r="C52" s="110" t="s">
        <v>30</v>
      </c>
      <c r="D52" s="129" t="s">
        <v>76</v>
      </c>
      <c r="E52" s="43" t="s">
        <v>8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6.5" x14ac:dyDescent="0.45">
      <c r="A53" s="111" t="s">
        <v>32</v>
      </c>
      <c r="B53" s="112">
        <v>4</v>
      </c>
      <c r="C53" s="113">
        <v>0</v>
      </c>
      <c r="D53" s="114">
        <f>B53*C53</f>
        <v>0</v>
      </c>
      <c r="E53" s="43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6.5" x14ac:dyDescent="0.45">
      <c r="A54" s="111" t="s">
        <v>24</v>
      </c>
      <c r="B54" s="112">
        <v>8</v>
      </c>
      <c r="C54" s="113">
        <v>0</v>
      </c>
      <c r="D54" s="114">
        <f>B54*C54</f>
        <v>0</v>
      </c>
      <c r="E54" s="43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6.5" x14ac:dyDescent="0.45">
      <c r="A55" s="111" t="s">
        <v>33</v>
      </c>
      <c r="B55" s="112">
        <v>2</v>
      </c>
      <c r="C55" s="113">
        <v>0</v>
      </c>
      <c r="D55" s="114">
        <f>B55*C55</f>
        <v>0</v>
      </c>
      <c r="E55" s="43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6.5" x14ac:dyDescent="0.35">
      <c r="A56" s="115"/>
      <c r="B56" s="116" t="s">
        <v>48</v>
      </c>
      <c r="C56" s="117"/>
      <c r="D56" s="118"/>
      <c r="E56" s="119">
        <f>SUM(D53:D55)</f>
        <v>0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6.5" x14ac:dyDescent="0.35">
      <c r="A57" s="43"/>
      <c r="B57" s="44"/>
      <c r="C57" s="43"/>
      <c r="D57" s="44"/>
      <c r="E57" s="43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6.5" x14ac:dyDescent="0.35">
      <c r="A58" s="43"/>
      <c r="B58" s="44"/>
      <c r="C58" s="43"/>
      <c r="D58" s="44"/>
      <c r="E58" s="43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6.5" x14ac:dyDescent="0.35">
      <c r="A59" s="107" t="s">
        <v>91</v>
      </c>
      <c r="B59" s="44"/>
      <c r="C59" s="108"/>
      <c r="D59" s="44"/>
      <c r="E59" s="43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6.5" x14ac:dyDescent="0.35">
      <c r="A60" s="109" t="s">
        <v>5</v>
      </c>
      <c r="B60" s="110" t="s">
        <v>29</v>
      </c>
      <c r="C60" s="110" t="s">
        <v>30</v>
      </c>
      <c r="D60" s="129" t="s">
        <v>76</v>
      </c>
      <c r="E60" s="43" t="s">
        <v>8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6.5" x14ac:dyDescent="0.45">
      <c r="A61" s="111" t="s">
        <v>32</v>
      </c>
      <c r="B61" s="112">
        <v>4</v>
      </c>
      <c r="C61" s="113">
        <v>0</v>
      </c>
      <c r="D61" s="114">
        <f>B61*C61</f>
        <v>0</v>
      </c>
      <c r="E61" s="43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6.5" x14ac:dyDescent="0.45">
      <c r="A62" s="111" t="s">
        <v>24</v>
      </c>
      <c r="B62" s="112">
        <v>8</v>
      </c>
      <c r="C62" s="113">
        <v>0</v>
      </c>
      <c r="D62" s="114">
        <f>B62*C62</f>
        <v>0</v>
      </c>
      <c r="E62" s="43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6.5" x14ac:dyDescent="0.45">
      <c r="A63" s="111" t="s">
        <v>33</v>
      </c>
      <c r="B63" s="112">
        <v>2</v>
      </c>
      <c r="C63" s="113">
        <v>0</v>
      </c>
      <c r="D63" s="114">
        <f>B63*C63</f>
        <v>0</v>
      </c>
      <c r="E63" s="43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6.5" x14ac:dyDescent="0.35">
      <c r="A64" s="115"/>
      <c r="B64" s="116" t="s">
        <v>49</v>
      </c>
      <c r="C64" s="117"/>
      <c r="D64" s="118"/>
      <c r="E64" s="119">
        <f>SUM(D61:D63)</f>
        <v>0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6.5" x14ac:dyDescent="0.35">
      <c r="A65" s="120"/>
      <c r="B65" s="108"/>
      <c r="C65" s="120"/>
      <c r="D65" s="108"/>
      <c r="E65" s="120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6.5" x14ac:dyDescent="0.35">
      <c r="A66" s="120"/>
      <c r="B66" s="108"/>
      <c r="C66" s="120"/>
      <c r="D66" s="108"/>
      <c r="E66" s="120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6.5" x14ac:dyDescent="0.35">
      <c r="A67" s="59" t="s">
        <v>92</v>
      </c>
      <c r="B67" s="44"/>
      <c r="C67" s="44"/>
      <c r="D67" s="44"/>
      <c r="E67" s="43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6.5" x14ac:dyDescent="0.35">
      <c r="A68" s="66" t="s">
        <v>5</v>
      </c>
      <c r="B68" s="48" t="s">
        <v>29</v>
      </c>
      <c r="C68" s="48" t="s">
        <v>30</v>
      </c>
      <c r="D68" s="129" t="s">
        <v>76</v>
      </c>
      <c r="E68" s="43" t="s">
        <v>8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6.5" x14ac:dyDescent="0.45">
      <c r="A69" s="87" t="s">
        <v>44</v>
      </c>
      <c r="B69" s="68">
        <v>8</v>
      </c>
      <c r="C69" s="104">
        <v>0</v>
      </c>
      <c r="D69" s="69">
        <f>B69*C69</f>
        <v>0</v>
      </c>
      <c r="E69" s="43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6.5" x14ac:dyDescent="0.45">
      <c r="A70" s="87" t="s">
        <v>22</v>
      </c>
      <c r="B70" s="68">
        <v>8</v>
      </c>
      <c r="C70" s="104">
        <v>0</v>
      </c>
      <c r="D70" s="69">
        <f>B70*C70</f>
        <v>0</v>
      </c>
      <c r="E70" s="43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6.5" x14ac:dyDescent="0.45">
      <c r="A71" s="87" t="s">
        <v>17</v>
      </c>
      <c r="B71" s="68">
        <v>6</v>
      </c>
      <c r="C71" s="104">
        <v>0</v>
      </c>
      <c r="D71" s="69">
        <f>B71*C71</f>
        <v>0</v>
      </c>
      <c r="E71" s="43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6.5" x14ac:dyDescent="0.35">
      <c r="A72" s="51"/>
      <c r="B72" s="52" t="s">
        <v>50</v>
      </c>
      <c r="C72" s="53"/>
      <c r="D72" s="54"/>
      <c r="E72" s="55">
        <f>SUM(D69:D71)</f>
        <v>0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6.5" x14ac:dyDescent="0.35">
      <c r="A73" s="43"/>
      <c r="B73" s="44"/>
      <c r="C73" s="43"/>
      <c r="D73" s="44"/>
      <c r="E73" s="43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6.5" x14ac:dyDescent="0.35">
      <c r="A74" s="43"/>
      <c r="B74" s="44"/>
      <c r="C74" s="43"/>
      <c r="D74" s="44"/>
      <c r="E74" s="43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16.5" x14ac:dyDescent="0.35">
      <c r="A75" s="59" t="s">
        <v>93</v>
      </c>
      <c r="B75" s="44"/>
      <c r="C75" s="44"/>
      <c r="D75" s="44"/>
      <c r="E75" s="43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16.5" x14ac:dyDescent="0.35">
      <c r="A76" s="66" t="s">
        <v>5</v>
      </c>
      <c r="B76" s="48" t="s">
        <v>29</v>
      </c>
      <c r="C76" s="48" t="s">
        <v>30</v>
      </c>
      <c r="D76" s="129" t="s">
        <v>76</v>
      </c>
      <c r="E76" s="43" t="s">
        <v>8</v>
      </c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16.5" x14ac:dyDescent="0.45">
      <c r="A77" s="87" t="s">
        <v>32</v>
      </c>
      <c r="B77" s="68">
        <v>7</v>
      </c>
      <c r="C77" s="104">
        <v>0</v>
      </c>
      <c r="D77" s="69">
        <f>B77*C77</f>
        <v>0</v>
      </c>
      <c r="E77" s="43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16.5" x14ac:dyDescent="0.45">
      <c r="A78" s="87" t="s">
        <v>44</v>
      </c>
      <c r="B78" s="68">
        <v>7</v>
      </c>
      <c r="C78" s="104">
        <v>0</v>
      </c>
      <c r="D78" s="69">
        <f>B78*C78</f>
        <v>0</v>
      </c>
      <c r="E78" s="43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16.5" x14ac:dyDescent="0.45">
      <c r="A79" s="87" t="s">
        <v>22</v>
      </c>
      <c r="B79" s="68">
        <v>3</v>
      </c>
      <c r="C79" s="104">
        <v>0</v>
      </c>
      <c r="D79" s="69">
        <f>B79*C79</f>
        <v>0</v>
      </c>
      <c r="E79" s="43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16.5" x14ac:dyDescent="0.35">
      <c r="A80" s="51"/>
      <c r="B80" s="52" t="s">
        <v>51</v>
      </c>
      <c r="C80" s="53"/>
      <c r="D80" s="54"/>
      <c r="E80" s="55">
        <f>SUM(D77:D79)</f>
        <v>0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16.5" x14ac:dyDescent="0.35">
      <c r="A81" s="43"/>
      <c r="B81" s="44"/>
      <c r="C81" s="43"/>
      <c r="D81" s="44"/>
      <c r="E81" s="43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6.5" x14ac:dyDescent="0.35">
      <c r="A82" s="43"/>
      <c r="B82" s="44"/>
      <c r="C82" s="43"/>
      <c r="D82" s="44"/>
      <c r="E82" s="43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6.5" x14ac:dyDescent="0.35">
      <c r="A83" s="59" t="s">
        <v>94</v>
      </c>
      <c r="B83" s="44"/>
      <c r="C83" s="44"/>
      <c r="D83" s="44"/>
      <c r="E83" s="43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16.5" x14ac:dyDescent="0.35">
      <c r="A84" s="66" t="s">
        <v>5</v>
      </c>
      <c r="B84" s="48" t="s">
        <v>29</v>
      </c>
      <c r="C84" s="48" t="s">
        <v>30</v>
      </c>
      <c r="D84" s="129" t="s">
        <v>76</v>
      </c>
      <c r="E84" s="43" t="s">
        <v>8</v>
      </c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6.5" x14ac:dyDescent="0.45">
      <c r="A85" s="87" t="s">
        <v>44</v>
      </c>
      <c r="B85" s="68">
        <v>10</v>
      </c>
      <c r="C85" s="104">
        <v>0</v>
      </c>
      <c r="D85" s="69">
        <f>B85*C85</f>
        <v>0</v>
      </c>
      <c r="E85" s="43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6.5" x14ac:dyDescent="0.45">
      <c r="A86" s="87" t="s">
        <v>22</v>
      </c>
      <c r="B86" s="68">
        <v>10</v>
      </c>
      <c r="C86" s="104">
        <v>0</v>
      </c>
      <c r="D86" s="69">
        <f>B86*C86</f>
        <v>0</v>
      </c>
      <c r="E86" s="43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6.5" x14ac:dyDescent="0.45">
      <c r="A87" s="87" t="s">
        <v>17</v>
      </c>
      <c r="B87" s="68">
        <v>7</v>
      </c>
      <c r="C87" s="104">
        <v>0</v>
      </c>
      <c r="D87" s="69">
        <f>B87*C87</f>
        <v>0</v>
      </c>
      <c r="E87" s="43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6.5" x14ac:dyDescent="0.35">
      <c r="A88" s="51"/>
      <c r="B88" s="52" t="s">
        <v>52</v>
      </c>
      <c r="C88" s="53"/>
      <c r="D88" s="54"/>
      <c r="E88" s="55">
        <f>SUM(D85:D87)</f>
        <v>0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6.5" x14ac:dyDescent="0.35">
      <c r="A89" s="43"/>
      <c r="B89" s="44"/>
      <c r="C89" s="43"/>
      <c r="D89" s="44"/>
      <c r="E89" s="43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6.5" x14ac:dyDescent="0.35">
      <c r="A90" s="43"/>
      <c r="B90" s="44"/>
      <c r="C90" s="43"/>
      <c r="D90" s="44"/>
      <c r="E90" s="43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6.5" x14ac:dyDescent="0.35">
      <c r="A91" s="59" t="s">
        <v>95</v>
      </c>
      <c r="B91" s="44"/>
      <c r="C91" s="44"/>
      <c r="D91" s="44"/>
      <c r="E91" s="43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6.5" x14ac:dyDescent="0.35">
      <c r="A92" s="66" t="s">
        <v>5</v>
      </c>
      <c r="B92" s="48" t="s">
        <v>29</v>
      </c>
      <c r="C92" s="48" t="s">
        <v>30</v>
      </c>
      <c r="D92" s="129" t="s">
        <v>76</v>
      </c>
      <c r="E92" s="43" t="s">
        <v>8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6.5" x14ac:dyDescent="0.45">
      <c r="A93" s="87" t="s">
        <v>44</v>
      </c>
      <c r="B93" s="68">
        <v>5</v>
      </c>
      <c r="C93" s="104">
        <v>0</v>
      </c>
      <c r="D93" s="69">
        <f>B93*C93</f>
        <v>0</v>
      </c>
      <c r="E93" s="43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6.5" x14ac:dyDescent="0.45">
      <c r="A94" s="87" t="s">
        <v>22</v>
      </c>
      <c r="B94" s="68">
        <v>15</v>
      </c>
      <c r="C94" s="104">
        <v>0</v>
      </c>
      <c r="D94" s="69">
        <f>B94*C94</f>
        <v>0</v>
      </c>
      <c r="E94" s="43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6.5" x14ac:dyDescent="0.45">
      <c r="A95" s="87" t="s">
        <v>10</v>
      </c>
      <c r="B95" s="68">
        <v>3</v>
      </c>
      <c r="C95" s="104">
        <v>0</v>
      </c>
      <c r="D95" s="69">
        <f>B95*C95</f>
        <v>0</v>
      </c>
      <c r="E95" s="43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6.5" x14ac:dyDescent="0.35">
      <c r="A96" s="51"/>
      <c r="B96" s="52" t="s">
        <v>53</v>
      </c>
      <c r="C96" s="71"/>
      <c r="D96" s="54"/>
      <c r="E96" s="55">
        <f>SUM(D93:D95)</f>
        <v>0</v>
      </c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6.5" x14ac:dyDescent="0.35">
      <c r="A97" s="43"/>
      <c r="B97" s="44"/>
      <c r="C97" s="43"/>
      <c r="D97" s="44"/>
      <c r="E97" s="43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6.5" x14ac:dyDescent="0.35">
      <c r="A98" s="43"/>
      <c r="B98" s="44"/>
      <c r="C98" s="43"/>
      <c r="D98" s="44"/>
      <c r="E98" s="43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6.5" x14ac:dyDescent="0.35">
      <c r="A99" s="59" t="s">
        <v>96</v>
      </c>
      <c r="B99" s="44"/>
      <c r="C99" s="44"/>
      <c r="D99" s="44"/>
      <c r="E99" s="43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6.5" x14ac:dyDescent="0.35">
      <c r="A100" s="66" t="s">
        <v>5</v>
      </c>
      <c r="B100" s="48" t="s">
        <v>29</v>
      </c>
      <c r="C100" s="48" t="s">
        <v>30</v>
      </c>
      <c r="D100" s="129" t="s">
        <v>76</v>
      </c>
      <c r="E100" s="43" t="s">
        <v>8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6.5" x14ac:dyDescent="0.45">
      <c r="A101" s="87" t="s">
        <v>44</v>
      </c>
      <c r="B101" s="68">
        <v>5</v>
      </c>
      <c r="C101" s="104">
        <v>0</v>
      </c>
      <c r="D101" s="69">
        <f>B101*C101</f>
        <v>0</v>
      </c>
      <c r="E101" s="43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6.5" x14ac:dyDescent="0.45">
      <c r="A102" s="87" t="s">
        <v>22</v>
      </c>
      <c r="B102" s="68">
        <v>10</v>
      </c>
      <c r="C102" s="104">
        <v>0</v>
      </c>
      <c r="D102" s="69">
        <f>B102*C102</f>
        <v>0</v>
      </c>
      <c r="E102" s="43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6.5" x14ac:dyDescent="0.45">
      <c r="A103" s="87" t="s">
        <v>10</v>
      </c>
      <c r="B103" s="68">
        <v>5</v>
      </c>
      <c r="C103" s="104">
        <v>0</v>
      </c>
      <c r="D103" s="69">
        <f>B103*C103</f>
        <v>0</v>
      </c>
      <c r="E103" s="43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6.5" x14ac:dyDescent="0.35">
      <c r="A104" s="51"/>
      <c r="B104" s="52" t="s">
        <v>54</v>
      </c>
      <c r="C104" s="53"/>
      <c r="D104" s="54"/>
      <c r="E104" s="55">
        <f>SUM(D101:D103)</f>
        <v>0</v>
      </c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6.5" x14ac:dyDescent="0.35">
      <c r="A105" s="43"/>
      <c r="B105" s="44"/>
      <c r="C105" s="43"/>
      <c r="D105" s="44"/>
      <c r="E105" s="43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6.5" x14ac:dyDescent="0.35">
      <c r="A106" s="43"/>
      <c r="B106" s="44"/>
      <c r="C106" s="43"/>
      <c r="D106" s="44"/>
      <c r="E106" s="43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6.5" x14ac:dyDescent="0.35">
      <c r="A107" s="59" t="s">
        <v>97</v>
      </c>
      <c r="B107" s="44"/>
      <c r="C107" s="44"/>
      <c r="D107" s="44"/>
      <c r="E107" s="43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6.5" x14ac:dyDescent="0.35">
      <c r="A108" s="66" t="s">
        <v>5</v>
      </c>
      <c r="B108" s="48" t="s">
        <v>29</v>
      </c>
      <c r="C108" s="48" t="s">
        <v>30</v>
      </c>
      <c r="D108" s="129" t="s">
        <v>76</v>
      </c>
      <c r="E108" s="43" t="s">
        <v>8</v>
      </c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6.5" x14ac:dyDescent="0.45">
      <c r="A109" s="87" t="s">
        <v>32</v>
      </c>
      <c r="B109" s="68">
        <v>2</v>
      </c>
      <c r="C109" s="104">
        <v>0</v>
      </c>
      <c r="D109" s="69">
        <f>B109*C109</f>
        <v>0</v>
      </c>
      <c r="E109" s="43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6.5" x14ac:dyDescent="0.45">
      <c r="A110" s="87" t="s">
        <v>44</v>
      </c>
      <c r="B110" s="68">
        <v>2</v>
      </c>
      <c r="C110" s="104">
        <v>0</v>
      </c>
      <c r="D110" s="69">
        <f>B110*C110</f>
        <v>0</v>
      </c>
      <c r="E110" s="43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6.5" x14ac:dyDescent="0.45">
      <c r="A111" s="87" t="s">
        <v>22</v>
      </c>
      <c r="B111" s="68">
        <v>1</v>
      </c>
      <c r="C111" s="104">
        <v>0</v>
      </c>
      <c r="D111" s="69">
        <f>B111*C111</f>
        <v>0</v>
      </c>
      <c r="E111" s="43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6.5" x14ac:dyDescent="0.35">
      <c r="A112" s="51"/>
      <c r="B112" s="52" t="s">
        <v>59</v>
      </c>
      <c r="C112" s="53"/>
      <c r="D112" s="54"/>
      <c r="E112" s="55">
        <f>SUM(D109:D111)</f>
        <v>0</v>
      </c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6.5" x14ac:dyDescent="0.35">
      <c r="A113" s="43"/>
      <c r="B113" s="44"/>
      <c r="C113" s="43"/>
      <c r="D113" s="44"/>
      <c r="E113" s="43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6.5" x14ac:dyDescent="0.35">
      <c r="A114" s="43"/>
      <c r="B114" s="44"/>
      <c r="C114" s="43"/>
      <c r="D114" s="44"/>
      <c r="E114" s="43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6.5" x14ac:dyDescent="0.35">
      <c r="A115" s="59" t="s">
        <v>98</v>
      </c>
      <c r="B115" s="44"/>
      <c r="C115" s="44"/>
      <c r="D115" s="44"/>
      <c r="E115" s="43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6.5" x14ac:dyDescent="0.35">
      <c r="A116" s="66" t="s">
        <v>5</v>
      </c>
      <c r="B116" s="48" t="s">
        <v>29</v>
      </c>
      <c r="C116" s="48" t="s">
        <v>30</v>
      </c>
      <c r="D116" s="129" t="s">
        <v>76</v>
      </c>
      <c r="E116" s="43" t="s">
        <v>8</v>
      </c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6.5" x14ac:dyDescent="0.45">
      <c r="A117" s="87" t="s">
        <v>44</v>
      </c>
      <c r="B117" s="68">
        <v>4</v>
      </c>
      <c r="C117" s="104">
        <v>0</v>
      </c>
      <c r="D117" s="69">
        <f>B117*C117</f>
        <v>0</v>
      </c>
      <c r="E117" s="43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6.5" x14ac:dyDescent="0.45">
      <c r="A118" s="87" t="s">
        <v>55</v>
      </c>
      <c r="B118" s="68">
        <v>2</v>
      </c>
      <c r="C118" s="104">
        <v>0</v>
      </c>
      <c r="D118" s="69">
        <f>B118*C118</f>
        <v>0</v>
      </c>
      <c r="E118" s="43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6.5" x14ac:dyDescent="0.45">
      <c r="A119" s="87" t="s">
        <v>22</v>
      </c>
      <c r="B119" s="68">
        <v>1</v>
      </c>
      <c r="C119" s="104">
        <v>0</v>
      </c>
      <c r="D119" s="69">
        <f>B119*C119</f>
        <v>0</v>
      </c>
      <c r="E119" s="43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6.5" x14ac:dyDescent="0.35">
      <c r="A120" s="51"/>
      <c r="B120" s="52" t="s">
        <v>101</v>
      </c>
      <c r="C120" s="53"/>
      <c r="D120" s="54"/>
      <c r="E120" s="55">
        <f>SUM(D117:D119)</f>
        <v>0</v>
      </c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6.5" x14ac:dyDescent="0.35">
      <c r="A121" s="43"/>
      <c r="B121" s="44"/>
      <c r="C121" s="43"/>
      <c r="D121" s="44"/>
      <c r="E121" s="43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6.5" x14ac:dyDescent="0.35">
      <c r="A122" s="43"/>
      <c r="B122" s="44"/>
      <c r="C122" s="43"/>
      <c r="D122" s="44"/>
      <c r="E122" s="43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6.5" x14ac:dyDescent="0.35">
      <c r="A123" s="59" t="s">
        <v>99</v>
      </c>
      <c r="B123" s="44"/>
      <c r="C123" s="44"/>
      <c r="D123" s="44"/>
      <c r="E123" s="43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6.5" x14ac:dyDescent="0.35">
      <c r="A124" s="66" t="s">
        <v>5</v>
      </c>
      <c r="B124" s="48" t="s">
        <v>29</v>
      </c>
      <c r="C124" s="48" t="s">
        <v>30</v>
      </c>
      <c r="D124" s="129" t="s">
        <v>76</v>
      </c>
      <c r="E124" s="43" t="s">
        <v>8</v>
      </c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6.5" x14ac:dyDescent="0.35">
      <c r="A125" s="70" t="s">
        <v>56</v>
      </c>
      <c r="B125" s="68">
        <v>1</v>
      </c>
      <c r="C125" s="104">
        <v>0</v>
      </c>
      <c r="D125" s="69">
        <f>B125*C125</f>
        <v>0</v>
      </c>
      <c r="E125" s="43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6.5" x14ac:dyDescent="0.35">
      <c r="A126" s="70" t="s">
        <v>57</v>
      </c>
      <c r="B126" s="68">
        <v>1</v>
      </c>
      <c r="C126" s="104">
        <v>0</v>
      </c>
      <c r="D126" s="69">
        <f>B126*C126</f>
        <v>0</v>
      </c>
      <c r="E126" s="43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6.5" x14ac:dyDescent="0.35">
      <c r="A127" s="70" t="s">
        <v>58</v>
      </c>
      <c r="B127" s="68">
        <v>1</v>
      </c>
      <c r="C127" s="104">
        <v>0</v>
      </c>
      <c r="D127" s="69">
        <f>B127*C127</f>
        <v>0</v>
      </c>
      <c r="E127" s="43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6.5" x14ac:dyDescent="0.35">
      <c r="A128" s="51"/>
      <c r="B128" s="52" t="s">
        <v>100</v>
      </c>
      <c r="C128" s="53"/>
      <c r="D128" s="54"/>
      <c r="E128" s="55">
        <f>SUM(D125:D127)</f>
        <v>0</v>
      </c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6.5" x14ac:dyDescent="0.35">
      <c r="A130" s="51"/>
      <c r="B130" s="52" t="s">
        <v>60</v>
      </c>
      <c r="C130" s="53"/>
      <c r="D130" s="54"/>
      <c r="E130" s="55">
        <f>E8+E16+E24+E32+E40+E48+E56+E64+E72+E80+E88+E96+E104+E112+E120+E128</f>
        <v>0</v>
      </c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x14ac:dyDescent="0.35">
      <c r="X164" s="7"/>
      <c r="Y164" s="7"/>
      <c r="Z164" s="7"/>
      <c r="AA164" s="7"/>
    </row>
  </sheetData>
  <sheetProtection algorithmName="SHA-512" hashValue="DpBvTwHeSfXKDGjexJs7T8qiAsoMgjLk1eg2SjbXMmAy5GaswontOCog/W6GuHUQpLx2ny+LedvorYE3fcg51Q==" saltValue="WKHSPRusJ5zJgSXRJlvvoQ==" spinCount="100000" sheet="1" select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CA571-FB8C-4CEB-8024-A313EF67D685}">
  <dimension ref="A1:AA53"/>
  <sheetViews>
    <sheetView workbookViewId="0">
      <selection activeCell="C4" sqref="C4"/>
    </sheetView>
  </sheetViews>
  <sheetFormatPr defaultRowHeight="14.5" x14ac:dyDescent="0.35"/>
  <cols>
    <col min="1" max="1" width="37.81640625" customWidth="1"/>
    <col min="2" max="2" width="26" bestFit="1" customWidth="1"/>
    <col min="3" max="3" width="16.54296875" customWidth="1"/>
    <col min="4" max="4" width="14.26953125" customWidth="1"/>
  </cols>
  <sheetData>
    <row r="1" spans="1:27" x14ac:dyDescent="0.3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x14ac:dyDescent="0.35">
      <c r="A2" s="5" t="s">
        <v>61</v>
      </c>
      <c r="B2" s="2"/>
      <c r="C2" s="2"/>
      <c r="D2" s="2"/>
      <c r="E2" s="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x14ac:dyDescent="0.35">
      <c r="A3" s="8" t="s">
        <v>62</v>
      </c>
      <c r="B3" s="9" t="s">
        <v>6</v>
      </c>
      <c r="C3" s="9" t="s">
        <v>16</v>
      </c>
      <c r="D3" s="129" t="s">
        <v>76</v>
      </c>
      <c r="E3" s="3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5" thickBot="1" x14ac:dyDescent="0.4">
      <c r="A4" s="6" t="s">
        <v>63</v>
      </c>
      <c r="B4" s="1">
        <v>6</v>
      </c>
      <c r="C4" s="105">
        <v>0</v>
      </c>
      <c r="D4" s="4">
        <f>B4*C4</f>
        <v>0</v>
      </c>
      <c r="E4" s="3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35">
      <c r="A5" s="11"/>
      <c r="B5" s="12" t="s">
        <v>64</v>
      </c>
      <c r="C5" s="13"/>
      <c r="D5" s="14"/>
      <c r="E5" s="10">
        <f>D4</f>
        <v>0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5" thickTop="1" x14ac:dyDescent="0.3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x14ac:dyDescent="0.3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</sheetData>
  <sheetProtection algorithmName="SHA-512" hashValue="ED+9pULFtgPkV2LxunxFcwHnI4lx8OLgxgc2fhNObUClt914D/k/qM4yRU8ekjpyUn/G+u0chYxBdRTGSngIjw==" saltValue="fMt0dH5pN7a9xK4zrjj68Q==" spinCount="100000" sheet="1" select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83B9E-944F-4A7E-9119-B3085046E228}">
  <dimension ref="A1:AA82"/>
  <sheetViews>
    <sheetView tabSelected="1" workbookViewId="0">
      <selection activeCell="B15" sqref="B15:F15"/>
    </sheetView>
  </sheetViews>
  <sheetFormatPr defaultRowHeight="14.5" x14ac:dyDescent="0.35"/>
  <cols>
    <col min="1" max="1" width="31.1796875" customWidth="1"/>
    <col min="2" max="2" width="46" customWidth="1"/>
  </cols>
  <sheetData>
    <row r="1" spans="1:27" x14ac:dyDescent="0.35"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x14ac:dyDescent="0.35">
      <c r="A2" s="72" t="s">
        <v>65</v>
      </c>
      <c r="B2" s="72" t="s">
        <v>66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x14ac:dyDescent="0.35">
      <c r="A3" s="73" t="s">
        <v>67</v>
      </c>
      <c r="B3" s="74">
        <f>Kantoordrukwerk!E76</f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35">
      <c r="A4" s="73" t="s">
        <v>68</v>
      </c>
      <c r="B4" s="74">
        <f>'Promotioneel drukwerk'!E130</f>
        <v>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35">
      <c r="A5" s="73" t="s">
        <v>69</v>
      </c>
      <c r="B5" s="74">
        <f>Printpapier!E5</f>
        <v>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x14ac:dyDescent="0.35">
      <c r="A6" s="73" t="s">
        <v>70</v>
      </c>
      <c r="B6" s="75">
        <f>SUM(B3:B5)</f>
        <v>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x14ac:dyDescent="0.3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x14ac:dyDescent="0.35">
      <c r="A11" s="76" t="s">
        <v>71</v>
      </c>
      <c r="B11" s="77"/>
      <c r="C11" s="77"/>
      <c r="D11" s="77"/>
      <c r="E11" s="131"/>
      <c r="F11" s="13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5">
      <c r="A12" s="78" t="s">
        <v>72</v>
      </c>
      <c r="B12" s="133"/>
      <c r="C12" s="134"/>
      <c r="D12" s="134"/>
      <c r="E12" s="134"/>
      <c r="F12" s="135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x14ac:dyDescent="0.35">
      <c r="A13" s="79" t="s">
        <v>73</v>
      </c>
      <c r="B13" s="139"/>
      <c r="C13" s="140"/>
      <c r="D13" s="140"/>
      <c r="E13" s="140"/>
      <c r="F13" s="14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5">
      <c r="A14" s="79" t="s">
        <v>74</v>
      </c>
      <c r="B14" s="139"/>
      <c r="C14" s="140"/>
      <c r="D14" s="140"/>
      <c r="E14" s="140"/>
      <c r="F14" s="14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x14ac:dyDescent="0.35">
      <c r="A15" s="80" t="s">
        <v>75</v>
      </c>
      <c r="B15" s="136"/>
      <c r="C15" s="137"/>
      <c r="D15" s="137"/>
      <c r="E15" s="137"/>
      <c r="F15" s="138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</sheetData>
  <sheetProtection algorithmName="SHA-512" hashValue="eWqwe8/l8JFkSsDPlHf0tkDewn/X0CEuKnqmRLopIdCDxW22qTyh2nPy4VzQasoWIqYE20fOR9SFXMRN43hyGg==" saltValue="fE+MPlrR8BpxGcZ13xu3Tg==" spinCount="100000" sheet="1" selectLockedCells="1"/>
  <mergeCells count="5">
    <mergeCell ref="E11:F11"/>
    <mergeCell ref="B12:F12"/>
    <mergeCell ref="B15:F15"/>
    <mergeCell ref="B13:F13"/>
    <mergeCell ref="B14:F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CAAA6E9DCB614FB4CA264E26C9472D" ma:contentTypeVersion="3" ma:contentTypeDescription="Een nieuw document maken." ma:contentTypeScope="" ma:versionID="7250ebccc6f91e4ea9b0b57d9b7ff22d">
  <xsd:schema xmlns:xsd="http://www.w3.org/2001/XMLSchema" xmlns:xs="http://www.w3.org/2001/XMLSchema" xmlns:p="http://schemas.microsoft.com/office/2006/metadata/properties" xmlns:ns2="0c5dd8ab-2c0a-459b-9131-57a3d7127db2" targetNamespace="http://schemas.microsoft.com/office/2006/metadata/properties" ma:root="true" ma:fieldsID="6b4153207c850f36fcc272985593cf20" ns2:_="">
    <xsd:import namespace="0c5dd8ab-2c0a-459b-9131-57a3d7127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dd8ab-2c0a-459b-9131-57a3d7127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66A52E-67D4-4270-B5F8-0D4AE509C07D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0c5dd8ab-2c0a-459b-9131-57a3d7127db2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F84A6DA-C6F3-484A-9F91-4054E76220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5dd8ab-2c0a-459b-9131-57a3d7127d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25B38A-C886-4B05-A05A-D77781D053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Instructies Prijzenblad</vt:lpstr>
      <vt:lpstr>Kantoordrukwerk</vt:lpstr>
      <vt:lpstr>Promotioneel drukwerk</vt:lpstr>
      <vt:lpstr>Printpapier</vt:lpstr>
      <vt:lpstr>Totaal en ondertekening</vt:lpstr>
    </vt:vector>
  </TitlesOfParts>
  <Manager/>
  <Company>VGGM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Hendriks</dc:creator>
  <cp:keywords/>
  <dc:description/>
  <cp:lastModifiedBy>Thijs Hendriks</cp:lastModifiedBy>
  <cp:revision/>
  <dcterms:created xsi:type="dcterms:W3CDTF">2025-10-08T07:53:40Z</dcterms:created>
  <dcterms:modified xsi:type="dcterms:W3CDTF">2026-11-04T18:51:33Z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0x0101007FCAAA6E9DCB614FB4CA264E26C9472D</vt:lpwstr>
  </property>
  <property fmtid="{D5CDD505-2E9C-101B-9397-08002B2CF9AE}" pid="3" name="MediaServiceImageTags">
    <vt:lpwstr/>
  </property>
</Properties>
</file>