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erdi Onderwijs/Consultancy/Aanbestedingen/Kinderopvang/Bijlagen/"/>
    </mc:Choice>
  </mc:AlternateContent>
  <xr:revisionPtr revIDLastSave="3" documentId="8_{7F685978-3340-4BFC-87C0-AA12C5062A6D}" xr6:coauthVersionLast="47" xr6:coauthVersionMax="47" xr10:uidLastSave="{0DB5D775-3E85-49A6-8F3C-CE153E808FFE}"/>
  <bookViews>
    <workbookView xWindow="28680" yWindow="-3345" windowWidth="51840" windowHeight="21120" xr2:uid="{AA094C83-2EFB-4522-AAE4-CB05B5A72A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" i="1" l="1"/>
  <c r="E22" i="1" s="1"/>
  <c r="E18" i="1"/>
  <c r="E19" i="1"/>
  <c r="E20" i="1"/>
  <c r="E21" i="1"/>
  <c r="E17" i="1"/>
  <c r="G23" i="1"/>
  <c r="E11" i="1"/>
  <c r="E12" i="1" s="1"/>
  <c r="E10" i="1"/>
  <c r="G24" i="1" l="1"/>
  <c r="E24" i="1" s="1"/>
  <c r="E23" i="1"/>
</calcChain>
</file>

<file path=xl/sharedStrings.xml><?xml version="1.0" encoding="utf-8"?>
<sst xmlns="http://schemas.openxmlformats.org/spreadsheetml/2006/main" count="30" uniqueCount="26">
  <si>
    <t>vierkante meter</t>
  </si>
  <si>
    <t>units</t>
  </si>
  <si>
    <t>m2</t>
  </si>
  <si>
    <t xml:space="preserve">Huurkosten </t>
  </si>
  <si>
    <t>per jaar</t>
  </si>
  <si>
    <t>Aanpassen buitenruimte</t>
  </si>
  <si>
    <t>Totaal voor 3 jaar</t>
  </si>
  <si>
    <t>Gemiddeld totaal per jaar</t>
  </si>
  <si>
    <t>Gemiddelde huurprijs per m2 per jaar</t>
  </si>
  <si>
    <t>huurprijs nieuwbouw indicatief</t>
  </si>
  <si>
    <t>Indicatieve calculatie kosten tijdelijke huisvesting opvang Veghels Buiten</t>
  </si>
  <si>
    <t xml:space="preserve">Slaapkamers </t>
  </si>
  <si>
    <t>toilet, verschool en entree ruimte</t>
  </si>
  <si>
    <t>Uitgangspunten:</t>
  </si>
  <si>
    <t>Tijdelijke huisvesting in lijn met de tijdelijke huisvesting van de scholen.</t>
  </si>
  <si>
    <t>Specificatie kosten (indicatief)</t>
  </si>
  <si>
    <t>Exclusief BTW</t>
  </si>
  <si>
    <t>Inclusief BTW</t>
  </si>
  <si>
    <t>-</t>
  </si>
  <si>
    <t>Plaatsing aansluitingen en opruimen</t>
  </si>
  <si>
    <t>Buitenruimte in uitstraling in lijn met buitenterrein scholen</t>
  </si>
  <si>
    <t>Basis prijs is € 100 per meter per jaar maar door volgtijdelijke huur voor 50% in rekening gebracht</t>
  </si>
  <si>
    <t xml:space="preserve">Groepsruimtes </t>
  </si>
  <si>
    <t>excl. index</t>
  </si>
  <si>
    <t>BSO kan d.m.v. medegebruik van schoolmeters</t>
  </si>
  <si>
    <t>Per meter per jaar, inclusief groot onderhoud, exclusief schoonmaak en 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</si>
</sst>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44" fontId="0" fillId="0" borderId="0" xfId="0" applyNumberFormat="1"/>
    <xf numFmtId="164" fontId="0" fillId="0" borderId="0" xfId="1" applyNumberFormat="1" applyFo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C654-1DE9-4917-A4FF-71C47719192A}">
  <dimension ref="B3:H28"/>
  <sheetViews>
    <sheetView tabSelected="1" topLeftCell="A11" zoomScale="220" zoomScaleNormal="220" workbookViewId="0">
      <selection activeCell="H28" sqref="H28"/>
    </sheetView>
  </sheetViews>
  <sheetFormatPr defaultRowHeight="15" x14ac:dyDescent="0.25"/>
  <cols>
    <col min="1" max="1" width="3.140625" customWidth="1"/>
    <col min="3" max="3" width="31.5703125" customWidth="1"/>
    <col min="5" max="5" width="12.85546875" customWidth="1"/>
    <col min="6" max="6" width="4.85546875" customWidth="1"/>
    <col min="7" max="7" width="12.85546875" customWidth="1"/>
  </cols>
  <sheetData>
    <row r="3" spans="2:7" ht="21" x14ac:dyDescent="0.35">
      <c r="B3" s="4" t="s">
        <v>10</v>
      </c>
    </row>
    <row r="6" spans="2:7" x14ac:dyDescent="0.25">
      <c r="B6" s="5" t="s">
        <v>13</v>
      </c>
    </row>
    <row r="7" spans="2:7" x14ac:dyDescent="0.25">
      <c r="B7" t="s">
        <v>14</v>
      </c>
    </row>
    <row r="8" spans="2:7" x14ac:dyDescent="0.25">
      <c r="B8">
        <v>162</v>
      </c>
      <c r="C8" t="s">
        <v>0</v>
      </c>
    </row>
    <row r="9" spans="2:7" x14ac:dyDescent="0.25">
      <c r="B9">
        <v>9</v>
      </c>
      <c r="C9" t="s">
        <v>1</v>
      </c>
    </row>
    <row r="10" spans="2:7" x14ac:dyDescent="0.25">
      <c r="B10">
        <v>2</v>
      </c>
      <c r="C10" t="s">
        <v>22</v>
      </c>
      <c r="E10">
        <f>B8/9*3</f>
        <v>54</v>
      </c>
      <c r="F10" t="s">
        <v>2</v>
      </c>
    </row>
    <row r="11" spans="2:7" x14ac:dyDescent="0.25">
      <c r="B11">
        <v>2</v>
      </c>
      <c r="C11" t="s">
        <v>11</v>
      </c>
      <c r="E11">
        <f>B8/9*1</f>
        <v>18</v>
      </c>
      <c r="F11" t="s">
        <v>2</v>
      </c>
    </row>
    <row r="12" spans="2:7" x14ac:dyDescent="0.25">
      <c r="B12">
        <v>1</v>
      </c>
      <c r="C12" t="s">
        <v>12</v>
      </c>
      <c r="E12">
        <f>E11</f>
        <v>18</v>
      </c>
      <c r="F12" t="s">
        <v>2</v>
      </c>
    </row>
    <row r="16" spans="2:7" x14ac:dyDescent="0.25">
      <c r="B16" s="5" t="s">
        <v>15</v>
      </c>
      <c r="E16" s="6" t="s">
        <v>16</v>
      </c>
      <c r="F16" s="6"/>
      <c r="G16" s="6" t="s">
        <v>17</v>
      </c>
    </row>
    <row r="17" spans="2:8" x14ac:dyDescent="0.25">
      <c r="B17" t="s">
        <v>19</v>
      </c>
      <c r="E17" s="2">
        <f>G17/1.21</f>
        <v>57851.239669421491</v>
      </c>
      <c r="G17" s="1">
        <v>70000</v>
      </c>
    </row>
    <row r="18" spans="2:8" x14ac:dyDescent="0.25">
      <c r="B18" t="s">
        <v>5</v>
      </c>
      <c r="E18" s="2">
        <f t="shared" ref="E18:E24" si="0">G18/1.21</f>
        <v>9917.3553719008269</v>
      </c>
      <c r="G18" s="1">
        <v>12000</v>
      </c>
      <c r="H18" t="s">
        <v>20</v>
      </c>
    </row>
    <row r="19" spans="2:8" x14ac:dyDescent="0.25">
      <c r="B19" t="s">
        <v>3</v>
      </c>
      <c r="D19">
        <v>2027</v>
      </c>
      <c r="E19" s="2">
        <f t="shared" si="0"/>
        <v>39669.421487603307</v>
      </c>
      <c r="G19" s="1">
        <v>48000</v>
      </c>
      <c r="H19" t="s">
        <v>4</v>
      </c>
    </row>
    <row r="20" spans="2:8" x14ac:dyDescent="0.25">
      <c r="D20">
        <v>2028</v>
      </c>
      <c r="E20" s="2">
        <f t="shared" si="0"/>
        <v>39669.421487603307</v>
      </c>
      <c r="G20" s="1">
        <v>48000</v>
      </c>
      <c r="H20" t="s">
        <v>23</v>
      </c>
    </row>
    <row r="21" spans="2:8" x14ac:dyDescent="0.25">
      <c r="D21">
        <v>2029</v>
      </c>
      <c r="E21" s="2">
        <f t="shared" si="0"/>
        <v>39669.421487603307</v>
      </c>
      <c r="G21" s="1">
        <v>48000</v>
      </c>
      <c r="H21" t="s">
        <v>23</v>
      </c>
    </row>
    <row r="22" spans="2:8" x14ac:dyDescent="0.25">
      <c r="B22" t="s">
        <v>6</v>
      </c>
      <c r="E22" s="2">
        <f t="shared" si="0"/>
        <v>186776.85950413224</v>
      </c>
      <c r="G22" s="2">
        <f>SUM(G17:G21)</f>
        <v>226000</v>
      </c>
    </row>
    <row r="23" spans="2:8" x14ac:dyDescent="0.25">
      <c r="B23" t="s">
        <v>7</v>
      </c>
      <c r="E23" s="2">
        <f t="shared" si="0"/>
        <v>62258.953168044078</v>
      </c>
      <c r="G23" s="2">
        <f>G22/3</f>
        <v>75333.333333333328</v>
      </c>
    </row>
    <row r="24" spans="2:8" x14ac:dyDescent="0.25">
      <c r="B24" t="s">
        <v>8</v>
      </c>
      <c r="E24" s="2">
        <f t="shared" si="0"/>
        <v>384.31452572866715</v>
      </c>
      <c r="G24" s="2">
        <f>G23/B8</f>
        <v>465.02057613168722</v>
      </c>
    </row>
    <row r="26" spans="2:8" x14ac:dyDescent="0.25">
      <c r="B26" t="s">
        <v>24</v>
      </c>
      <c r="E26" s="1">
        <v>50</v>
      </c>
      <c r="G26" s="3" t="s">
        <v>18</v>
      </c>
      <c r="H26" t="s">
        <v>21</v>
      </c>
    </row>
    <row r="27" spans="2:8" x14ac:dyDescent="0.25">
      <c r="E27" s="1"/>
    </row>
    <row r="28" spans="2:8" x14ac:dyDescent="0.25">
      <c r="B28" t="s">
        <v>9</v>
      </c>
      <c r="E28" s="1">
        <v>190</v>
      </c>
      <c r="G28" t="s">
        <v>18</v>
      </c>
      <c r="H28" t="s">
        <v>25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1516D29F-38FC-4F08-BFDA-1FC9717FE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00CF0-C254-4680-B0AE-2B771BEF60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5A1E19-77B4-4CE7-898A-9101744DD443}">
  <ds:schemaRefs>
    <ds:schemaRef ds:uri="http://schemas.microsoft.com/office/2006/metadata/properties"/>
    <ds:schemaRef ds:uri="http://schemas.microsoft.com/office/infopath/2007/PartnerControls"/>
    <ds:schemaRef ds:uri="508113de-76b0-4672-a4b4-095e985b6b48"/>
    <ds:schemaRef ds:uri="e0093034-3de3-423b-a27d-98b645dd43d8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Reutelingsperger</dc:creator>
  <cp:lastModifiedBy>Paul Nijkamp</cp:lastModifiedBy>
  <dcterms:created xsi:type="dcterms:W3CDTF">2026-09-24T12:59:08Z</dcterms:created>
  <dcterms:modified xsi:type="dcterms:W3CDTF">2026-11-04T09:46:39Z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f3a04f-0f42-4d41-aff7-d4337a345541_Enabled">
    <vt:lpwstr>true</vt:lpwstr>
  </property>
  <property fmtid="{D5CDD505-2E9C-101B-9397-08002B2CF9AE}" pid="3" name="MSIP_Label_90f3a04f-0f42-4d41-aff7-d4337a345541_SetDate">
    <vt:lpwstr>2026-09-24T13:12:49Z</vt:lpwstr>
  </property>
  <property fmtid="{D5CDD505-2E9C-101B-9397-08002B2CF9AE}" pid="4" name="MSIP_Label_90f3a04f-0f42-4d41-aff7-d4337a345541_Method">
    <vt:lpwstr>Standard</vt:lpwstr>
  </property>
  <property fmtid="{D5CDD505-2E9C-101B-9397-08002B2CF9AE}" pid="5" name="MSIP_Label_90f3a04f-0f42-4d41-aff7-d4337a345541_Name">
    <vt:lpwstr>Openbaar</vt:lpwstr>
  </property>
  <property fmtid="{D5CDD505-2E9C-101B-9397-08002B2CF9AE}" pid="6" name="MSIP_Label_90f3a04f-0f42-4d41-aff7-d4337a345541_SiteId">
    <vt:lpwstr>7316a02a-6941-47b0-b585-292b8ecfef57</vt:lpwstr>
  </property>
  <property fmtid="{D5CDD505-2E9C-101B-9397-08002B2CF9AE}" pid="7" name="MSIP_Label_90f3a04f-0f42-4d41-aff7-d4337a345541_ActionId">
    <vt:lpwstr>229dc092-33d7-4cdc-ba09-01b9a8aa32e4</vt:lpwstr>
  </property>
  <property fmtid="{D5CDD505-2E9C-101B-9397-08002B2CF9AE}" pid="8" name="MSIP_Label_90f3a04f-0f42-4d41-aff7-d4337a345541_ContentBits">
    <vt:lpwstr>0</vt:lpwstr>
  </property>
  <property fmtid="{D5CDD505-2E9C-101B-9397-08002B2CF9AE}" pid="9" name="MSIP_Label_90f3a04f-0f42-4d41-aff7-d4337a345541_Tag">
    <vt:lpwstr>10, 3, 0, 1</vt:lpwstr>
  </property>
  <property fmtid="{D5CDD505-2E9C-101B-9397-08002B2CF9AE}" pid="10" name="ContentTypeId">
    <vt:lpwstr>0x0101009FF6B97ABEBA6A48B70204E0DEC623B9</vt:lpwstr>
  </property>
  <property fmtid="{D5CDD505-2E9C-101B-9397-08002B2CF9AE}" pid="11" name="MediaServiceImageTags">
    <vt:lpwstr/>
  </property>
</Properties>
</file>