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825" yWindow="795" windowWidth="26550" windowHeight="20040" tabRatio="600" firstSheet="0" activeTab="0" autoFilterDateGrouping="1"/>
  </bookViews>
  <sheets>
    <sheet xmlns:r="http://schemas.openxmlformats.org/officeDocument/2006/relationships" name="Prijzenblad" sheetId="1" state="visible" r:id="rId1"/>
    <sheet xmlns:r="http://schemas.openxmlformats.org/officeDocument/2006/relationships" name="Waardedocumenten" sheetId="2" state="visible" r:id="rId2"/>
  </sheets>
  <definedNames>
    <definedName name="_xlnm.Print_Area" localSheetId="0">'Prijzenblad'!$A$1:$I$75</definedName>
    <definedName name="_xlnm.Print_Area" localSheetId="1">'Waardedocumenten'!$A$1:$I$17</definedName>
  </definedNames>
  <calcPr calcId="191029" fullCalcOnLoad="1"/>
</workbook>
</file>

<file path=xl/styles.xml><?xml version="1.0" encoding="utf-8"?>
<styleSheet xmlns="http://schemas.openxmlformats.org/spreadsheetml/2006/main">
  <numFmts count="3">
    <numFmt numFmtId="164" formatCode="dd\-mm\-yyyy"/>
    <numFmt numFmtId="165" formatCode="&quot;€ &quot;#,##0.0000"/>
    <numFmt numFmtId="166" formatCode="&quot;€ &quot;#,##0.00"/>
  </numFmts>
  <fonts count="7">
    <font>
      <name val="Calibri"/>
      <charset val="1"/>
      <sz val="11"/>
    </font>
    <font>
      <name val="Calibri"/>
      <charset val="1"/>
      <b val="1"/>
      <sz val="16"/>
    </font>
    <font>
      <name val="Calibri"/>
      <charset val="1"/>
      <b val="1"/>
      <sz val="11"/>
    </font>
    <font>
      <name val="Calibri"/>
      <charset val="1"/>
      <b val="1"/>
      <color rgb="FFFFFFFF"/>
      <sz val="11"/>
    </font>
    <font>
      <name val="Calibri"/>
      <charset val="1"/>
      <sz val="11"/>
    </font>
    <font>
      <i val="1"/>
      <color rgb="FF9C2B2B"/>
    </font>
    <font>
      <name val="Calibri"/>
      <sz val="11"/>
    </font>
  </fonts>
  <fills count="7">
    <fill>
      <patternFill/>
    </fill>
    <fill>
      <patternFill patternType="gray125"/>
    </fill>
    <fill>
      <patternFill patternType="solid">
        <fgColor rgb="FFFFF2CC"/>
        <bgColor rgb="FFFCE4D6"/>
      </patternFill>
    </fill>
    <fill>
      <patternFill patternType="solid">
        <fgColor rgb="FFDDEBF7"/>
        <bgColor rgb="FFF2F2F2"/>
      </patternFill>
    </fill>
    <fill>
      <patternFill patternType="solid">
        <fgColor rgb="FF01689B"/>
        <bgColor rgb="FF008080"/>
      </patternFill>
    </fill>
    <fill>
      <patternFill patternType="solid">
        <fgColor rgb="FFF2F2F2"/>
        <bgColor rgb="FFDDEBF7"/>
      </patternFill>
    </fill>
    <fill>
      <patternFill patternType="solid">
        <fgColor rgb="FFFCE4D6"/>
        <bgColor rgb="FFFFF2CC"/>
      </patternFill>
    </fill>
  </fills>
  <borders count="1">
    <border>
      <left/>
      <right/>
      <top/>
      <bottom/>
      <diagonal/>
    </border>
  </borders>
  <cellStyleXfs count="2">
    <xf numFmtId="0" fontId="4" fillId="0" borderId="0"/>
    <xf numFmtId="0" fontId="4" fillId="0" borderId="0"/>
  </cellStyleXfs>
  <cellXfs count="28">
    <xf numFmtId="0" fontId="0" fillId="0" borderId="0" pivotButton="0" quotePrefix="0" xfId="0"/>
    <xf numFmtId="0" fontId="0" fillId="0" borderId="0" pivotButton="0" quotePrefix="0" xfId="0"/>
    <xf numFmtId="0" fontId="4" fillId="0" borderId="0" applyAlignment="1" pivotButton="0" quotePrefix="0" xfId="1">
      <alignment vertical="center" wrapText="1"/>
    </xf>
    <xf numFmtId="0" fontId="2" fillId="3" borderId="0" applyAlignment="1" pivotButton="0" quotePrefix="0" xfId="1">
      <alignment vertical="center"/>
    </xf>
    <xf numFmtId="164" fontId="4" fillId="2" borderId="0" applyAlignment="1" applyProtection="1" pivotButton="0" quotePrefix="0" xfId="1">
      <alignment vertical="center"/>
      <protection locked="0" hidden="0"/>
    </xf>
    <xf numFmtId="49" fontId="4" fillId="2" borderId="0" applyAlignment="1" applyProtection="1" pivotButton="0" quotePrefix="0" xfId="1">
      <alignment vertical="center"/>
      <protection locked="0" hidden="0"/>
    </xf>
    <xf numFmtId="0" fontId="4" fillId="2" borderId="0" applyAlignment="1" applyProtection="1" pivotButton="0" quotePrefix="0" xfId="1">
      <alignment vertical="center"/>
      <protection locked="0" hidden="0"/>
    </xf>
    <xf numFmtId="0" fontId="4" fillId="0" borderId="0" applyAlignment="1" pivotButton="0" quotePrefix="0" xfId="1">
      <alignment vertical="center"/>
    </xf>
    <xf numFmtId="0" fontId="1" fillId="0" borderId="0" applyAlignment="1" pivotButton="0" quotePrefix="0" xfId="1">
      <alignment vertical="center"/>
    </xf>
    <xf numFmtId="0" fontId="4" fillId="0" borderId="0" applyAlignment="1" pivotButton="0" quotePrefix="0" xfId="1">
      <alignment vertical="center"/>
    </xf>
    <xf numFmtId="0" fontId="3" fillId="4" borderId="0" applyAlignment="1" pivotButton="0" quotePrefix="0" xfId="1">
      <alignment vertical="center" wrapText="1"/>
    </xf>
    <xf numFmtId="0" fontId="4" fillId="0" borderId="0" applyAlignment="1" pivotButton="0" quotePrefix="0" xfId="1">
      <alignment horizontal="center" vertical="center" wrapText="1"/>
    </xf>
    <xf numFmtId="0" fontId="4" fillId="0" borderId="0" applyAlignment="1" pivotButton="0" quotePrefix="0" xfId="1">
      <alignment vertical="center" wrapText="1"/>
    </xf>
    <xf numFmtId="165" fontId="4" fillId="2" borderId="0" applyAlignment="1" applyProtection="1" pivotButton="0" quotePrefix="0" xfId="1">
      <alignment vertical="center" wrapText="1"/>
      <protection locked="0" hidden="0"/>
    </xf>
    <xf numFmtId="3" fontId="4" fillId="5" borderId="0" applyAlignment="1" pivotButton="0" quotePrefix="0" xfId="1">
      <alignment vertical="center" wrapText="1"/>
    </xf>
    <xf numFmtId="166" fontId="4" fillId="5" borderId="0" applyAlignment="1" pivotButton="0" quotePrefix="0" xfId="1">
      <alignment vertical="center" wrapText="1"/>
    </xf>
    <xf numFmtId="165" fontId="4" fillId="6" borderId="0" applyAlignment="1" applyProtection="1" pivotButton="0" quotePrefix="0" xfId="1">
      <alignment vertical="center" wrapText="1"/>
      <protection locked="0" hidden="0"/>
    </xf>
    <xf numFmtId="166" fontId="2" fillId="3" borderId="0" applyAlignment="1" pivotButton="0" quotePrefix="0" xfId="1">
      <alignment vertical="center"/>
    </xf>
    <xf numFmtId="2" fontId="2" fillId="3" borderId="0" applyAlignment="1" pivotButton="0" quotePrefix="0" xfId="1">
      <alignment vertical="center"/>
    </xf>
    <xf numFmtId="166" fontId="4" fillId="0" borderId="0" applyAlignment="1" pivotButton="0" quotePrefix="0" xfId="1">
      <alignment vertical="center"/>
    </xf>
    <xf numFmtId="0" fontId="0" fillId="0" borderId="0" applyProtection="1" pivotButton="0" quotePrefix="0" xfId="0">
      <protection locked="0" hidden="0"/>
    </xf>
    <xf numFmtId="0" fontId="4" fillId="0" borderId="0" applyAlignment="1" pivotButton="0" quotePrefix="0" xfId="0">
      <alignment horizontal="center" vertical="center" wrapText="1"/>
    </xf>
    <xf numFmtId="0" fontId="4" fillId="0" borderId="0" applyAlignment="1" pivotButton="0" quotePrefix="0" xfId="0">
      <alignment vertical="center" wrapText="1"/>
    </xf>
    <xf numFmtId="165" fontId="4" fillId="2" borderId="0" applyAlignment="1" applyProtection="1" pivotButton="0" quotePrefix="0" xfId="0">
      <alignment vertical="center" wrapText="1"/>
      <protection locked="0" hidden="0"/>
    </xf>
    <xf numFmtId="3" fontId="4" fillId="5" borderId="0" applyAlignment="1" pivotButton="0" quotePrefix="0" xfId="0">
      <alignment vertical="center" wrapText="1"/>
    </xf>
    <xf numFmtId="166" fontId="4" fillId="5" borderId="0" applyAlignment="1" pivotButton="0" quotePrefix="0" xfId="0">
      <alignment vertical="center" wrapText="1"/>
    </xf>
    <xf numFmtId="0" fontId="5" fillId="0" borderId="0" applyAlignment="1" pivotButton="0" quotePrefix="0" xfId="0">
      <alignment vertical="center" wrapText="1"/>
    </xf>
    <xf numFmtId="0" fontId="6" fillId="0" borderId="0" applyAlignment="1" pivotButton="0" quotePrefix="0" xfId="0">
      <alignment vertical="center" wrapText="1"/>
    </xf>
  </cellXfs>
  <cellStyles count="2">
    <cellStyle name="Standaard" xfId="0" builtinId="0"/>
    <cellStyle name="Normal" xfId="1"/>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DEBF7"/>
      <rgbColor rgb="FF660066"/>
      <rgbColor rgb="FFFF8080"/>
      <rgbColor rgb="FF01689B"/>
      <rgbColor rgb="FFCCCCFF"/>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CE4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76"/>
  <sheetViews>
    <sheetView showGridLines="0" tabSelected="1" zoomScaleNormal="100" workbookViewId="0">
      <pane ySplit="13" topLeftCell="A78" activePane="bottomLeft" state="frozen"/>
      <selection pane="bottomLeft" activeCell="C5" sqref="C5:E5"/>
    </sheetView>
  </sheetViews>
  <sheetFormatPr baseColWidth="8" defaultColWidth="8.7109375" defaultRowHeight="14.25" customHeight="1"/>
  <cols>
    <col width="6" customWidth="1" style="1" min="1" max="1"/>
    <col width="33" customWidth="1" style="1" min="2" max="2"/>
    <col width="37" customWidth="1" style="1" min="3" max="3"/>
    <col width="20" customWidth="1" style="1" min="4" max="4"/>
    <col width="23" customWidth="1" style="1" min="5" max="5"/>
    <col width="16" customWidth="1" style="1" min="6" max="6"/>
    <col width="20" customWidth="1" style="1" min="7" max="8"/>
    <col width="23" customWidth="1" style="1" min="9" max="9"/>
  </cols>
  <sheetData>
    <row r="1" ht="15" customHeight="1" s="1">
      <c r="A1" s="9" t="n"/>
      <c r="B1" s="9" t="n"/>
      <c r="C1" s="9" t="n"/>
      <c r="D1" s="9" t="n"/>
      <c r="E1" s="9" t="n"/>
      <c r="F1" s="9" t="n"/>
      <c r="G1" s="9" t="n"/>
      <c r="H1" s="9" t="n"/>
      <c r="I1" s="9" t="n"/>
    </row>
    <row r="2" ht="30" customHeight="1" s="1">
      <c r="A2" s="8" t="inlineStr">
        <is>
          <t>Bijlage 4 – Prijzenblad post- en pakketverzending</t>
        </is>
      </c>
    </row>
    <row r="3" ht="15" customHeight="1" s="1">
      <c r="A3" s="9" t="inlineStr">
        <is>
          <t>Vul alleen de gele velden in. Alle bedragen zijn in euro, exclusief btw.</t>
        </is>
      </c>
    </row>
    <row r="4" ht="15" customHeight="1" s="1">
      <c r="A4" s="9" t="n"/>
      <c r="B4" s="9" t="n"/>
      <c r="C4" s="9" t="n"/>
      <c r="D4" s="9" t="n"/>
      <c r="E4" s="9" t="n"/>
      <c r="F4" s="9" t="n"/>
      <c r="G4" s="9" t="n"/>
      <c r="H4" s="9" t="n"/>
      <c r="I4" s="9" t="n"/>
    </row>
    <row r="5" ht="27" customHeight="1" s="1">
      <c r="A5" s="9" t="inlineStr">
        <is>
          <t>Bedrijfsnaam</t>
        </is>
      </c>
      <c r="C5" s="6" t="n"/>
      <c r="D5" s="20" t="n"/>
      <c r="E5" s="20" t="n"/>
      <c r="F5" s="9" t="inlineStr">
        <is>
          <t>KvK-nummer</t>
        </is>
      </c>
      <c r="H5" s="5" t="n"/>
      <c r="I5" s="20" t="n"/>
    </row>
    <row r="6" ht="27" customHeight="1" s="1">
      <c r="A6" s="9" t="inlineStr">
        <is>
          <t>Naam tekenbevoegde</t>
        </is>
      </c>
      <c r="C6" s="6" t="n"/>
      <c r="D6" s="20" t="n"/>
      <c r="E6" s="20" t="n"/>
      <c r="F6" s="9" t="inlineStr">
        <is>
          <t>Functie</t>
        </is>
      </c>
      <c r="H6" s="6" t="n"/>
      <c r="I6" s="20" t="n"/>
    </row>
    <row r="7" ht="27" customHeight="1" s="1">
      <c r="A7" s="9" t="inlineStr">
        <is>
          <t>Datum</t>
        </is>
      </c>
      <c r="C7" s="4" t="n"/>
      <c r="D7" s="20" t="n"/>
      <c r="E7" s="20" t="n"/>
      <c r="F7" s="9" t="inlineStr">
        <is>
          <t>Handtekening</t>
        </is>
      </c>
      <c r="H7" s="6" t="n"/>
      <c r="I7" s="20" t="n"/>
    </row>
    <row r="8" ht="15" customHeight="1" s="1">
      <c r="A8" s="9" t="n"/>
      <c r="B8" s="9" t="n"/>
      <c r="C8" s="9" t="n"/>
      <c r="D8" s="9" t="n"/>
      <c r="E8" s="9" t="n"/>
      <c r="F8" s="9" t="n"/>
      <c r="G8" s="9" t="n"/>
      <c r="H8" s="9" t="n"/>
      <c r="I8" s="9" t="n"/>
    </row>
    <row r="9" ht="15" customHeight="1" s="1">
      <c r="A9" s="9" t="inlineStr">
        <is>
          <t>Vul voor iedere verplichte prijsregel een tarief in kolom G. Kolom H bevat het vaste beoordelingsvolume voor vier jaar.</t>
        </is>
      </c>
    </row>
    <row r="10" ht="15" customHeight="1" s="1">
      <c r="A10" s="9" t="inlineStr">
        <is>
          <t>Regels met “optioneel / buiten prijsbeoordeling” tellen niet mee in de fictieve inschrijfprijs. De overige bedragen en prijsscore worden automatisch berekend.</t>
        </is>
      </c>
    </row>
    <row r="11" ht="15" customHeight="1" s="1">
      <c r="A11" s="9">
        <f>IF(COUNT(I14,I15,I16,I17,I18,I19,I20,I21,I22,I23,I24,I25,I26,I29,I32,I33,I34,I35,I36,I37,I38,I39,I40,I41,I44,I45,I46,I47,I48,I49,I50,I53,I54,I55,I57,I58)=36,"Alle verplichte tarieven zijn ingevuld.","Nog in te vullen verplichte tarieven: "&amp;(36-COUNT(I14,I15,I16,I17,I18,I19,I20,I21,I22,I23,I24,I25,I26,I29,I32,I33,I34,I35,I36,I37,I38,I39,I40,I41,I44,I45,I46,I47,I48,I49,I50,I53,I54,I55,I57,I58)))</f>
        <v/>
      </c>
    </row>
    <row r="12" ht="24.75" customHeight="1" s="1">
      <c r="A12" s="3" t="inlineStr">
        <is>
          <t>Briefpost binnenland</t>
        </is>
      </c>
    </row>
    <row r="13" ht="37.5" customHeight="1" s="1">
      <c r="A13" s="10" t="inlineStr">
        <is>
          <t>Nr.</t>
        </is>
      </c>
      <c r="B13" s="10" t="inlineStr">
        <is>
          <t>Product / dienst</t>
        </is>
      </c>
      <c r="C13" s="10" t="inlineStr">
        <is>
          <t>Specificatie</t>
        </is>
      </c>
      <c r="D13" s="10" t="inlineStr">
        <is>
          <t>Gewicht / frequentie</t>
        </is>
      </c>
      <c r="E13" s="10" t="inlineStr">
        <is>
          <t>Servicekader</t>
        </is>
      </c>
      <c r="F13" s="10" t="inlineStr">
        <is>
          <t>Tarief per</t>
        </is>
      </c>
      <c r="G13" s="10" t="inlineStr">
        <is>
          <t>Uw tarief excl. btw</t>
        </is>
      </c>
      <c r="H13" s="10" t="inlineStr">
        <is>
          <t>Vast aantal (4 jaar)</t>
        </is>
      </c>
      <c r="I13" s="10" t="inlineStr">
        <is>
          <t>Totaal excl. btw</t>
        </is>
      </c>
    </row>
    <row r="14" ht="37.5" customHeight="1" s="1">
      <c r="A14" s="11" t="n">
        <v>1</v>
      </c>
      <c r="B14" s="12" t="inlineStr">
        <is>
          <t>Reguliere partijenpost klein</t>
        </is>
      </c>
      <c r="C14" s="12" t="inlineStr">
        <is>
          <t>Maximaal C5</t>
        </is>
      </c>
      <c r="D14" s="12" t="inlineStr">
        <is>
          <t>0–20 g</t>
        </is>
      </c>
      <c r="E14" s="12" t="inlineStr">
        <is>
          <t>Standaard (D+2)</t>
        </is>
      </c>
      <c r="F14" s="12" t="inlineStr">
        <is>
          <t>1 poststuk</t>
        </is>
      </c>
      <c r="G14" s="13" t="n"/>
      <c r="H14" s="14" t="n">
        <v>42000</v>
      </c>
      <c r="I14" s="15">
        <f>IF(ISNUMBER(G14),IF(G14&gt;0,G14*H14,""),"")</f>
        <v/>
      </c>
    </row>
    <row r="15" ht="37.5" customHeight="1" s="1">
      <c r="A15" s="11" t="n">
        <v>2</v>
      </c>
      <c r="B15" s="12" t="inlineStr">
        <is>
          <t>Reguliere partijenpost klein</t>
        </is>
      </c>
      <c r="C15" s="12" t="inlineStr">
        <is>
          <t>Maximaal C5</t>
        </is>
      </c>
      <c r="D15" s="12" t="inlineStr">
        <is>
          <t>&gt;20–50 g</t>
        </is>
      </c>
      <c r="E15" s="12" t="inlineStr">
        <is>
          <t>Standaard (D+2)</t>
        </is>
      </c>
      <c r="F15" s="12" t="inlineStr">
        <is>
          <t>1 poststuk</t>
        </is>
      </c>
      <c r="G15" s="13" t="n"/>
      <c r="H15" s="14" t="n">
        <v>113520</v>
      </c>
      <c r="I15" s="15">
        <f>IF(ISNUMBER(G15),IF(G15&gt;0,G15*H15,""),"")</f>
        <v/>
      </c>
    </row>
    <row r="16" ht="37.5" customHeight="1" s="1">
      <c r="A16" s="11" t="n">
        <v>3</v>
      </c>
      <c r="B16" s="12" t="inlineStr">
        <is>
          <t>Gemengde brievenbuspost</t>
        </is>
      </c>
      <c r="C16" s="12" t="inlineStr">
        <is>
          <t>Klein en groot gemengd</t>
        </is>
      </c>
      <c r="D16" s="12" t="inlineStr">
        <is>
          <t>0–20 g</t>
        </is>
      </c>
      <c r="E16" s="12" t="inlineStr">
        <is>
          <t>Vast (schema)</t>
        </is>
      </c>
      <c r="F16" s="12" t="inlineStr">
        <is>
          <t>1 poststuk</t>
        </is>
      </c>
      <c r="G16" s="13" t="n"/>
      <c r="H16" s="14" t="n">
        <v>163200</v>
      </c>
      <c r="I16" s="15">
        <f>IF(ISNUMBER(G16),IF(G16&gt;0,G16*H16,""),"")</f>
        <v/>
      </c>
    </row>
    <row r="17" ht="37.5" customHeight="1" s="1">
      <c r="A17" s="11" t="n">
        <v>4</v>
      </c>
      <c r="B17" s="12" t="inlineStr">
        <is>
          <t>Gemengde brievenbuspost</t>
        </is>
      </c>
      <c r="C17" s="12" t="inlineStr">
        <is>
          <t>Klein en groot gemengd</t>
        </is>
      </c>
      <c r="D17" s="12" t="inlineStr">
        <is>
          <t>&gt;20–50 g</t>
        </is>
      </c>
      <c r="E17" s="12" t="inlineStr">
        <is>
          <t>Vast (schema)</t>
        </is>
      </c>
      <c r="F17" s="12" t="inlineStr">
        <is>
          <t>1 poststuk</t>
        </is>
      </c>
      <c r="G17" s="13" t="n"/>
      <c r="H17" s="14" t="n">
        <v>168480</v>
      </c>
      <c r="I17" s="15">
        <f>IF(ISNUMBER(G17),IF(G17&gt;0,G17*H17,""),"")</f>
        <v/>
      </c>
    </row>
    <row r="18" ht="37.5" customHeight="1" s="1">
      <c r="A18" s="11" t="n">
        <v>5</v>
      </c>
      <c r="B18" s="12" t="inlineStr">
        <is>
          <t>Gemengde brievenbuspost</t>
        </is>
      </c>
      <c r="C18" s="12" t="inlineStr">
        <is>
          <t>Klein en groot gemengd</t>
        </is>
      </c>
      <c r="D18" s="12" t="inlineStr">
        <is>
          <t>&gt;50–100 g</t>
        </is>
      </c>
      <c r="E18" s="12" t="inlineStr">
        <is>
          <t>Vast (schema)</t>
        </is>
      </c>
      <c r="F18" s="12" t="inlineStr">
        <is>
          <t>1 poststuk</t>
        </is>
      </c>
      <c r="G18" s="13" t="n"/>
      <c r="H18" s="14" t="n">
        <v>6480</v>
      </c>
      <c r="I18" s="15">
        <f>IF(ISNUMBER(G18),IF(G18&gt;0,G18*H18,""),"")</f>
        <v/>
      </c>
    </row>
    <row r="19" ht="37.5" customHeight="1" s="1">
      <c r="A19" s="11" t="n">
        <v>6</v>
      </c>
      <c r="B19" s="12" t="inlineStr">
        <is>
          <t>Gemengde brievenbuspost</t>
        </is>
      </c>
      <c r="C19" s="12" t="inlineStr">
        <is>
          <t>Klein en groot gemengd</t>
        </is>
      </c>
      <c r="D19" s="12" t="inlineStr">
        <is>
          <t>&gt;100–350 g</t>
        </is>
      </c>
      <c r="E19" s="12" t="inlineStr">
        <is>
          <t>Vast (schema)</t>
        </is>
      </c>
      <c r="F19" s="12" t="inlineStr">
        <is>
          <t>1 poststuk</t>
        </is>
      </c>
      <c r="G19" s="13" t="n"/>
      <c r="H19" s="14" t="n">
        <v>12960</v>
      </c>
      <c r="I19" s="15">
        <f>IF(ISNUMBER(G19),IF(G19&gt;0,G19*H19,""),"")</f>
        <v/>
      </c>
    </row>
    <row r="20" ht="37.5" customHeight="1" s="1">
      <c r="A20" s="11" t="inlineStr">
        <is>
          <t>7a</t>
        </is>
      </c>
      <c r="B20" s="12" t="inlineStr">
        <is>
          <t>Gemengde brievenbuspost</t>
        </is>
      </c>
      <c r="C20" s="12" t="inlineStr">
        <is>
          <t>Klein en groot gemengd</t>
        </is>
      </c>
      <c r="D20" s="12" t="inlineStr">
        <is>
          <t>&gt;350–1.000 g</t>
        </is>
      </c>
      <c r="E20" s="12" t="inlineStr">
        <is>
          <t>Vast (schema)</t>
        </is>
      </c>
      <c r="F20" s="12" t="inlineStr">
        <is>
          <t>1 poststuk</t>
        </is>
      </c>
      <c r="G20" s="13" t="n"/>
      <c r="H20" s="14" t="n">
        <v>10176</v>
      </c>
      <c r="I20" s="15">
        <f>IF(ISNUMBER(G20),IF(G20&gt;0,G20*H20,""),"")</f>
        <v/>
      </c>
    </row>
    <row r="21" ht="37.5" customHeight="1" s="1">
      <c r="A21" s="21" t="inlineStr">
        <is>
          <t>7b</t>
        </is>
      </c>
      <c r="B21" s="22" t="inlineStr">
        <is>
          <t>Gemengde brievenbuspost</t>
        </is>
      </c>
      <c r="C21" s="22" t="inlineStr">
        <is>
          <t>Klein en groot gemengd</t>
        </is>
      </c>
      <c r="D21" s="22" t="inlineStr">
        <is>
          <t>&gt;1.000–2.000 g</t>
        </is>
      </c>
      <c r="E21" s="22" t="inlineStr">
        <is>
          <t>Vast (schema)</t>
        </is>
      </c>
      <c r="F21" s="22" t="inlineStr">
        <is>
          <t>1 poststuk</t>
        </is>
      </c>
      <c r="G21" s="23" t="n"/>
      <c r="H21" s="24" t="n">
        <v>2544</v>
      </c>
      <c r="I21" s="25">
        <f>IF(ISNUMBER(G21),IF(G21&gt;0,G21*H21,""),"")</f>
        <v/>
      </c>
    </row>
    <row r="22" ht="37.5" customHeight="1" s="1">
      <c r="A22" s="11" t="n">
        <v>8</v>
      </c>
      <c r="B22" s="12" t="inlineStr">
        <is>
          <t>Partijenpost speciaal</t>
        </is>
      </c>
      <c r="C22" s="12" t="inlineStr">
        <is>
          <t>Alle verpakkingen; max. brievenbusformaat</t>
        </is>
      </c>
      <c r="D22" s="12" t="inlineStr">
        <is>
          <t>0–50 g</t>
        </is>
      </c>
      <c r="E22" s="12" t="inlineStr">
        <is>
          <t>Standaard (D+2)</t>
        </is>
      </c>
      <c r="F22" s="12" t="inlineStr">
        <is>
          <t>1 poststuk</t>
        </is>
      </c>
      <c r="G22" s="13" t="n"/>
      <c r="H22" s="14" t="n">
        <v>53280</v>
      </c>
      <c r="I22" s="15">
        <f>IF(ISNUMBER(G22),IF(G22&gt;0,G22*H22,""),"")</f>
        <v/>
      </c>
    </row>
    <row r="23" ht="37.5" customHeight="1" s="1">
      <c r="A23" s="11" t="n">
        <v>9</v>
      </c>
      <c r="B23" s="12" t="inlineStr">
        <is>
          <t>Partijenpost speciaal</t>
        </is>
      </c>
      <c r="C23" s="12" t="inlineStr">
        <is>
          <t>Alle verpakkingen; max. brievenbusformaat</t>
        </is>
      </c>
      <c r="D23" s="12" t="inlineStr">
        <is>
          <t>&gt;50–100 g</t>
        </is>
      </c>
      <c r="E23" s="12" t="inlineStr">
        <is>
          <t>Standaard (D+2)</t>
        </is>
      </c>
      <c r="F23" s="12" t="inlineStr">
        <is>
          <t>1 poststuk</t>
        </is>
      </c>
      <c r="G23" s="13" t="n"/>
      <c r="H23" s="14" t="n">
        <v>13200</v>
      </c>
      <c r="I23" s="15">
        <f>IF(ISNUMBER(G23),IF(G23&gt;0,G23*H23,""),"")</f>
        <v/>
      </c>
    </row>
    <row r="24" ht="37.5" customHeight="1" s="1">
      <c r="A24" s="11" t="n">
        <v>10</v>
      </c>
      <c r="B24" s="12" t="inlineStr">
        <is>
          <t>Partijenpost speciaal</t>
        </is>
      </c>
      <c r="C24" s="12" t="inlineStr">
        <is>
          <t>Alle verpakkingen; max. brievenbusformaat</t>
        </is>
      </c>
      <c r="D24" s="12" t="inlineStr">
        <is>
          <t>&gt;100–350 g</t>
        </is>
      </c>
      <c r="E24" s="12" t="inlineStr">
        <is>
          <t>Standaard (D+2)</t>
        </is>
      </c>
      <c r="F24" s="12" t="inlineStr">
        <is>
          <t>1 poststuk</t>
        </is>
      </c>
      <c r="G24" s="13" t="n"/>
      <c r="H24" s="14" t="n">
        <v>2400</v>
      </c>
      <c r="I24" s="15">
        <f>IF(ISNUMBER(G24),IF(G24&gt;0,G24*H24,""),"")</f>
        <v/>
      </c>
    </row>
    <row r="25" ht="37.5" customHeight="1" s="1">
      <c r="A25" s="11" t="n">
        <v>11</v>
      </c>
      <c r="B25" s="12" t="inlineStr">
        <is>
          <t>Partijenpost speciaal</t>
        </is>
      </c>
      <c r="C25" s="12" t="inlineStr">
        <is>
          <t>Alle verpakkingen; max. brievenbusformaat</t>
        </is>
      </c>
      <c r="D25" s="12" t="inlineStr">
        <is>
          <t>&gt;350–2.000 g</t>
        </is>
      </c>
      <c r="E25" s="12" t="inlineStr">
        <is>
          <t>Standaard (D+2)</t>
        </is>
      </c>
      <c r="F25" s="12" t="inlineStr">
        <is>
          <t>1 poststuk</t>
        </is>
      </c>
      <c r="G25" s="13" t="n"/>
      <c r="H25" s="14" t="n">
        <v>3600</v>
      </c>
      <c r="I25" s="15">
        <f>IF(ISNUMBER(G25),IF(G25&gt;0,G25*H25,""),"")</f>
        <v/>
      </c>
    </row>
    <row r="26" ht="37.5" customHeight="1" s="1">
      <c r="A26" s="11" t="n">
        <v>12</v>
      </c>
      <c r="B26" s="12" t="inlineStr">
        <is>
          <t>Aangetekende briefpost</t>
        </is>
      </c>
      <c r="C26" s="12" t="inlineStr">
        <is>
          <t>Binnenland; handtekening retour</t>
        </is>
      </c>
      <c r="D26" s="12" t="inlineStr">
        <is>
          <t>0–2.000 g</t>
        </is>
      </c>
      <c r="E26" s="12" t="inlineStr">
        <is>
          <t>Standaard (D+2)</t>
        </is>
      </c>
      <c r="F26" s="12" t="inlineStr">
        <is>
          <t>1 zending</t>
        </is>
      </c>
      <c r="G26" s="13" t="n"/>
      <c r="H26" s="14" t="n">
        <v>4800</v>
      </c>
      <c r="I26" s="15">
        <f>IF(ISNUMBER(G26),IF(G26&gt;0,G26*H26,""),"")</f>
        <v/>
      </c>
    </row>
    <row r="27" ht="37.5" customHeight="1" s="1">
      <c r="A27" s="11" t="n">
        <v>13</v>
      </c>
      <c r="B27" s="12" t="inlineStr">
        <is>
          <t>Antwoordnummerpost</t>
        </is>
      </c>
      <c r="C27" s="12" t="inlineStr">
        <is>
          <t>Binnenland</t>
        </is>
      </c>
      <c r="D27" s="12" t="inlineStr">
        <is>
          <t>0–20 g</t>
        </is>
      </c>
      <c r="E27" s="12" t="inlineStr">
        <is>
          <t>Optioneel / buiten prijsbeoordeling</t>
        </is>
      </c>
      <c r="F27" s="12" t="inlineStr">
        <is>
          <t>1 poststuk</t>
        </is>
      </c>
      <c r="G27" s="16" t="n"/>
      <c r="H27" s="14" t="n"/>
      <c r="I27" s="15" t="n"/>
    </row>
    <row r="28" ht="37.5" customHeight="1" s="1">
      <c r="A28" s="11" t="n">
        <v>14</v>
      </c>
      <c r="B28" s="12" t="inlineStr">
        <is>
          <t>Antwoordnummerpost</t>
        </is>
      </c>
      <c r="C28" s="12" t="inlineStr">
        <is>
          <t>Binnenland</t>
        </is>
      </c>
      <c r="D28" s="12" t="inlineStr">
        <is>
          <t>&gt;20–40 g</t>
        </is>
      </c>
      <c r="E28" s="12" t="inlineStr">
        <is>
          <t>Optioneel / buiten prijsbeoordeling</t>
        </is>
      </c>
      <c r="F28" s="12" t="inlineStr">
        <is>
          <t>1 poststuk</t>
        </is>
      </c>
      <c r="G28" s="16" t="n"/>
      <c r="H28" s="14" t="n"/>
      <c r="I28" s="15" t="n"/>
    </row>
    <row r="29" ht="37.5" customHeight="1" s="1">
      <c r="A29" s="11" t="n">
        <v>15</v>
      </c>
      <c r="B29" s="12" t="inlineStr">
        <is>
          <t>Losse brievenbuspost</t>
        </is>
      </c>
      <c r="C29" s="12" t="inlineStr">
        <is>
          <t>Brieven en brievenbuspakjes zonder Track &amp; Trace</t>
        </is>
      </c>
      <c r="D29" s="12" t="inlineStr">
        <is>
          <t>0–2.000 g</t>
        </is>
      </c>
      <c r="E29" s="12" t="inlineStr">
        <is>
          <t>Standaard (D+2)</t>
        </is>
      </c>
      <c r="F29" s="12" t="inlineStr">
        <is>
          <t>1 zending</t>
        </is>
      </c>
      <c r="G29" s="13" t="n"/>
      <c r="H29" s="14" t="n">
        <v>240</v>
      </c>
      <c r="I29" s="15">
        <f>IF(ISNUMBER(G29),IF(G29&gt;0,G29*H29,""),"")</f>
        <v/>
      </c>
    </row>
    <row r="30" ht="24.75" customHeight="1" s="1">
      <c r="A30" s="3" t="inlineStr">
        <is>
          <t>Pakketten en buitenland</t>
        </is>
      </c>
    </row>
    <row r="31" ht="37.5" customHeight="1" s="1">
      <c r="A31" s="10" t="inlineStr">
        <is>
          <t>Nr.</t>
        </is>
      </c>
      <c r="B31" s="10" t="inlineStr">
        <is>
          <t>Product / dienst</t>
        </is>
      </c>
      <c r="C31" s="10" t="inlineStr">
        <is>
          <t>Specificatie</t>
        </is>
      </c>
      <c r="D31" s="10" t="inlineStr">
        <is>
          <t>Gewicht / frequentie</t>
        </is>
      </c>
      <c r="E31" s="10" t="inlineStr">
        <is>
          <t>Servicekader</t>
        </is>
      </c>
      <c r="F31" s="10" t="inlineStr">
        <is>
          <t>Tarief per</t>
        </is>
      </c>
      <c r="G31" s="10" t="inlineStr">
        <is>
          <t>Uw tarief excl. btw</t>
        </is>
      </c>
      <c r="H31" s="10" t="inlineStr">
        <is>
          <t>Vast aantal (4 jaar)</t>
        </is>
      </c>
      <c r="I31" s="10" t="inlineStr">
        <is>
          <t>Totaal excl. btw</t>
        </is>
      </c>
    </row>
    <row r="32" ht="37.5" customHeight="1" s="1">
      <c r="A32" s="11" t="n">
        <v>16</v>
      </c>
      <c r="B32" s="12" t="inlineStr">
        <is>
          <t>Brievenbuspakje</t>
        </is>
      </c>
      <c r="C32" s="12" t="inlineStr">
        <is>
          <t>Binnenland; met Track &amp; Trace</t>
        </is>
      </c>
      <c r="D32" s="12" t="inlineStr">
        <is>
          <t>0–2 kg</t>
        </is>
      </c>
      <c r="E32" s="12" t="inlineStr">
        <is>
          <t>Conform pakketdienst</t>
        </is>
      </c>
      <c r="F32" s="12" t="inlineStr">
        <is>
          <t>1 zending</t>
        </is>
      </c>
      <c r="G32" s="13" t="n"/>
      <c r="H32" s="14" t="n">
        <v>400</v>
      </c>
      <c r="I32" s="15">
        <f>IF(ISNUMBER(G32),IF(G32&gt;0,G32*H32,""),"")</f>
        <v/>
      </c>
    </row>
    <row r="33" ht="37.5" customHeight="1" s="1">
      <c r="A33" s="11" t="n">
        <v>17</v>
      </c>
      <c r="B33" s="12" t="inlineStr">
        <is>
          <t>Standaard pakketpost</t>
        </is>
      </c>
      <c r="C33" s="12" t="inlineStr">
        <is>
          <t>Binnenland</t>
        </is>
      </c>
      <c r="D33" s="12" t="inlineStr">
        <is>
          <t>0–10 kg</t>
        </is>
      </c>
      <c r="E33" s="12" t="inlineStr">
        <is>
          <t>24–48 uur</t>
        </is>
      </c>
      <c r="F33" s="12" t="inlineStr">
        <is>
          <t>1 pakket</t>
        </is>
      </c>
      <c r="G33" s="13" t="n"/>
      <c r="H33" s="14" t="n">
        <v>216</v>
      </c>
      <c r="I33" s="15">
        <f>IF(ISNUMBER(G33),IF(G33&gt;0,G33*H33,""),"")</f>
        <v/>
      </c>
    </row>
    <row r="34" ht="37.5" customHeight="1" s="1">
      <c r="A34" s="11" t="n">
        <v>18</v>
      </c>
      <c r="B34" s="12" t="inlineStr">
        <is>
          <t>Standaard pakketpost</t>
        </is>
      </c>
      <c r="C34" s="12" t="inlineStr">
        <is>
          <t>Binnenland</t>
        </is>
      </c>
      <c r="D34" s="12" t="inlineStr">
        <is>
          <t>&gt;10–23 kg</t>
        </is>
      </c>
      <c r="E34" s="12" t="inlineStr">
        <is>
          <t>24–48 uur</t>
        </is>
      </c>
      <c r="F34" s="12" t="inlineStr">
        <is>
          <t>1 pakket</t>
        </is>
      </c>
      <c r="G34" s="13" t="n"/>
      <c r="H34" s="14" t="n">
        <v>24</v>
      </c>
      <c r="I34" s="15">
        <f>IF(ISNUMBER(G34),IF(G34&gt;0,G34*H34,""),"")</f>
        <v/>
      </c>
    </row>
    <row r="35" ht="37.5" customHeight="1" s="1">
      <c r="A35" s="11" t="n">
        <v>19</v>
      </c>
      <c r="B35" s="12" t="inlineStr">
        <is>
          <t>Aangetekend pakket</t>
        </is>
      </c>
      <c r="C35" s="12" t="inlineStr">
        <is>
          <t>Binnenland; handtekening retour</t>
        </is>
      </c>
      <c r="D35" s="12" t="inlineStr">
        <is>
          <t>0–10 kg</t>
        </is>
      </c>
      <c r="E35" s="12" t="inlineStr">
        <is>
          <t>24–48 uur</t>
        </is>
      </c>
      <c r="F35" s="12" t="inlineStr">
        <is>
          <t>1 pakket</t>
        </is>
      </c>
      <c r="G35" s="13" t="n"/>
      <c r="H35" s="14" t="n">
        <v>80</v>
      </c>
      <c r="I35" s="15">
        <f>IF(ISNUMBER(G35),IF(G35&gt;0,G35*H35,""),"")</f>
        <v/>
      </c>
    </row>
    <row r="36" ht="37.5" customHeight="1" s="1">
      <c r="A36" s="11" t="n">
        <v>20</v>
      </c>
      <c r="B36" s="12" t="inlineStr">
        <is>
          <t>Internationale briefpost Priority</t>
        </is>
      </c>
      <c r="C36" s="12" t="inlineStr">
        <is>
          <t>Europa (zone 1 en 2)</t>
        </is>
      </c>
      <c r="D36" s="12" t="inlineStr">
        <is>
          <t>0–20 g</t>
        </is>
      </c>
      <c r="E36" s="12" t="inlineStr">
        <is>
          <t>72–168 uur</t>
        </is>
      </c>
      <c r="F36" s="12" t="inlineStr">
        <is>
          <t>1 zending</t>
        </is>
      </c>
      <c r="G36" s="13" t="n"/>
      <c r="H36" s="14" t="n">
        <v>400</v>
      </c>
      <c r="I36" s="15">
        <f>IF(ISNUMBER(G36),IF(G36&gt;0,G36*H36,""),"")</f>
        <v/>
      </c>
    </row>
    <row r="37" ht="37.5" customHeight="1" s="1">
      <c r="A37" s="11" t="n">
        <v>21</v>
      </c>
      <c r="B37" s="12" t="inlineStr">
        <is>
          <t>Internationale briefpost Priority</t>
        </is>
      </c>
      <c r="C37" s="12" t="inlineStr">
        <is>
          <t>Europa (zone 1 en 2)</t>
        </is>
      </c>
      <c r="D37" s="12" t="inlineStr">
        <is>
          <t>&gt;20–50 g</t>
        </is>
      </c>
      <c r="E37" s="12" t="inlineStr">
        <is>
          <t>72–168 uur</t>
        </is>
      </c>
      <c r="F37" s="12" t="inlineStr">
        <is>
          <t>1 zending</t>
        </is>
      </c>
      <c r="G37" s="13" t="n"/>
      <c r="H37" s="14" t="n">
        <v>200</v>
      </c>
      <c r="I37" s="15">
        <f>IF(ISNUMBER(G37),IF(G37&gt;0,G37*H37,""),"")</f>
        <v/>
      </c>
    </row>
    <row r="38" ht="37.5" customHeight="1" s="1">
      <c r="A38" s="11" t="n">
        <v>22</v>
      </c>
      <c r="B38" s="12" t="inlineStr">
        <is>
          <t>Internationale briefpost Priority</t>
        </is>
      </c>
      <c r="C38" s="12" t="inlineStr">
        <is>
          <t>Wereld buiten Europa</t>
        </is>
      </c>
      <c r="D38" s="12" t="inlineStr">
        <is>
          <t>0–20 g</t>
        </is>
      </c>
      <c r="E38" s="12" t="inlineStr">
        <is>
          <t>72–168 uur</t>
        </is>
      </c>
      <c r="F38" s="12" t="inlineStr">
        <is>
          <t>1 zending</t>
        </is>
      </c>
      <c r="G38" s="13" t="n"/>
      <c r="H38" s="14" t="n">
        <v>200</v>
      </c>
      <c r="I38" s="15">
        <f>IF(ISNUMBER(G38),IF(G38&gt;0,G38*H38,""),"")</f>
        <v/>
      </c>
    </row>
    <row r="39" ht="37.5" customHeight="1" s="1">
      <c r="A39" s="11" t="n">
        <v>23</v>
      </c>
      <c r="B39" s="12" t="inlineStr">
        <is>
          <t>Internationale briefpost Priority</t>
        </is>
      </c>
      <c r="C39" s="12" t="inlineStr">
        <is>
          <t>Wereld buiten Europa</t>
        </is>
      </c>
      <c r="D39" s="12" t="inlineStr">
        <is>
          <t>&gt;20–50 g</t>
        </is>
      </c>
      <c r="E39" s="12" t="inlineStr">
        <is>
          <t>72–168 uur</t>
        </is>
      </c>
      <c r="F39" s="12" t="inlineStr">
        <is>
          <t>1 zending</t>
        </is>
      </c>
      <c r="G39" s="13" t="n"/>
      <c r="H39" s="14" t="n">
        <v>100</v>
      </c>
      <c r="I39" s="15">
        <f>IF(ISNUMBER(G39),IF(G39&gt;0,G39*H39,""),"")</f>
        <v/>
      </c>
    </row>
    <row r="40" ht="37.5" customHeight="1" s="1">
      <c r="A40" s="11" t="n">
        <v>24</v>
      </c>
      <c r="B40" s="12" t="inlineStr">
        <is>
          <t>Aangetekende briefpost internationaal</t>
        </is>
      </c>
      <c r="C40" s="12" t="inlineStr">
        <is>
          <t>Europa</t>
        </is>
      </c>
      <c r="D40" s="12" t="inlineStr">
        <is>
          <t>0–2.000 g</t>
        </is>
      </c>
      <c r="E40" s="12" t="inlineStr">
        <is>
          <t>72–168 uur</t>
        </is>
      </c>
      <c r="F40" s="12" t="inlineStr">
        <is>
          <t>1 zending</t>
        </is>
      </c>
      <c r="G40" s="13" t="n"/>
      <c r="H40" s="14" t="n">
        <v>80</v>
      </c>
      <c r="I40" s="15">
        <f>IF(ISNUMBER(G40),IF(G40&gt;0,G40*H40,""),"")</f>
        <v/>
      </c>
    </row>
    <row r="41" ht="37.5" customHeight="1" s="1">
      <c r="A41" s="11" t="n">
        <v>25</v>
      </c>
      <c r="B41" s="12" t="inlineStr">
        <is>
          <t>Aangetekende briefpost internationaal</t>
        </is>
      </c>
      <c r="C41" s="12" t="inlineStr">
        <is>
          <t>Wereld buiten Europa</t>
        </is>
      </c>
      <c r="D41" s="12" t="inlineStr">
        <is>
          <t>0–2.000 g</t>
        </is>
      </c>
      <c r="E41" s="12" t="inlineStr">
        <is>
          <t>72–168 uur</t>
        </is>
      </c>
      <c r="F41" s="12" t="inlineStr">
        <is>
          <t>1 zending</t>
        </is>
      </c>
      <c r="G41" s="13" t="n"/>
      <c r="H41" s="14" t="n">
        <v>40</v>
      </c>
      <c r="I41" s="15">
        <f>IF(ISNUMBER(G41),IF(G41&gt;0,G41*H41,""),"")</f>
        <v/>
      </c>
    </row>
    <row r="42" ht="24.75" customHeight="1" s="1">
      <c r="A42" s="3" t="inlineStr">
        <is>
          <t>Verkiezingspost en mailings</t>
        </is>
      </c>
    </row>
    <row r="43" ht="37.5" customHeight="1" s="1">
      <c r="A43" s="10" t="inlineStr">
        <is>
          <t>Nr.</t>
        </is>
      </c>
      <c r="B43" s="10" t="inlineStr">
        <is>
          <t>Product / dienst</t>
        </is>
      </c>
      <c r="C43" s="10" t="inlineStr">
        <is>
          <t>Specificatie</t>
        </is>
      </c>
      <c r="D43" s="10" t="inlineStr">
        <is>
          <t>Gewicht / frequentie</t>
        </is>
      </c>
      <c r="E43" s="10" t="inlineStr">
        <is>
          <t>Servicekader</t>
        </is>
      </c>
      <c r="F43" s="10" t="inlineStr">
        <is>
          <t>Tarief per</t>
        </is>
      </c>
      <c r="G43" s="10" t="inlineStr">
        <is>
          <t>Uw tarief excl. btw</t>
        </is>
      </c>
      <c r="H43" s="10" t="inlineStr">
        <is>
          <t>Vast aantal (4 jaar)</t>
        </is>
      </c>
      <c r="I43" s="10" t="inlineStr">
        <is>
          <t>Totaal excl. btw</t>
        </is>
      </c>
    </row>
    <row r="44" ht="37.5" customHeight="1" s="1">
      <c r="A44" s="11" t="n">
        <v>26</v>
      </c>
      <c r="B44" s="12" t="inlineStr">
        <is>
          <t>Stempassen</t>
        </is>
      </c>
      <c r="C44" s="12" t="inlineStr">
        <is>
          <t>Geadresseerd, maximaal C5</t>
        </is>
      </c>
      <c r="D44" s="12" t="inlineStr">
        <is>
          <t>0–20 g</t>
        </is>
      </c>
      <c r="E44" s="12" t="inlineStr">
        <is>
          <t>Vastgestelde datum</t>
        </is>
      </c>
      <c r="F44" s="12" t="inlineStr">
        <is>
          <t>1 poststuk</t>
        </is>
      </c>
      <c r="G44" s="13" t="n"/>
      <c r="H44" s="14" t="n">
        <v>40000</v>
      </c>
      <c r="I44" s="15">
        <f>IF(ISNUMBER(G44),IF(G44&gt;0,G44*H44,""),"")</f>
        <v/>
      </c>
    </row>
    <row r="45" ht="37.5" customHeight="1" s="1">
      <c r="A45" s="11" t="n">
        <v>27</v>
      </c>
      <c r="B45" s="12" t="inlineStr">
        <is>
          <t>Stempassen</t>
        </is>
      </c>
      <c r="C45" s="12" t="inlineStr">
        <is>
          <t>Geadresseerd, maximaal C5</t>
        </is>
      </c>
      <c r="D45" s="12" t="inlineStr">
        <is>
          <t>&gt;20–50 g</t>
        </is>
      </c>
      <c r="E45" s="12" t="inlineStr">
        <is>
          <t>Vastgestelde datum</t>
        </is>
      </c>
      <c r="F45" s="12" t="inlineStr">
        <is>
          <t>1 poststuk</t>
        </is>
      </c>
      <c r="G45" s="13" t="n"/>
      <c r="H45" s="14" t="n">
        <v>10000</v>
      </c>
      <c r="I45" s="15">
        <f>IF(ISNUMBER(G45),IF(G45&gt;0,G45*H45,""),"")</f>
        <v/>
      </c>
    </row>
    <row r="46" ht="37.5" customHeight="1" s="1">
      <c r="A46" s="11" t="inlineStr">
        <is>
          <t>28a</t>
        </is>
      </c>
      <c r="B46" s="12" t="inlineStr">
        <is>
          <t>Kandidatenlijsten</t>
        </is>
      </c>
      <c r="C46" s="12" t="inlineStr">
        <is>
          <t>Huis-aan-huisbezorging; formaat klein</t>
        </is>
      </c>
      <c r="D46" s="12" t="inlineStr">
        <is>
          <t>0–50 g</t>
        </is>
      </c>
      <c r="E46" s="12" t="inlineStr">
        <is>
          <t>Vastgestelde datum</t>
        </is>
      </c>
      <c r="F46" s="12" t="inlineStr">
        <is>
          <t>1 poststuk</t>
        </is>
      </c>
      <c r="G46" s="13" t="n"/>
      <c r="H46" s="14" t="n">
        <v>20000</v>
      </c>
      <c r="I46" s="15">
        <f>IF(ISNUMBER(G46),IF(G46&gt;0,G46*H46,""),"")</f>
        <v/>
      </c>
    </row>
    <row r="47" ht="37.5" customHeight="1" s="1">
      <c r="A47" s="21" t="inlineStr">
        <is>
          <t>28b</t>
        </is>
      </c>
      <c r="B47" s="22" t="inlineStr">
        <is>
          <t>Kandidatenlijsten</t>
        </is>
      </c>
      <c r="C47" s="22" t="inlineStr">
        <is>
          <t>Huis-aan-huisbezorging; formaat speciaal (afwijkend formaat, max. brievenbusformaat)</t>
        </is>
      </c>
      <c r="D47" s="22" t="inlineStr">
        <is>
          <t>0–50 g</t>
        </is>
      </c>
      <c r="E47" s="22" t="inlineStr">
        <is>
          <t>Vastgestelde datum</t>
        </is>
      </c>
      <c r="F47" s="22" t="inlineStr">
        <is>
          <t>1 poststuk</t>
        </is>
      </c>
      <c r="G47" s="23" t="n"/>
      <c r="H47" s="24" t="n">
        <v>20000</v>
      </c>
      <c r="I47" s="25">
        <f>IF(ISNUMBER(G47),IF(G47&gt;0,G47*H47,""),"")</f>
        <v/>
      </c>
    </row>
    <row r="48" ht="37.5" customHeight="1" s="1">
      <c r="A48" s="11" t="n">
        <v>29</v>
      </c>
      <c r="B48" s="12" t="inlineStr">
        <is>
          <t>Nalevering stempassen</t>
        </is>
      </c>
      <c r="C48" s="12" t="inlineStr">
        <is>
          <t>Individuele nalevering</t>
        </is>
      </c>
      <c r="D48" s="12" t="inlineStr">
        <is>
          <t>0–50 g</t>
        </is>
      </c>
      <c r="E48" s="12" t="inlineStr">
        <is>
          <t>Standaard (D+2)</t>
        </is>
      </c>
      <c r="F48" s="12" t="inlineStr">
        <is>
          <t>1 poststuk</t>
        </is>
      </c>
      <c r="G48" s="13" t="n"/>
      <c r="H48" s="14" t="n">
        <v>400</v>
      </c>
      <c r="I48" s="15">
        <f>IF(ISNUMBER(G48),IF(G48&gt;0,G48*H48,""),"")</f>
        <v/>
      </c>
    </row>
    <row r="49" ht="37.5" customHeight="1" s="1">
      <c r="A49" s="11" t="n">
        <v>30</v>
      </c>
      <c r="B49" s="12" t="inlineStr">
        <is>
          <t>Bewonersbrieven (geadresseerd)</t>
        </is>
      </c>
      <c r="C49" s="12" t="inlineStr">
        <is>
          <t>Homogeen drukwerk C5</t>
        </is>
      </c>
      <c r="D49" s="12" t="inlineStr">
        <is>
          <t>0–20 g</t>
        </is>
      </c>
      <c r="E49" s="12" t="inlineStr">
        <is>
          <t>72 uur</t>
        </is>
      </c>
      <c r="F49" s="12" t="inlineStr">
        <is>
          <t>1 poststuk</t>
        </is>
      </c>
      <c r="G49" s="13" t="n"/>
      <c r="H49" s="14" t="n">
        <v>10000</v>
      </c>
      <c r="I49" s="15">
        <f>IF(ISNUMBER(G49),IF(G49&gt;0,G49*H49,""),"")</f>
        <v/>
      </c>
    </row>
    <row r="50" ht="37.5" customHeight="1" s="1">
      <c r="A50" s="11" t="n">
        <v>31</v>
      </c>
      <c r="B50" s="12" t="inlineStr">
        <is>
          <t>Bewonersbrieven (geadresseerd)</t>
        </is>
      </c>
      <c r="C50" s="12" t="inlineStr">
        <is>
          <t>Homogeen drukwerk C4</t>
        </is>
      </c>
      <c r="D50" s="12" t="inlineStr">
        <is>
          <t>0–50 g</t>
        </is>
      </c>
      <c r="E50" s="12" t="inlineStr">
        <is>
          <t>72 uur</t>
        </is>
      </c>
      <c r="F50" s="12" t="inlineStr">
        <is>
          <t>1 poststuk</t>
        </is>
      </c>
      <c r="G50" s="13" t="n"/>
      <c r="H50" s="14" t="n">
        <v>5000</v>
      </c>
      <c r="I50" s="15">
        <f>IF(ISNUMBER(G50),IF(G50&gt;0,G50*H50,""),"")</f>
        <v/>
      </c>
    </row>
    <row r="51" ht="24.75" customHeight="1" s="1">
      <c r="A51" s="3" t="inlineStr">
        <is>
          <t>Aanvullende dienstverlening</t>
        </is>
      </c>
    </row>
    <row r="52" ht="37.5" customHeight="1" s="1">
      <c r="A52" s="10" t="inlineStr">
        <is>
          <t>Nr.</t>
        </is>
      </c>
      <c r="B52" s="10" t="inlineStr">
        <is>
          <t>Product / dienst</t>
        </is>
      </c>
      <c r="C52" s="10" t="inlineStr">
        <is>
          <t>Specificatie</t>
        </is>
      </c>
      <c r="D52" s="10" t="inlineStr">
        <is>
          <t>Gewicht / frequentie</t>
        </is>
      </c>
      <c r="E52" s="10" t="inlineStr">
        <is>
          <t>Servicekader</t>
        </is>
      </c>
      <c r="F52" s="10" t="inlineStr">
        <is>
          <t>Tarief per</t>
        </is>
      </c>
      <c r="G52" s="10" t="inlineStr">
        <is>
          <t>Uw tarief excl. btw</t>
        </is>
      </c>
      <c r="H52" s="10" t="inlineStr">
        <is>
          <t>Vast aantal (4 jaar)</t>
        </is>
      </c>
      <c r="I52" s="10" t="inlineStr">
        <is>
          <t>Totaal excl. btw</t>
        </is>
      </c>
    </row>
    <row r="53" ht="37.5" customHeight="1" s="1">
      <c r="A53" s="11" t="n">
        <v>32</v>
      </c>
      <c r="B53" s="12" t="inlineStr">
        <is>
          <t>Haal- en brengservice regulier</t>
        </is>
      </c>
      <c r="C53" s="12" t="inlineStr">
        <is>
          <t>Hoofdlocatie; 1 ophaalrit óf 1 brengrit</t>
        </is>
      </c>
      <c r="D53" s="12" t="inlineStr">
        <is>
          <t>Op werkdagen</t>
        </is>
      </c>
      <c r="E53" s="12" t="inlineStr">
        <is>
          <t>Vaste tijdvensters</t>
        </is>
      </c>
      <c r="F53" s="12" t="inlineStr">
        <is>
          <t>1 enkele rit</t>
        </is>
      </c>
      <c r="G53" s="13" t="n"/>
      <c r="H53" s="14" t="n">
        <v>2448</v>
      </c>
      <c r="I53" s="15">
        <f>IF(ISNUMBER(G53),IF(G53&gt;0,G53*H53,""),"")</f>
        <v/>
      </c>
    </row>
    <row r="54" ht="37.5" customHeight="1" s="1">
      <c r="A54" s="11" t="n">
        <v>33</v>
      </c>
      <c r="B54" s="12" t="inlineStr">
        <is>
          <t>Incidentele extra haalrit</t>
        </is>
      </c>
      <c r="C54" s="12" t="inlineStr">
        <is>
          <t>Op afroep binnen regio</t>
        </is>
      </c>
      <c r="D54" s="12" t="inlineStr">
        <is>
          <t>Incidenteel</t>
        </is>
      </c>
      <c r="E54" s="12" t="inlineStr">
        <is>
          <t>Tijdvenster 2 uur</t>
        </is>
      </c>
      <c r="F54" s="12" t="inlineStr">
        <is>
          <t>1 enkele rit</t>
        </is>
      </c>
      <c r="G54" s="13" t="n"/>
      <c r="H54" s="14" t="n">
        <v>48</v>
      </c>
      <c r="I54" s="15">
        <f>IF(ISNUMBER(G54),IF(G54&gt;0,G54*H54,""),"")</f>
        <v/>
      </c>
    </row>
    <row r="55" ht="37.5" customHeight="1" s="1">
      <c r="A55" s="11" t="n">
        <v>34</v>
      </c>
      <c r="B55" s="12" t="inlineStr">
        <is>
          <t>Fysieke retourpostafhandeling</t>
        </is>
      </c>
      <c r="C55" s="12" t="inlineStr">
        <is>
          <t>Verzamelen en retourleveren incl. reden</t>
        </is>
      </c>
      <c r="D55" s="12" t="inlineStr">
        <is>
          <t>Doorlopend</t>
        </is>
      </c>
      <c r="E55" s="12" t="inlineStr">
        <is>
          <t>Conform dienstverlening</t>
        </is>
      </c>
      <c r="F55" s="12" t="inlineStr">
        <is>
          <t>1 poststuk</t>
        </is>
      </c>
      <c r="G55" s="13" t="n"/>
      <c r="H55" s="14" t="n">
        <v>2000</v>
      </c>
      <c r="I55" s="15">
        <f>IF(ISNUMBER(G55),IF(G55&gt;0,G55*H55,""),"")</f>
        <v/>
      </c>
    </row>
    <row r="56" ht="37.5" customHeight="1" s="1">
      <c r="A56" s="11" t="n">
        <v>35</v>
      </c>
      <c r="B56" s="12" t="inlineStr">
        <is>
          <t>Digitale retourverwerking</t>
        </is>
      </c>
      <c r="C56" s="12" t="inlineStr">
        <is>
          <t>Registratie en digitaal terugmelden</t>
        </is>
      </c>
      <c r="D56" s="12" t="inlineStr">
        <is>
          <t>Doorlopend</t>
        </is>
      </c>
      <c r="E56" s="12" t="inlineStr">
        <is>
          <t>Optioneel / buiten prijsbeoordeling</t>
        </is>
      </c>
      <c r="F56" s="12" t="inlineStr">
        <is>
          <t>1 poststuk</t>
        </is>
      </c>
      <c r="G56" s="16" t="n"/>
      <c r="H56" s="14" t="n"/>
      <c r="I56" s="15" t="n"/>
    </row>
    <row r="57" ht="37.5" customHeight="1" s="1">
      <c r="A57" s="11" t="n">
        <v>36</v>
      </c>
      <c r="B57" s="12" t="inlineStr">
        <is>
          <t>Klantportaal en beheer</t>
        </is>
      </c>
      <c r="C57" s="12" t="inlineStr">
        <is>
          <t>Track &amp; Trace voor traceerbare zendingen en rapportages</t>
        </is>
      </c>
      <c r="D57" s="12" t="inlineStr">
        <is>
          <t>Doorlopend</t>
        </is>
      </c>
      <c r="E57" s="12" t="inlineStr">
        <is>
          <t>Gehele looptijd</t>
        </is>
      </c>
      <c r="F57" s="12" t="inlineStr">
        <is>
          <t>1 maand</t>
        </is>
      </c>
      <c r="G57" s="13" t="n"/>
      <c r="H57" s="14" t="n">
        <v>48</v>
      </c>
      <c r="I57" s="15">
        <f>IF(ISNUMBER(G57),IF(G57&gt;0,G57*H57,""),"")</f>
        <v/>
      </c>
    </row>
    <row r="58" ht="37.5" customHeight="1" s="1">
      <c r="A58" s="11" t="n">
        <v>37</v>
      </c>
      <c r="B58" s="12" t="inlineStr">
        <is>
          <t>Verpakkings- en transportmiddelen</t>
        </is>
      </c>
      <c r="C58" s="12" t="inlineStr">
        <is>
          <t>Bruikleen postzakken, kratten en containers</t>
        </is>
      </c>
      <c r="D58" s="12" t="inlineStr">
        <is>
          <t>Doorlopend</t>
        </is>
      </c>
      <c r="E58" s="12" t="inlineStr">
        <is>
          <t>Gehele looptijd</t>
        </is>
      </c>
      <c r="F58" s="12" t="inlineStr">
        <is>
          <t>1 jaar</t>
        </is>
      </c>
      <c r="G58" s="13" t="n"/>
      <c r="H58" s="14" t="n">
        <v>4</v>
      </c>
      <c r="I58" s="15">
        <f>IF(ISNUMBER(G58),IF(G58&gt;0,G58*H58,""),"")</f>
        <v/>
      </c>
    </row>
    <row r="59" ht="15" customHeight="1" s="1">
      <c r="A59" s="9" t="n"/>
      <c r="B59" s="9" t="n"/>
      <c r="C59" s="9" t="n"/>
      <c r="D59" s="9" t="n"/>
      <c r="E59" s="9" t="n"/>
      <c r="F59" s="9" t="n"/>
      <c r="G59" s="9" t="n"/>
      <c r="H59" s="9" t="n"/>
      <c r="I59" s="9" t="n"/>
    </row>
    <row r="60" ht="25.5" customHeight="1" s="1">
      <c r="A60" s="3" t="inlineStr">
        <is>
          <t>Totale fictieve inschrijfprijs (excl. btw)</t>
        </is>
      </c>
      <c r="I60" s="17">
        <f>IF(COUNT(I14,I15,I16,I17,I18,I19,I20,I21,I22,I23,I24,I25,I26,I29,I32,I33,I34,I35,I36,I37,I38,I39,I40,I41,I44,I45,I46,I47,I48,I49,I50,I53,I54,I55,I57,I58)=36,SUM(I14,I15,I16,I17,I18,I19,I20,I21,I22,I23,I24,I25,I26,I29,I32,I33,I34,I35,I36,I37,I38,I39,I40,I41,I44,I45,I46,I47,I48,I49,I50,I53,I54,I55,I57,I58),"")</f>
        <v/>
      </c>
    </row>
    <row r="61" ht="25.5" customHeight="1" s="1">
      <c r="A61" s="3" t="inlineStr">
        <is>
          <t>Prijsscore (maximaal 30 punten)</t>
        </is>
      </c>
      <c r="I61" s="18">
        <f>IF(ISNUMBER(I60),ROUND(MAX(0,MIN(I65,I65*(I64-I60)/(I64-I63))),2),"")</f>
        <v/>
      </c>
    </row>
    <row r="62" ht="15" customHeight="1" s="1">
      <c r="A62" s="9" t="n"/>
      <c r="B62" s="9" t="n"/>
      <c r="C62" s="9" t="n"/>
      <c r="D62" s="9" t="n"/>
      <c r="E62" s="9" t="n"/>
      <c r="F62" s="9" t="n"/>
      <c r="G62" s="9" t="n"/>
      <c r="H62" s="9" t="n"/>
      <c r="I62" s="9" t="n"/>
    </row>
    <row r="63" ht="25.5" customHeight="1" s="1">
      <c r="A63" s="9" t="inlineStr">
        <is>
          <t>Prijs bij maximale score</t>
        </is>
      </c>
      <c r="I63" s="19" t="n">
        <v>537600</v>
      </c>
    </row>
    <row r="64" ht="25.5" customHeight="1" s="1">
      <c r="A64" s="9" t="inlineStr">
        <is>
          <t>Prijs bij nul punten</t>
        </is>
      </c>
      <c r="I64" s="19" t="n">
        <v>672000</v>
      </c>
    </row>
    <row r="65" ht="25.5" customHeight="1" s="1">
      <c r="A65" s="9" t="inlineStr">
        <is>
          <t>Maximaal aantal prijspunten</t>
        </is>
      </c>
      <c r="I65" s="9" t="n">
        <v>30</v>
      </c>
    </row>
    <row r="66" ht="15" customHeight="1" s="1">
      <c r="A66" s="9" t="n"/>
      <c r="B66" s="9" t="n"/>
      <c r="C66" s="9" t="n"/>
      <c r="D66" s="9" t="n"/>
      <c r="E66" s="9" t="n"/>
      <c r="F66" s="9" t="n"/>
      <c r="G66" s="9" t="n"/>
      <c r="H66" s="9" t="n"/>
      <c r="I66" s="9" t="n"/>
    </row>
    <row r="67" ht="31.5" customHeight="1" s="1">
      <c r="A67" s="12" t="inlineStr">
        <is>
          <t>Alle verplichte tariefvelden zijn verplicht. Vul reële, positieve tarieven in. Negatieve en symbolische prijzen zijn niet toegestaan.</t>
        </is>
      </c>
    </row>
    <row r="68" ht="31.5" customHeight="1" s="1">
      <c r="A68" s="12" t="inlineStr">
        <is>
          <t>Vermeld één tarief per prijsregel, onafhankelijk van partijgrootte; voor partijenpost geldt de ondergrens van 250 stuks hieronder. Een enkele rit is één ophaalrit óf één brengrit.</t>
        </is>
      </c>
    </row>
    <row r="69" ht="31.5" customHeight="1" s="1">
      <c r="A69" s="12" t="inlineStr">
        <is>
          <t>De beoordelingsvolumes zijn uitsluitend bedoeld voor de prijsvergelijking over vier jaar (1 februari 2027 – 31 januari 2031) en vormen geen afnamegarantie.</t>
        </is>
      </c>
    </row>
    <row r="70" ht="31.5" customHeight="1" s="1">
      <c r="A70" s="12" t="inlineStr">
        <is>
          <t>Per regel: tarief × vast aantal. Het totaal gebruikt de ongeronde regelbedragen. De prijsscore wordt afgerond op twee decimalen.</t>
        </is>
      </c>
    </row>
    <row r="71" ht="31.5" customHeight="1" s="1">
      <c r="A71" s="12" t="inlineStr">
        <is>
          <t>Prijsscore: 30 punten bij € 537.600 of lager; 0 punten bij € 672.000 of hoger. Daartussen: 30 × (€ 672.000 − inschrijfprijs) / € 134.400.</t>
        </is>
      </c>
    </row>
    <row r="72" ht="31.5" customHeight="1" s="1">
      <c r="A72" s="12" t="inlineStr">
        <is>
          <t>Eenzelfde zending wordt bij uitvoering niet dubbel gefactureerd. Optionele regels buiten de prijsbeoordeling worden uitsluitend bij daadwerkelijke afname toegepast.</t>
        </is>
      </c>
    </row>
    <row r="73" ht="30" customHeight="1" s="1">
      <c r="A73" s="12" t="inlineStr">
        <is>
          <t>Antwoordnummerpost en digitale retourverwerking zijn buiten de fictieve prijsbeoordeling geplaatst. Indien aangeboden, kan in kolom G een tarief worden vermeld.</t>
        </is>
      </c>
    </row>
    <row r="74" ht="31.5" customHeight="1" s="1">
      <c r="A74" s="22" t="inlineStr">
        <is>
          <t>Partijenpost (regels 1, 2 en 8–11): het partijenposttarief geldt vanaf 250 poststukken per aanbieding. Kleinere aantallen worden verwerkt tegen de tarieven voor gemengde brievenbuspost (regels 3–7b), zonder minimumorderbedrag of toeslag. Voor gemengde brievenbuspost geldt geen minimumorderbedrag (NvI 2, vraag 128).</t>
        </is>
      </c>
    </row>
    <row r="75" ht="31.5" customHeight="1" s="1">
      <c r="A75" s="22" t="inlineStr">
        <is>
          <t>Servicekader 'Vastgestelde datum' (regels 26–28b): bezorging uiterlijk op de door Opdrachtgever bij aanlevering opgegeven datum, bij aanlevering ten minste 5 werkdagen vooraf. Servicekaders zijn functioneel; Opdrachtgever schrijft geen product voor (NvI 2, vraag 130).</t>
        </is>
      </c>
    </row>
    <row r="76" ht="15" customHeight="1" s="1">
      <c r="A76" s="9" t="n"/>
      <c r="B76" s="9" t="n"/>
      <c r="C76" s="9" t="n"/>
      <c r="D76" s="9" t="n"/>
      <c r="E76" s="9" t="n"/>
      <c r="F76" s="9" t="n"/>
      <c r="G76" s="9" t="n"/>
      <c r="H76" s="9" t="n"/>
      <c r="I76" s="9" t="n"/>
    </row>
  </sheetData>
  <sheetProtection selectLockedCells="1" selectUnlockedCells="0" sheet="1" objects="1" insertRows="1" insertHyperlinks="1" autoFilter="1" scenarios="1" formatColumns="1" deleteColumns="1" insertColumns="1" pivotTables="1" deleteRows="1" formatCells="1" formatRows="1" sort="1"/>
  <mergeCells count="35">
    <mergeCell ref="A75:I75"/>
    <mergeCell ref="A64:H64"/>
    <mergeCell ref="A60:H60"/>
    <mergeCell ref="F6:G6"/>
    <mergeCell ref="A3:I3"/>
    <mergeCell ref="A74:I74"/>
    <mergeCell ref="A12:I12"/>
    <mergeCell ref="A6:B6"/>
    <mergeCell ref="A61:H61"/>
    <mergeCell ref="F7:G7"/>
    <mergeCell ref="A71:I71"/>
    <mergeCell ref="A2:I2"/>
    <mergeCell ref="A7:B7"/>
    <mergeCell ref="H6:I6"/>
    <mergeCell ref="A42:I42"/>
    <mergeCell ref="A65:H65"/>
    <mergeCell ref="F5:G5"/>
    <mergeCell ref="C7:E7"/>
    <mergeCell ref="A72:I72"/>
    <mergeCell ref="A68:I68"/>
    <mergeCell ref="A10:I10"/>
    <mergeCell ref="H7:I7"/>
    <mergeCell ref="A5:B5"/>
    <mergeCell ref="A9:I9"/>
    <mergeCell ref="A67:I67"/>
    <mergeCell ref="A30:I30"/>
    <mergeCell ref="C6:E6"/>
    <mergeCell ref="A73:I73"/>
    <mergeCell ref="A11:I11"/>
    <mergeCell ref="A51:I51"/>
    <mergeCell ref="C5:E5"/>
    <mergeCell ref="A63:H63"/>
    <mergeCell ref="A70:I70"/>
    <mergeCell ref="H5:I5"/>
    <mergeCell ref="A69:I69"/>
  </mergeCells>
  <dataValidations count="1">
    <dataValidation sqref="G14:G29 G32:G41 G44:G50 G53:G58" showDropDown="0" showInputMessage="1" showErrorMessage="1" allowBlank="1" errorTitle="Ongeldig tarief" error="Vul een positief getal in, exclusief btw." promptTitle="Tarief invullen" prompt="Vul uw tarief in euro in, exclusief btw." type="decimal" operator="greaterThan">
      <formula1>0</formula1>
      <formula2>0</formula2>
    </dataValidation>
  </dataValidations>
  <pageMargins left="0.7" right="0.7" top="0.75" bottom="0.75" header="0.511811023622047" footer="0.511811023622047"/>
  <pageSetup orientation="landscape" fitToHeight="2" horizontalDpi="300" verticalDpi="300"/>
</worksheet>
</file>

<file path=xl/worksheets/sheet2.xml><?xml version="1.0" encoding="utf-8"?>
<worksheet xmlns="http://schemas.openxmlformats.org/spreadsheetml/2006/main">
  <sheetPr>
    <outlinePr summaryBelow="1" summaryRight="1"/>
    <pageSetUpPr fitToPage="1"/>
  </sheetPr>
  <dimension ref="A2:I17"/>
  <sheetViews>
    <sheetView showGridLines="0" zoomScaleNormal="100" workbookViewId="0">
      <selection activeCell="A1" sqref="A1"/>
    </sheetView>
  </sheetViews>
  <sheetFormatPr baseColWidth="8" defaultColWidth="8.7109375" defaultRowHeight="15" customHeight="1"/>
  <cols>
    <col width="6" customWidth="1" style="1" min="1" max="1"/>
    <col width="33" customWidth="1" style="1" min="2" max="2"/>
    <col width="37" customWidth="1" style="1" min="3" max="3"/>
    <col width="20" customWidth="1" style="1" min="4" max="4"/>
    <col width="23" customWidth="1" style="1" min="5" max="5"/>
    <col width="16" customWidth="1" style="1" min="6" max="6"/>
    <col width="20" customWidth="1" style="1" min="7" max="7"/>
    <col width="13" customWidth="1" style="1" min="8" max="8"/>
    <col width="23" customWidth="1" style="1" min="9" max="9"/>
  </cols>
  <sheetData>
    <row r="2" ht="21" customHeight="1" s="1">
      <c r="A2" s="8" t="inlineStr">
        <is>
          <t>Bijlage 4 – Prijzenblad waardedocumenten</t>
        </is>
      </c>
    </row>
    <row r="3">
      <c r="A3" s="9" t="inlineStr">
        <is>
          <t>Dit betreft een afzonderlijk herkenbare dienstcategorie binnen dezelfde ongedeelde opdracht; er is geen sprake van een afzonderlijk perceel.</t>
        </is>
      </c>
    </row>
    <row r="4" ht="30" customHeight="1" s="1">
      <c r="A4" t="inlineStr">
        <is>
          <t>De tarieven op dit tabblad maken geen onderdeel uit van de fictieve prijsbeoordeling. Zij gelden uitsluitend indien en voor zover de betreffende dienstverlening daadwerkelijk wordt afgenomen. De aantallen in kolom H zijn indicatief en vormen geen afnamegarantie.</t>
        </is>
      </c>
    </row>
    <row r="6">
      <c r="A6" s="3" t="inlineStr">
        <is>
          <t>Waardedocumenten</t>
        </is>
      </c>
    </row>
    <row r="7" ht="30" customHeight="1" s="1">
      <c r="A7" s="10" t="inlineStr">
        <is>
          <t>Nr.</t>
        </is>
      </c>
      <c r="B7" s="10" t="inlineStr">
        <is>
          <t>Product / dienst</t>
        </is>
      </c>
      <c r="C7" s="10" t="inlineStr">
        <is>
          <t>Specificatie</t>
        </is>
      </c>
      <c r="D7" s="10" t="inlineStr">
        <is>
          <t>Frequentie / gewicht</t>
        </is>
      </c>
      <c r="E7" s="10" t="inlineStr">
        <is>
          <t>Servicekader</t>
        </is>
      </c>
      <c r="F7" s="10" t="inlineStr">
        <is>
          <t>Tarief per</t>
        </is>
      </c>
      <c r="G7" s="10" t="inlineStr">
        <is>
          <t>Uw tarief excl. btw</t>
        </is>
      </c>
      <c r="H7" s="10" t="inlineStr">
        <is>
          <t>Indicatief aantal per jaar</t>
        </is>
      </c>
      <c r="I7" s="10" t="inlineStr">
        <is>
          <t>Totaal excl. btw</t>
        </is>
      </c>
    </row>
    <row r="8" ht="30" customHeight="1" s="1">
      <c r="A8" s="11" t="n">
        <v>1</v>
      </c>
      <c r="B8" s="12" t="inlineStr">
        <is>
          <t>Beveiligde ophaalrit waardedocumenten</t>
        </is>
      </c>
      <c r="C8" s="12" t="inlineStr">
        <is>
          <t>Ophalen bij aangewezen locatie en beveiligd vervoeren</t>
        </is>
      </c>
      <c r="D8" s="12" t="inlineStr">
        <is>
          <t>Op afroep</t>
        </is>
      </c>
      <c r="E8" s="12" t="inlineStr">
        <is>
          <t>Conform PvE</t>
        </is>
      </c>
      <c r="F8" s="12" t="inlineStr">
        <is>
          <t>1 rit</t>
        </is>
      </c>
      <c r="G8" s="13" t="n"/>
      <c r="H8" s="14" t="inlineStr">
        <is>
          <t>ca. 250 per jaar (dagelijks op werkdagen)</t>
        </is>
      </c>
      <c r="I8" s="15" t="inlineStr">
        <is>
          <t>n.v.t.</t>
        </is>
      </c>
    </row>
    <row r="9" ht="30" customHeight="1" s="1">
      <c r="A9" s="11" t="n">
        <v>2</v>
      </c>
      <c r="B9" s="12" t="inlineStr">
        <is>
          <t>Beveiligde aflevering Burgerzaken</t>
        </is>
      </c>
      <c r="C9" s="12" t="inlineStr">
        <is>
          <t>Rechtstreekse overdracht aan geautoriseerde medewerker</t>
        </is>
      </c>
      <c r="D9" s="12" t="inlineStr">
        <is>
          <t>Op afroep</t>
        </is>
      </c>
      <c r="E9" s="12" t="inlineStr">
        <is>
          <t>Conform PvE</t>
        </is>
      </c>
      <c r="F9" s="12" t="inlineStr">
        <is>
          <t>1 rit</t>
        </is>
      </c>
      <c r="G9" s="13" t="n"/>
      <c r="H9" s="14" t="inlineStr">
        <is>
          <t>ca. 250 per jaar (dagelijks op werkdagen)</t>
        </is>
      </c>
      <c r="I9" s="15" t="inlineStr">
        <is>
          <t>n.v.t.</t>
        </is>
      </c>
    </row>
    <row r="10" ht="30" customHeight="1" s="1">
      <c r="A10" s="11" t="n">
        <v>3</v>
      </c>
      <c r="B10" s="12" t="inlineStr">
        <is>
          <t>Uitreiking waardedocument (optioneel)</t>
        </is>
      </c>
      <c r="C10" s="12" t="inlineStr">
        <is>
          <t>Uitreiking in persoon na identiteitsvaststelling (PvE E-9b)</t>
        </is>
      </c>
      <c r="D10" s="12" t="inlineStr">
        <is>
          <t>Per zending</t>
        </is>
      </c>
      <c r="E10" s="12" t="inlineStr">
        <is>
          <t>Conform PvE</t>
        </is>
      </c>
      <c r="F10" s="12" t="inlineStr">
        <is>
          <t>1 zending</t>
        </is>
      </c>
      <c r="G10" s="13" t="n"/>
      <c r="H10" s="14" t="inlineStr">
        <is>
          <t>Optionele dienst – geen raming</t>
        </is>
      </c>
      <c r="I10" s="15" t="inlineStr">
        <is>
          <t>n.v.t.</t>
        </is>
      </c>
    </row>
    <row r="11" ht="30" customHeight="1" s="1">
      <c r="A11" s="11" t="n">
        <v>4</v>
      </c>
      <c r="B11" s="12" t="inlineStr">
        <is>
          <t>Retour / niet-afleverbaar waardedocument (optioneel)</t>
        </is>
      </c>
      <c r="C11" s="12" t="inlineStr">
        <is>
          <t>Na maximaal twee aanbiedpogingen beveiligd retour naar Burgerzaken (PvE E-9b)</t>
        </is>
      </c>
      <c r="D11" s="12" t="inlineStr">
        <is>
          <t>Per zending</t>
        </is>
      </c>
      <c r="E11" s="12" t="inlineStr">
        <is>
          <t>Conform PvE</t>
        </is>
      </c>
      <c r="F11" s="12" t="inlineStr">
        <is>
          <t>1 zending</t>
        </is>
      </c>
      <c r="G11" s="13" t="n"/>
      <c r="H11" s="14" t="inlineStr">
        <is>
          <t>Optionele dienst – geen raming</t>
        </is>
      </c>
      <c r="I11" s="15" t="inlineStr">
        <is>
          <t>n.v.t.</t>
        </is>
      </c>
    </row>
    <row r="12" ht="30" customHeight="1" s="1">
      <c r="A12" s="11" t="n">
        <v>5</v>
      </c>
      <c r="B12" s="12" t="inlineStr">
        <is>
          <t>Extra / spoedrit waardedocumenten</t>
        </is>
      </c>
      <c r="C12" s="12" t="inlineStr">
        <is>
          <t>Aanvullende rit op verzoek van Opdrachtgever</t>
        </is>
      </c>
      <c r="D12" s="12" t="inlineStr">
        <is>
          <t>Incidenteel</t>
        </is>
      </c>
      <c r="E12" s="12" t="inlineStr">
        <is>
          <t>In overleg</t>
        </is>
      </c>
      <c r="F12" s="12" t="inlineStr">
        <is>
          <t>1 rit</t>
        </is>
      </c>
      <c r="G12" s="13" t="n"/>
      <c r="H12" s="14" t="inlineStr">
        <is>
          <t>Incidenteel – geen raming</t>
        </is>
      </c>
      <c r="I12" s="15" t="inlineStr">
        <is>
          <t>n.v.t.</t>
        </is>
      </c>
    </row>
    <row r="15" ht="30" customHeight="1" s="1">
      <c r="A15" s="12" t="inlineStr">
        <is>
          <t>Toelichting: Opdrachtgever splitst de opdracht niet in percelen. Voor waardedocumenten gelden de specifieke eisen uit het Programma van Eisen en de raamovereenkomst.</t>
        </is>
      </c>
    </row>
    <row r="16" ht="30" customHeight="1" s="1">
      <c r="A16" s="12" t="inlineStr">
        <is>
          <t>Inzet van een gespecialiseerde onderaannemer is toegestaan binnen de voorwaarden van de aanbestedingsstukken. De opdrachtnemer blijft verantwoordelijk voor de uitvoering.</t>
        </is>
      </c>
    </row>
    <row r="17" ht="30" customHeight="1" s="1">
      <c r="A17" s="27" t="inlineStr">
        <is>
          <t>Regels 3 en 4 betreffen de optionele dienst uitreiking aan huis (PvE E-9 onder b en E-9b). Zij worden alleen toegepast als Opdrachtgever deze dienst afneemt.</t>
        </is>
      </c>
    </row>
  </sheetData>
  <mergeCells count="7">
    <mergeCell ref="A15:I15"/>
    <mergeCell ref="A2:I2"/>
    <mergeCell ref="A17:I17"/>
    <mergeCell ref="A3:I3"/>
    <mergeCell ref="A6:I6"/>
    <mergeCell ref="A4:I4"/>
    <mergeCell ref="A16:I16"/>
  </mergeCells>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Adlie, Aysha</dc:creator>
  <dcterms:created xmlns:dcterms="http://purl.org/dc/terms/" xmlns:xsi="http://www.w3.org/2001/XMLSchema-instance" xsi:type="dcterms:W3CDTF">2026-10-04T14:53:58Z</dcterms:created>
  <dcterms:modified xmlns:dcterms="http://purl.org/dc/terms/" xmlns:xsi="http://www.w3.org/2001/XMLSchema-instance" xsi:type="dcterms:W3CDTF">2026-11-04T09:07:50Z</dcterms:modified>
  <cp:lastModifiedBy>Adlie, Aysha</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0x010100406A4DAF3234DB408EDDBA9AEA14EB2F</vt:lpwstr>
  </property>
</Properties>
</file>