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HLNDomein\Organisatie - JUZ\66100 I&amp;A\1A Aanbestedingen\1. Lopende\7665 Beeldmateriaal\02. Aanbestedingsleidraad\Teams\"/>
    </mc:Choice>
  </mc:AlternateContent>
  <xr:revisionPtr revIDLastSave="203" documentId="13_ncr:1_{2264AE59-697A-495F-848C-15DE97659680}" xr6:coauthVersionLast="47" xr6:coauthVersionMax="47" xr10:uidLastSave="{42E6EF07-DF64-4107-A541-AD2ECF5017BA}"/>
  <bookViews>
    <workbookView xWindow="-108" yWindow="-108" windowWidth="23256" windowHeight="12576" xr2:uid="{00000000-000D-0000-FFFF-FFFF00000000}"/>
  </bookViews>
  <sheets>
    <sheet name="Prijzenblad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0" i="8" l="1"/>
  <c r="D25" i="8"/>
  <c r="E25" i="8" s="1"/>
  <c r="E12" i="8"/>
  <c r="F12" i="8"/>
  <c r="G12" i="8"/>
  <c r="H12" i="8"/>
  <c r="E13" i="8"/>
  <c r="F13" i="8"/>
  <c r="G13" i="8"/>
  <c r="H13" i="8"/>
  <c r="E14" i="8"/>
  <c r="F14" i="8"/>
  <c r="G14" i="8"/>
  <c r="H14" i="8"/>
  <c r="E15" i="8"/>
  <c r="F15" i="8"/>
  <c r="G15" i="8"/>
  <c r="H15" i="8"/>
  <c r="E16" i="8"/>
  <c r="F16" i="8"/>
  <c r="G16" i="8"/>
  <c r="H16" i="8"/>
  <c r="E17" i="8"/>
  <c r="F17" i="8"/>
  <c r="G17" i="8"/>
  <c r="H17" i="8"/>
  <c r="E18" i="8"/>
  <c r="F18" i="8"/>
  <c r="G18" i="8"/>
  <c r="H18" i="8"/>
  <c r="E19" i="8"/>
  <c r="F19" i="8"/>
  <c r="G19" i="8"/>
  <c r="H19" i="8"/>
  <c r="E20" i="8"/>
  <c r="F20" i="8"/>
  <c r="G20" i="8"/>
  <c r="H20" i="8"/>
  <c r="E21" i="8"/>
  <c r="F21" i="8"/>
  <c r="G21" i="8"/>
  <c r="H21" i="8"/>
  <c r="E22" i="8"/>
  <c r="F22" i="8"/>
  <c r="G22" i="8"/>
  <c r="H22" i="8"/>
  <c r="E23" i="8"/>
  <c r="F23" i="8"/>
  <c r="G23" i="8"/>
  <c r="H23" i="8"/>
  <c r="E24" i="8"/>
  <c r="F24" i="8"/>
  <c r="G24" i="8"/>
  <c r="H24" i="8"/>
  <c r="E26" i="8"/>
  <c r="F26" i="8"/>
  <c r="G26" i="8"/>
  <c r="H26" i="8"/>
  <c r="H11" i="8"/>
  <c r="G11" i="8"/>
  <c r="F11" i="8"/>
  <c r="I15" i="8" l="1"/>
  <c r="I22" i="8"/>
  <c r="I24" i="8"/>
  <c r="H25" i="8"/>
  <c r="G25" i="8"/>
  <c r="F25" i="8"/>
  <c r="F27" i="8" s="1"/>
  <c r="I14" i="8"/>
  <c r="I20" i="8"/>
  <c r="I17" i="8"/>
  <c r="I13" i="8"/>
  <c r="I19" i="8"/>
  <c r="I26" i="8"/>
  <c r="I21" i="8"/>
  <c r="I12" i="8"/>
  <c r="I16" i="8"/>
  <c r="I23" i="8"/>
  <c r="I18" i="8"/>
  <c r="E27" i="8"/>
  <c r="D27" i="8"/>
  <c r="I11" i="8"/>
  <c r="I25" i="8" l="1"/>
  <c r="G27" i="8"/>
  <c r="I27" i="8"/>
  <c r="I29" i="8" s="1"/>
  <c r="I31" i="8" s="1"/>
  <c r="H27" i="8"/>
</calcChain>
</file>

<file path=xl/sharedStrings.xml><?xml version="1.0" encoding="utf-8"?>
<sst xmlns="http://schemas.openxmlformats.org/spreadsheetml/2006/main" count="37" uniqueCount="36">
  <si>
    <t>Bij een jaarlijkse afname van 100% van het aantal km.</t>
  </si>
  <si>
    <t>Nr.</t>
  </si>
  <si>
    <t xml:space="preserve">Gemeente </t>
  </si>
  <si>
    <t>Aantal km</t>
  </si>
  <si>
    <t>Totaal ex. BTW</t>
  </si>
  <si>
    <t>Eijsden-Margraten</t>
  </si>
  <si>
    <t>Gulpen-Wittem</t>
  </si>
  <si>
    <t>Heerlen</t>
  </si>
  <si>
    <t>Kerkrade</t>
  </si>
  <si>
    <t>Landgraaf</t>
  </si>
  <si>
    <t>Maastricht</t>
  </si>
  <si>
    <t>Simpelveld</t>
  </si>
  <si>
    <t>Sittard-Geleen</t>
  </si>
  <si>
    <t>Vaals</t>
  </si>
  <si>
    <t>&lt;&lt;Achternaam, voornaam&gt;&gt;</t>
  </si>
  <si>
    <t>&lt;&lt;Handtekening&gt;&gt;</t>
  </si>
  <si>
    <t>&lt;&lt;Functie&gt;&gt;</t>
  </si>
  <si>
    <t>&lt;&lt;Bedrijf&gt;&gt;</t>
  </si>
  <si>
    <t>&lt;&lt; Plaats en datum&gt;&gt;</t>
  </si>
  <si>
    <t>Prijzenblad: 360°-panoramabeelden</t>
  </si>
  <si>
    <t>Leudal</t>
  </si>
  <si>
    <t>Nederweert</t>
  </si>
  <si>
    <t>Roermond</t>
  </si>
  <si>
    <t>Weert</t>
  </si>
  <si>
    <t>Voerendaal</t>
  </si>
  <si>
    <t>Beekdaelen</t>
  </si>
  <si>
    <t>Bijlage 4</t>
  </si>
  <si>
    <t xml:space="preserve">Vul alleen gele velden in. Pas de andere velden niet aan. </t>
  </si>
  <si>
    <t>Beek (L)*</t>
  </si>
  <si>
    <t>* Met ingang van 1-1-2028</t>
  </si>
  <si>
    <t>Europese openbare aanbesteding: 360° Panoramabeelden 2027–2030 Limburgse gemeenten</t>
  </si>
  <si>
    <t>Kosten historische panoramabeelden excl. BTW</t>
  </si>
  <si>
    <t>Prijs per km excl. BTW</t>
  </si>
  <si>
    <t>Volledige kosten excl. BTW beschikbaarheidsstelling historische panoramabeelden</t>
  </si>
  <si>
    <r>
      <t>Totaal excl. BTW</t>
    </r>
    <r>
      <rPr>
        <b/>
        <sz val="11"/>
        <color rgb="FFFF0000"/>
        <rFont val="Verdana"/>
        <family val="2"/>
      </rPr>
      <t xml:space="preserve"> </t>
    </r>
  </si>
  <si>
    <t xml:space="preserve">Invulinstructie: vul in cel D7+D8 (de gele invul velden) en regel 33 - 36 en onderteken het document.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</si>
</sst>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rgb="FFFF0000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</font>
    <font>
      <b/>
      <sz val="10"/>
      <color theme="1"/>
      <name val="Verdana"/>
    </font>
    <font>
      <sz val="11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44" fontId="5" fillId="3" borderId="1" xfId="1" applyFont="1" applyFill="1" applyBorder="1" applyProtection="1">
      <protection locked="0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3" fontId="3" fillId="0" borderId="0" xfId="0" applyNumberFormat="1" applyFont="1"/>
    <xf numFmtId="0" fontId="9" fillId="0" borderId="0" xfId="0" applyFont="1"/>
    <xf numFmtId="42" fontId="7" fillId="0" borderId="1" xfId="0" applyNumberFormat="1" applyFont="1" applyBorder="1" applyAlignment="1">
      <alignment horizontal="right" vertical="top"/>
    </xf>
    <xf numFmtId="42" fontId="7" fillId="0" borderId="1" xfId="0" applyNumberFormat="1" applyFont="1" applyBorder="1" applyAlignment="1">
      <alignment vertical="top"/>
    </xf>
    <xf numFmtId="42" fontId="5" fillId="0" borderId="0" xfId="0" applyNumberFormat="1" applyFont="1" applyAlignment="1">
      <alignment horizontal="right"/>
    </xf>
    <xf numFmtId="42" fontId="5" fillId="0" borderId="0" xfId="0" applyNumberFormat="1" applyFont="1"/>
    <xf numFmtId="42" fontId="5" fillId="2" borderId="1" xfId="0" applyNumberFormat="1" applyFont="1" applyFill="1" applyBorder="1" applyAlignment="1">
      <alignment vertical="top"/>
    </xf>
    <xf numFmtId="0" fontId="7" fillId="0" borderId="12" xfId="0" applyFont="1" applyBorder="1" applyAlignment="1">
      <alignment horizontal="left" vertical="top" wrapText="1"/>
    </xf>
    <xf numFmtId="3" fontId="7" fillId="0" borderId="1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vertical="top"/>
    </xf>
    <xf numFmtId="0" fontId="6" fillId="4" borderId="7" xfId="0" applyFont="1" applyFill="1" applyBorder="1"/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7" fillId="4" borderId="8" xfId="0" applyFont="1" applyFill="1" applyBorder="1"/>
    <xf numFmtId="0" fontId="6" fillId="4" borderId="0" xfId="0" applyFont="1" applyFill="1"/>
    <xf numFmtId="0" fontId="11" fillId="0" borderId="0" xfId="0" applyFont="1" applyAlignment="1">
      <alignment horizontal="left" vertical="center"/>
    </xf>
    <xf numFmtId="0" fontId="12" fillId="0" borderId="0" xfId="0" applyFont="1"/>
    <xf numFmtId="42" fontId="5" fillId="0" borderId="6" xfId="0" applyNumberFormat="1" applyFont="1" applyBorder="1" applyAlignment="1">
      <alignment vertical="top"/>
    </xf>
    <xf numFmtId="42" fontId="10" fillId="3" borderId="1" xfId="1" applyNumberFormat="1" applyFont="1" applyFill="1" applyBorder="1" applyProtection="1">
      <protection locked="0"/>
    </xf>
    <xf numFmtId="44" fontId="10" fillId="0" borderId="0" xfId="1" applyFont="1" applyFill="1" applyProtection="1">
      <protection locked="0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zoomScale="120" zoomScaleNormal="120" workbookViewId="0">
      <selection activeCell="I8" sqref="I8"/>
    </sheetView>
  </sheetViews>
  <sheetFormatPr defaultRowHeight="14.4" x14ac:dyDescent="0.3"/>
  <cols>
    <col min="1" max="1" width="4" style="2" bestFit="1" customWidth="1"/>
    <col min="2" max="2" width="4.44140625" style="2" customWidth="1"/>
    <col min="3" max="3" width="35.88671875" style="2" customWidth="1"/>
    <col min="4" max="9" width="17.5546875" style="2" customWidth="1"/>
  </cols>
  <sheetData>
    <row r="1" spans="1:11" ht="17.399999999999999" x14ac:dyDescent="0.3">
      <c r="A1" s="3" t="s">
        <v>26</v>
      </c>
    </row>
    <row r="2" spans="1:11" ht="17.399999999999999" x14ac:dyDescent="0.3">
      <c r="A2" s="3" t="s">
        <v>19</v>
      </c>
      <c r="B2" s="1"/>
    </row>
    <row r="3" spans="1:11" ht="16.2" x14ac:dyDescent="0.3">
      <c r="A3" s="15" t="s">
        <v>30</v>
      </c>
      <c r="C3" s="4"/>
      <c r="D3" s="4"/>
      <c r="E3" s="4"/>
      <c r="F3" s="4"/>
    </row>
    <row r="4" spans="1:11" s="2" customFormat="1" ht="17.399999999999999" x14ac:dyDescent="0.3">
      <c r="A4" s="24" t="s">
        <v>35</v>
      </c>
      <c r="B4" s="25"/>
      <c r="C4" s="26"/>
      <c r="D4" s="26"/>
      <c r="E4" s="26"/>
      <c r="F4" s="26"/>
      <c r="G4" s="25"/>
      <c r="H4" s="25"/>
      <c r="I4" s="27"/>
      <c r="K4" s="3"/>
    </row>
    <row r="5" spans="1:11" s="2" customFormat="1" ht="17.399999999999999" x14ac:dyDescent="0.3">
      <c r="A5" s="28" t="s">
        <v>27</v>
      </c>
      <c r="B5" s="25"/>
      <c r="C5" s="26"/>
      <c r="D5" s="26"/>
      <c r="E5" s="26"/>
      <c r="F5" s="26"/>
      <c r="G5" s="25"/>
      <c r="H5" s="25"/>
      <c r="I5" s="25"/>
      <c r="K5" s="3"/>
    </row>
    <row r="7" spans="1:11" x14ac:dyDescent="0.3">
      <c r="B7" s="34" t="s">
        <v>32</v>
      </c>
      <c r="C7" s="35"/>
      <c r="D7" s="5">
        <v>1</v>
      </c>
      <c r="E7" s="2" t="s">
        <v>0</v>
      </c>
    </row>
    <row r="8" spans="1:11" ht="42.45" customHeight="1" x14ac:dyDescent="0.3">
      <c r="B8" s="46" t="s">
        <v>33</v>
      </c>
      <c r="C8" s="47"/>
      <c r="D8" s="32">
        <v>1</v>
      </c>
      <c r="E8" s="30"/>
    </row>
    <row r="9" spans="1:11" x14ac:dyDescent="0.3">
      <c r="B9" s="29"/>
      <c r="C9" s="29"/>
      <c r="D9" s="33"/>
      <c r="E9" s="30"/>
    </row>
    <row r="10" spans="1:11" x14ac:dyDescent="0.3">
      <c r="B10" s="6" t="s">
        <v>1</v>
      </c>
      <c r="C10" s="6" t="s">
        <v>2</v>
      </c>
      <c r="D10" s="7" t="s">
        <v>3</v>
      </c>
      <c r="E10" s="7">
        <v>2027</v>
      </c>
      <c r="F10" s="7">
        <v>2028</v>
      </c>
      <c r="G10" s="7">
        <v>2029</v>
      </c>
      <c r="H10" s="7">
        <v>2030</v>
      </c>
      <c r="I10" s="7" t="s">
        <v>4</v>
      </c>
    </row>
    <row r="11" spans="1:11" x14ac:dyDescent="0.3">
      <c r="A11" s="8"/>
      <c r="B11" s="13">
        <v>1</v>
      </c>
      <c r="C11" s="21" t="s">
        <v>28</v>
      </c>
      <c r="D11" s="22">
        <v>157</v>
      </c>
      <c r="E11" s="16"/>
      <c r="F11" s="16">
        <f t="shared" ref="F11:H25" si="0">$D$7*$D11</f>
        <v>157</v>
      </c>
      <c r="G11" s="16">
        <f t="shared" si="0"/>
        <v>157</v>
      </c>
      <c r="H11" s="16">
        <f t="shared" si="0"/>
        <v>157</v>
      </c>
      <c r="I11" s="17">
        <f t="shared" ref="I11" si="1">H11+G11+F11+E11</f>
        <v>471</v>
      </c>
    </row>
    <row r="12" spans="1:11" x14ac:dyDescent="0.3">
      <c r="A12" s="8"/>
      <c r="B12" s="13">
        <v>2</v>
      </c>
      <c r="C12" s="13" t="s">
        <v>25</v>
      </c>
      <c r="D12" s="23">
        <v>431</v>
      </c>
      <c r="E12" s="16">
        <f t="shared" ref="E12:H26" si="2">$D$7*$D12</f>
        <v>431</v>
      </c>
      <c r="F12" s="16">
        <f t="shared" si="0"/>
        <v>431</v>
      </c>
      <c r="G12" s="16">
        <f t="shared" si="0"/>
        <v>431</v>
      </c>
      <c r="H12" s="16">
        <f t="shared" si="0"/>
        <v>431</v>
      </c>
      <c r="I12" s="17">
        <f t="shared" ref="I12:I26" si="3">H12+G12+F12+E12</f>
        <v>1724</v>
      </c>
    </row>
    <row r="13" spans="1:11" x14ac:dyDescent="0.3">
      <c r="A13" s="8"/>
      <c r="B13" s="13">
        <v>3</v>
      </c>
      <c r="C13" s="13" t="s">
        <v>5</v>
      </c>
      <c r="D13" s="23">
        <v>413</v>
      </c>
      <c r="E13" s="16">
        <f t="shared" si="2"/>
        <v>413</v>
      </c>
      <c r="F13" s="16">
        <f t="shared" si="0"/>
        <v>413</v>
      </c>
      <c r="G13" s="16">
        <f t="shared" si="0"/>
        <v>413</v>
      </c>
      <c r="H13" s="16">
        <f t="shared" si="0"/>
        <v>413</v>
      </c>
      <c r="I13" s="17">
        <f t="shared" si="3"/>
        <v>1652</v>
      </c>
    </row>
    <row r="14" spans="1:11" x14ac:dyDescent="0.3">
      <c r="A14" s="8"/>
      <c r="B14" s="13">
        <v>4</v>
      </c>
      <c r="C14" s="13" t="s">
        <v>6</v>
      </c>
      <c r="D14" s="23">
        <v>318</v>
      </c>
      <c r="E14" s="16">
        <f t="shared" si="2"/>
        <v>318</v>
      </c>
      <c r="F14" s="16">
        <f t="shared" si="0"/>
        <v>318</v>
      </c>
      <c r="G14" s="16">
        <f t="shared" si="0"/>
        <v>318</v>
      </c>
      <c r="H14" s="16">
        <f t="shared" si="0"/>
        <v>318</v>
      </c>
      <c r="I14" s="17">
        <f t="shared" si="3"/>
        <v>1272</v>
      </c>
    </row>
    <row r="15" spans="1:11" x14ac:dyDescent="0.3">
      <c r="A15" s="8"/>
      <c r="B15" s="13">
        <v>5</v>
      </c>
      <c r="C15" s="13" t="s">
        <v>7</v>
      </c>
      <c r="D15" s="23">
        <v>486</v>
      </c>
      <c r="E15" s="16">
        <f t="shared" si="2"/>
        <v>486</v>
      </c>
      <c r="F15" s="16">
        <f t="shared" si="0"/>
        <v>486</v>
      </c>
      <c r="G15" s="16">
        <f t="shared" si="0"/>
        <v>486</v>
      </c>
      <c r="H15" s="16">
        <f t="shared" si="0"/>
        <v>486</v>
      </c>
      <c r="I15" s="17">
        <f t="shared" si="3"/>
        <v>1944</v>
      </c>
    </row>
    <row r="16" spans="1:11" x14ac:dyDescent="0.3">
      <c r="A16" s="8"/>
      <c r="B16" s="13">
        <v>6</v>
      </c>
      <c r="C16" s="13" t="s">
        <v>8</v>
      </c>
      <c r="D16" s="23">
        <v>234</v>
      </c>
      <c r="E16" s="16">
        <f t="shared" si="2"/>
        <v>234</v>
      </c>
      <c r="F16" s="16">
        <f t="shared" si="0"/>
        <v>234</v>
      </c>
      <c r="G16" s="16">
        <f t="shared" si="0"/>
        <v>234</v>
      </c>
      <c r="H16" s="16">
        <f t="shared" si="0"/>
        <v>234</v>
      </c>
      <c r="I16" s="17">
        <f t="shared" si="3"/>
        <v>936</v>
      </c>
    </row>
    <row r="17" spans="1:9" x14ac:dyDescent="0.3">
      <c r="A17" s="8"/>
      <c r="B17" s="13">
        <v>7</v>
      </c>
      <c r="C17" s="13" t="s">
        <v>9</v>
      </c>
      <c r="D17" s="23">
        <v>218</v>
      </c>
      <c r="E17" s="16">
        <f t="shared" si="2"/>
        <v>218</v>
      </c>
      <c r="F17" s="16">
        <f t="shared" si="0"/>
        <v>218</v>
      </c>
      <c r="G17" s="16">
        <f t="shared" si="0"/>
        <v>218</v>
      </c>
      <c r="H17" s="16">
        <f t="shared" si="0"/>
        <v>218</v>
      </c>
      <c r="I17" s="17">
        <f t="shared" si="3"/>
        <v>872</v>
      </c>
    </row>
    <row r="18" spans="1:9" x14ac:dyDescent="0.3">
      <c r="A18" s="8"/>
      <c r="B18" s="13">
        <v>8</v>
      </c>
      <c r="C18" s="13" t="s">
        <v>20</v>
      </c>
      <c r="D18" s="23">
        <v>696</v>
      </c>
      <c r="E18" s="16">
        <f t="shared" si="2"/>
        <v>696</v>
      </c>
      <c r="F18" s="16">
        <f t="shared" si="0"/>
        <v>696</v>
      </c>
      <c r="G18" s="16">
        <f t="shared" si="0"/>
        <v>696</v>
      </c>
      <c r="H18" s="16">
        <f t="shared" si="0"/>
        <v>696</v>
      </c>
      <c r="I18" s="17">
        <f t="shared" si="3"/>
        <v>2784</v>
      </c>
    </row>
    <row r="19" spans="1:9" x14ac:dyDescent="0.3">
      <c r="A19" s="8"/>
      <c r="B19" s="13">
        <v>9</v>
      </c>
      <c r="C19" s="13" t="s">
        <v>10</v>
      </c>
      <c r="D19" s="23">
        <v>571</v>
      </c>
      <c r="E19" s="16">
        <f t="shared" si="2"/>
        <v>571</v>
      </c>
      <c r="F19" s="16">
        <f t="shared" si="0"/>
        <v>571</v>
      </c>
      <c r="G19" s="16">
        <f t="shared" si="0"/>
        <v>571</v>
      </c>
      <c r="H19" s="16">
        <f t="shared" si="0"/>
        <v>571</v>
      </c>
      <c r="I19" s="17">
        <f t="shared" si="3"/>
        <v>2284</v>
      </c>
    </row>
    <row r="20" spans="1:9" x14ac:dyDescent="0.3">
      <c r="A20" s="8"/>
      <c r="B20" s="13">
        <v>10</v>
      </c>
      <c r="C20" s="13" t="s">
        <v>21</v>
      </c>
      <c r="D20" s="23">
        <v>410</v>
      </c>
      <c r="E20" s="16">
        <f t="shared" si="2"/>
        <v>410</v>
      </c>
      <c r="F20" s="16">
        <f t="shared" si="0"/>
        <v>410</v>
      </c>
      <c r="G20" s="16">
        <f t="shared" si="0"/>
        <v>410</v>
      </c>
      <c r="H20" s="16">
        <f t="shared" si="0"/>
        <v>410</v>
      </c>
      <c r="I20" s="17">
        <f t="shared" si="3"/>
        <v>1640</v>
      </c>
    </row>
    <row r="21" spans="1:9" x14ac:dyDescent="0.3">
      <c r="A21" s="8"/>
      <c r="B21" s="13">
        <v>11</v>
      </c>
      <c r="C21" s="13" t="s">
        <v>22</v>
      </c>
      <c r="D21" s="23">
        <v>466</v>
      </c>
      <c r="E21" s="16">
        <f t="shared" si="2"/>
        <v>466</v>
      </c>
      <c r="F21" s="16">
        <f t="shared" si="0"/>
        <v>466</v>
      </c>
      <c r="G21" s="16">
        <f t="shared" si="0"/>
        <v>466</v>
      </c>
      <c r="H21" s="16">
        <f t="shared" si="0"/>
        <v>466</v>
      </c>
      <c r="I21" s="17">
        <f t="shared" si="3"/>
        <v>1864</v>
      </c>
    </row>
    <row r="22" spans="1:9" x14ac:dyDescent="0.3">
      <c r="A22" s="8"/>
      <c r="B22" s="13">
        <v>12</v>
      </c>
      <c r="C22" s="13" t="s">
        <v>11</v>
      </c>
      <c r="D22" s="23">
        <v>102</v>
      </c>
      <c r="E22" s="16">
        <f t="shared" si="2"/>
        <v>102</v>
      </c>
      <c r="F22" s="16">
        <f t="shared" si="0"/>
        <v>102</v>
      </c>
      <c r="G22" s="16">
        <f t="shared" si="0"/>
        <v>102</v>
      </c>
      <c r="H22" s="16">
        <f t="shared" si="0"/>
        <v>102</v>
      </c>
      <c r="I22" s="17">
        <f t="shared" si="3"/>
        <v>408</v>
      </c>
    </row>
    <row r="23" spans="1:9" x14ac:dyDescent="0.3">
      <c r="A23" s="8"/>
      <c r="B23" s="13">
        <v>13</v>
      </c>
      <c r="C23" s="13" t="s">
        <v>12</v>
      </c>
      <c r="D23" s="23">
        <v>683</v>
      </c>
      <c r="E23" s="16">
        <f t="shared" si="2"/>
        <v>683</v>
      </c>
      <c r="F23" s="16">
        <f t="shared" si="0"/>
        <v>683</v>
      </c>
      <c r="G23" s="16">
        <f t="shared" si="0"/>
        <v>683</v>
      </c>
      <c r="H23" s="16">
        <f t="shared" si="0"/>
        <v>683</v>
      </c>
      <c r="I23" s="17">
        <f t="shared" si="3"/>
        <v>2732</v>
      </c>
    </row>
    <row r="24" spans="1:9" x14ac:dyDescent="0.3">
      <c r="A24" s="8"/>
      <c r="B24" s="13">
        <v>14</v>
      </c>
      <c r="C24" s="13" t="s">
        <v>13</v>
      </c>
      <c r="D24" s="23">
        <v>113</v>
      </c>
      <c r="E24" s="16">
        <f t="shared" si="2"/>
        <v>113</v>
      </c>
      <c r="F24" s="16">
        <f t="shared" si="0"/>
        <v>113</v>
      </c>
      <c r="G24" s="16">
        <f t="shared" si="0"/>
        <v>113</v>
      </c>
      <c r="H24" s="16">
        <f t="shared" si="0"/>
        <v>113</v>
      </c>
      <c r="I24" s="17">
        <f t="shared" si="3"/>
        <v>452</v>
      </c>
    </row>
    <row r="25" spans="1:9" x14ac:dyDescent="0.3">
      <c r="A25" s="8"/>
      <c r="B25" s="13">
        <v>15</v>
      </c>
      <c r="C25" s="13" t="s">
        <v>24</v>
      </c>
      <c r="D25" s="23">
        <f>165</f>
        <v>165</v>
      </c>
      <c r="E25" s="16">
        <f t="shared" si="2"/>
        <v>165</v>
      </c>
      <c r="F25" s="16">
        <f t="shared" si="0"/>
        <v>165</v>
      </c>
      <c r="G25" s="16">
        <f t="shared" si="0"/>
        <v>165</v>
      </c>
      <c r="H25" s="16">
        <f t="shared" si="0"/>
        <v>165</v>
      </c>
      <c r="I25" s="17">
        <f t="shared" si="3"/>
        <v>660</v>
      </c>
    </row>
    <row r="26" spans="1:9" x14ac:dyDescent="0.3">
      <c r="A26" s="8"/>
      <c r="B26" s="13">
        <v>16</v>
      </c>
      <c r="C26" s="13" t="s">
        <v>23</v>
      </c>
      <c r="D26" s="23">
        <v>608</v>
      </c>
      <c r="E26" s="16">
        <f t="shared" si="2"/>
        <v>608</v>
      </c>
      <c r="F26" s="16">
        <f t="shared" si="2"/>
        <v>608</v>
      </c>
      <c r="G26" s="16">
        <f t="shared" si="2"/>
        <v>608</v>
      </c>
      <c r="H26" s="16">
        <f t="shared" si="2"/>
        <v>608</v>
      </c>
      <c r="I26" s="17">
        <f t="shared" si="3"/>
        <v>2432</v>
      </c>
    </row>
    <row r="27" spans="1:9" x14ac:dyDescent="0.3">
      <c r="D27" s="9">
        <f t="shared" ref="D27:I27" si="4">SUM(D11:D26)</f>
        <v>6071</v>
      </c>
      <c r="E27" s="18">
        <f t="shared" si="4"/>
        <v>5914</v>
      </c>
      <c r="F27" s="18">
        <f t="shared" si="4"/>
        <v>6071</v>
      </c>
      <c r="G27" s="18">
        <f t="shared" si="4"/>
        <v>6071</v>
      </c>
      <c r="H27" s="18">
        <f t="shared" si="4"/>
        <v>6071</v>
      </c>
      <c r="I27" s="19">
        <f t="shared" si="4"/>
        <v>24127</v>
      </c>
    </row>
    <row r="28" spans="1:9" x14ac:dyDescent="0.3">
      <c r="E28" s="10"/>
      <c r="F28" s="10"/>
      <c r="G28" s="10"/>
      <c r="H28" s="10"/>
    </row>
    <row r="29" spans="1:9" x14ac:dyDescent="0.3">
      <c r="C29" s="2" t="s">
        <v>29</v>
      </c>
      <c r="D29" s="14"/>
      <c r="E29" s="10"/>
      <c r="F29" s="11"/>
      <c r="G29" s="12"/>
      <c r="H29" s="12" t="s">
        <v>32</v>
      </c>
      <c r="I29" s="20">
        <f>I27</f>
        <v>24127</v>
      </c>
    </row>
    <row r="30" spans="1:9" x14ac:dyDescent="0.3">
      <c r="D30" s="14"/>
      <c r="E30" s="10"/>
      <c r="F30" s="11"/>
      <c r="G30" s="12"/>
      <c r="H30" s="12" t="s">
        <v>31</v>
      </c>
      <c r="I30" s="20">
        <f>D8</f>
        <v>1</v>
      </c>
    </row>
    <row r="31" spans="1:9" x14ac:dyDescent="0.3">
      <c r="G31" s="12"/>
      <c r="H31" s="12" t="s">
        <v>34</v>
      </c>
      <c r="I31" s="20">
        <f>SUM(I29:I30)</f>
        <v>24128</v>
      </c>
    </row>
    <row r="32" spans="1:9" x14ac:dyDescent="0.3">
      <c r="G32" s="12"/>
      <c r="H32" s="12"/>
      <c r="I32" s="31"/>
    </row>
    <row r="33" spans="2:9" x14ac:dyDescent="0.3">
      <c r="B33" s="36" t="s">
        <v>14</v>
      </c>
      <c r="C33" s="36"/>
      <c r="D33" s="36"/>
      <c r="E33" s="36"/>
      <c r="F33" s="37" t="s">
        <v>15</v>
      </c>
      <c r="G33" s="38"/>
      <c r="H33" s="38"/>
      <c r="I33" s="39"/>
    </row>
    <row r="34" spans="2:9" x14ac:dyDescent="0.3">
      <c r="B34" s="36" t="s">
        <v>16</v>
      </c>
      <c r="C34" s="36"/>
      <c r="D34" s="36"/>
      <c r="E34" s="36"/>
      <c r="F34" s="40"/>
      <c r="G34" s="41"/>
      <c r="H34" s="41"/>
      <c r="I34" s="42"/>
    </row>
    <row r="35" spans="2:9" x14ac:dyDescent="0.3">
      <c r="B35" s="36" t="s">
        <v>17</v>
      </c>
      <c r="C35" s="36"/>
      <c r="D35" s="36"/>
      <c r="E35" s="36"/>
      <c r="F35" s="40"/>
      <c r="G35" s="41"/>
      <c r="H35" s="41"/>
      <c r="I35" s="42"/>
    </row>
    <row r="36" spans="2:9" x14ac:dyDescent="0.3">
      <c r="B36" s="36" t="s">
        <v>18</v>
      </c>
      <c r="C36" s="36"/>
      <c r="D36" s="36"/>
      <c r="E36" s="36"/>
      <c r="F36" s="43"/>
      <c r="G36" s="44"/>
      <c r="H36" s="44"/>
      <c r="I36" s="45"/>
    </row>
  </sheetData>
  <mergeCells count="7">
    <mergeCell ref="B7:C7"/>
    <mergeCell ref="B33:E33"/>
    <mergeCell ref="F33:I36"/>
    <mergeCell ref="B34:E34"/>
    <mergeCell ref="B35:E35"/>
    <mergeCell ref="B36:E36"/>
    <mergeCell ref="B8:C8"/>
  </mergeCells>
  <pageMargins left="0.25" right="0.25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0361F44BDEA49A0DF0A25B6C979CF" ma:contentTypeVersion="6" ma:contentTypeDescription="Create a new document." ma:contentTypeScope="" ma:versionID="5550b8218f4a2dcd9030fd329411dad7">
  <xsd:schema xmlns:xsd="http://www.w3.org/2001/XMLSchema" xmlns:xs="http://www.w3.org/2001/XMLSchema" xmlns:p="http://schemas.microsoft.com/office/2006/metadata/properties" xmlns:ns2="1aa075d8-da07-4a28-b51d-f02309265073" xmlns:ns3="534aee60-fbad-4811-8f8c-8d83ef78b964" targetNamespace="http://schemas.microsoft.com/office/2006/metadata/properties" ma:root="true" ma:fieldsID="7c76da777309e7124e8ba2be1e80dd1c" ns2:_="" ns3:_="">
    <xsd:import namespace="1aa075d8-da07-4a28-b51d-f02309265073"/>
    <xsd:import namespace="534aee60-fbad-4811-8f8c-8d83ef78b9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075d8-da07-4a28-b51d-f02309265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aee60-fbad-4811-8f8c-8d83ef78b9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6938D-DD4D-46E7-90A9-1FA6B35E7487}">
  <ds:schemaRefs>
    <ds:schemaRef ds:uri="http://purl.org/dc/dcmitype/"/>
    <ds:schemaRef ds:uri="1aa075d8-da07-4a28-b51d-f02309265073"/>
    <ds:schemaRef ds:uri="http://purl.org/dc/elements/1.1/"/>
    <ds:schemaRef ds:uri="http://schemas.microsoft.com/office/2006/metadata/properties"/>
    <ds:schemaRef ds:uri="http://schemas.microsoft.com/office/2006/documentManagement/types"/>
    <ds:schemaRef ds:uri="534aee60-fbad-4811-8f8c-8d83ef78b964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AE3D3E-72BA-4AD9-9601-807284373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075d8-da07-4a28-b51d-f02309265073"/>
    <ds:schemaRef ds:uri="534aee60-fbad-4811-8f8c-8d83ef78b9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0D8696-0842-4360-8561-3490832778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Schonmacker, Yves (SSCZL)</dc:creator>
  <cp:keywords/>
  <dc:description/>
  <cp:lastModifiedBy>Linssen, Marco</cp:lastModifiedBy>
  <cp:revision/>
  <dcterms:created xsi:type="dcterms:W3CDTF">2018-11-14T14:09:00Z</dcterms:created>
  <dcterms:modified xsi:type="dcterms:W3CDTF">2026-11-04T09:10:45Z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0x0101007C90361F44BDEA49A0DF0A25B6C979CF</vt:lpwstr>
  </property>
</Properties>
</file>