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asgvo.sharepoint.com/sites/SB-Inkoop-Aanbestedingleerlingvervoer2027-2032/Gedeelde documenten/Aanbestedingsdocumenten in bewerking/"/>
    </mc:Choice>
  </mc:AlternateContent>
  <xr:revisionPtr revIDLastSave="599" documentId="14_{EE12E145-BE79-4A17-9020-D093689391ED}" xr6:coauthVersionLast="47" xr6:coauthVersionMax="47" xr10:uidLastSave="{6DDA9602-84FB-4370-88CD-9E9E6E1FC347}"/>
  <bookViews>
    <workbookView xWindow="-135" yWindow="-135" windowWidth="29070" windowHeight="15750" firstSheet="1" activeTab="1" xr2:uid="{00000000-000D-0000-FFFF-FFFF00000000}"/>
  </bookViews>
  <sheets>
    <sheet name="Instructie" sheetId="3" r:id="rId1"/>
    <sheet name="Prijzenblad"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32" i="1" l="1"/>
  <c r="G26" i="1"/>
  <c r="G20" i="1"/>
  <c r="G39" i="1"/>
  <c r="D12" i="1"/>
  <c r="E12" i="1"/>
  <c r="F12" i="1"/>
  <c r="G12" i="1"/>
  <c r="C12" i="1"/>
  <c r="G19" i="1" l="1"/>
</calcChain>
</file>

<file path=xl/sharedStrings.xml><?xml version="1.0" encoding="utf-8"?>
<sst xmlns="http://schemas.openxmlformats.org/spreadsheetml/2006/main" count="65" uniqueCount="53">
  <si>
    <t>Almeerse Scholen Groep</t>
  </si>
  <si>
    <t>BIJLAGE 8 - PRIJZENFORMULIER - LEERLINGVERVOER</t>
  </si>
  <si>
    <t>Behorende bij de Europese aanbesteding Leerlingvervoer</t>
  </si>
  <si>
    <r>
      <rPr>
        <b/>
        <u/>
        <sz val="11"/>
        <rFont val="Calibri"/>
        <family val="2"/>
        <scheme val="minor"/>
      </rPr>
      <t xml:space="preserve">1. Invulinstructies voor inschrijver </t>
    </r>
    <r>
      <rPr>
        <sz val="11"/>
        <rFont val="Calibri"/>
        <family val="2"/>
        <scheme val="minor"/>
      </rPr>
      <t xml:space="preserve">
Inschijver dient het tabblad voor het betreffende perceel waarvoor hij inschrijft te voorzien van tarieven, het betreft hier allen tarieven exclusief BTW. Inschrijver dient alleen, en alle groen gearceerde velden te voorzien van een tarief. Deze rekent vervolgens door tot de totale fictieve inschrijfsom. De geel gearceerde velden (in de kolom tarief) worden automatisch gevuld bij het vullen van een groen veld.
De totale fictieve inschrijfsom wordt door de Aanbestedende dienst beoordeeld conform paragraaf 6.3 van het aanbestedingsdocument.
Het aanbrengen van wijzigingen in het prijsblad zal leiden tot uitsluiting van de Inschrijving. Voor de volledigheid verwijst Aanbestedende dienst naar paragraaf 6.3 van het aanbestedingsdocument
</t>
    </r>
  </si>
  <si>
    <t>2. Definities</t>
  </si>
  <si>
    <r>
      <rPr>
        <b/>
        <sz val="11"/>
        <color theme="1"/>
        <rFont val="Calibri"/>
        <family val="2"/>
        <scheme val="minor"/>
      </rPr>
      <t>Kilometertarief:</t>
    </r>
    <r>
      <rPr>
        <sz val="11"/>
        <color theme="1"/>
        <rFont val="Calibri"/>
        <family val="2"/>
        <scheme val="minor"/>
      </rPr>
      <t xml:space="preserve">
Prijs die door de Opdrachtnemer in rekening wordt gebracht per afgelegde kilometer.
</t>
    </r>
  </si>
  <si>
    <r>
      <rPr>
        <b/>
        <sz val="11"/>
        <color theme="1"/>
        <rFont val="Calibri"/>
        <family val="2"/>
        <scheme val="minor"/>
      </rPr>
      <t>Uurtarief chauffeur:</t>
    </r>
    <r>
      <rPr>
        <sz val="11"/>
        <color theme="1"/>
        <rFont val="Calibri"/>
        <family val="2"/>
        <scheme val="minor"/>
      </rPr>
      <t xml:space="preserve">
Uurtarief dat in rekening wordt gebracht bij de Opdrachtgever voor de chauffeur die bij de busrit aanwezig is. Dit is voor de Dagrit en de Brengen-Halen rit ongeacht het feit of het reisuren of wachturen van de chauffeur betreft. Wachturen tussen ritten door mogen alleen in rekening worden gebracht indien de Aanbestedende dienst daar expliciet om vraagt. In principe kan de Opdrachtnemer tussen een rit heen en een rit terug de chauffeur en de bus inzetten voor ander werk. Indien een rit dusdanig lang is dat er vanwege de rijtijdenwet meerdere chauffeurs moeten meerijden kan voor die rit het Uurtarief voor twee chauffeurs in rekening worden gebracht.
</t>
    </r>
  </si>
  <si>
    <r>
      <rPr>
        <b/>
        <sz val="11"/>
        <color theme="1"/>
        <rFont val="Calibri"/>
        <family val="2"/>
        <scheme val="minor"/>
      </rPr>
      <t>Dagrit:</t>
    </r>
    <r>
      <rPr>
        <sz val="11"/>
        <color theme="1"/>
        <rFont val="Calibri"/>
        <family val="2"/>
        <scheme val="minor"/>
      </rPr>
      <t xml:space="preserve">
Bij een dagrit blijft de bus de gehele reis ter beschikking van de groep die vervoerd wordt.
Ophalen in A, afzetten in B (mogelijk C, D etc.), tevens retour naar A
</t>
    </r>
  </si>
  <si>
    <t>3. Overige opmerkingen</t>
  </si>
  <si>
    <t>Het tarief voor 'tot 8 personen' wordt niet meegewogen in de beoordeling van prijs, maar Inschrijver dient dit tarief wel in te voeren. Opdrachtgever kan gebruik maken van deze mogelijkheid. Dit tarief dient marktconform te zijn en in verhouding te staan tot de overige tarieven.</t>
  </si>
  <si>
    <t>Indien de aanvraag van Opdrachtgever dusdanig veel personen omvat dat de grootste touringcar niet toereikend is, dient altijd een combinatie van bussen te worden aangeboden, die leidt tot de meest kostenefficiënte oplossing. Opdrachtnemer dient in het prijzenblad alle velden in te vullen, waarbij  in het toelichtingsvak kan worden toegelicht op welke wijze Opdrachtnemer hier invulling geeft. In het algemeen geldt voor iedere opdracht dat indien de meest kostenefficiënte oplossing niet mogelijk is wegens een gebrek aan capaciteit (bepaald formaat bus niet beschikbaar) of andere oorzaken, zorgt Opdrachtnemer er voor dat de opdracht wordt uitgevoerd tegen de meest kostenefficiënte oplossing zoals opgegeven in het prijzenblad, ook al gebruikt hij hiervoor andere touringcars.</t>
  </si>
  <si>
    <t>Totale fictieve inschrijfsom</t>
  </si>
  <si>
    <t>Handtekening Inschrijver</t>
  </si>
  <si>
    <t>Bijlage 8 - Prijzenblad - Busreizen Leerlingen</t>
  </si>
  <si>
    <t>1 t/m 16 personen
minibus</t>
  </si>
  <si>
    <t>17 t/m 30 personen
mini-tourincar</t>
  </si>
  <si>
    <t>31 t/m 50 personen
standaard touringcar</t>
  </si>
  <si>
    <t>51 t/m 62 personen
dubbel as tourincar</t>
  </si>
  <si>
    <t>63 t/m 89 personen
dubbeldekker</t>
  </si>
  <si>
    <t>Kilometerprijs</t>
  </si>
  <si>
    <t>Uurtarief</t>
  </si>
  <si>
    <t>Voertuigtype</t>
  </si>
  <si>
    <t>Tarief per uur</t>
  </si>
  <si>
    <t xml:space="preserve">Minibus  </t>
  </si>
  <si>
    <t>€   90 - € 130</t>
  </si>
  <si>
    <t>Midibus</t>
  </si>
  <si>
    <t>Touringcar</t>
  </si>
  <si>
    <t>€ 130 - € 175</t>
  </si>
  <si>
    <t>Dubbelasser</t>
  </si>
  <si>
    <t>€ 155 - € 200</t>
  </si>
  <si>
    <t>Dubbeldekker</t>
  </si>
  <si>
    <t>€ 180 - € 225</t>
  </si>
  <si>
    <t>€ 110 - € 145</t>
  </si>
  <si>
    <t>Tarieven dienen binnen de volgende marges te blijven:</t>
  </si>
  <si>
    <t>€  0,9 - € 1,4</t>
  </si>
  <si>
    <t>€ 1,0 - € 1,5</t>
  </si>
  <si>
    <t>€ 1,0 - € 1,8</t>
  </si>
  <si>
    <t>€ 1,2 - € 2,0</t>
  </si>
  <si>
    <t>€ 1,3 - € 2,2</t>
  </si>
  <si>
    <t>kilometers retour</t>
  </si>
  <si>
    <t>aantal ritten</t>
  </si>
  <si>
    <t>3. Schoolreis Attractiepark (Walibi, Duinrell of vergelijkbare afstand 150-250 km retour) ongeveer 25% van de opdracht</t>
  </si>
  <si>
    <t>gemiddeld aantal kilometers retour</t>
  </si>
  <si>
    <t>tijd in uren</t>
  </si>
  <si>
    <t>Touringcar (dubbel asser)</t>
  </si>
  <si>
    <t>Tarieven / Voertuig</t>
  </si>
  <si>
    <t>1: Korte stedelijke excusie (Amsterdam of vergelijkbare afstand &lt;75 km) ongeveer 30% van de opdracht</t>
  </si>
  <si>
    <t>2: Middellange excursies (Leiden, Den Haag, of vergelijkbare afstand 75-175 km retour) ongeveer 30% van de opracht</t>
  </si>
  <si>
    <t>4. Buitenlandse excursie (Münster, Brühl, Keulen, Düsseldorf, of vergelijkbare afstand 350-500 km retour) ongeveer 15% van de opdracht</t>
  </si>
  <si>
    <t>Het aangeboden uurtarief gedeeld door het aangeboden kilometertarief dient te liggen tussen 80 en 130:</t>
  </si>
  <si>
    <r>
      <rPr>
        <b/>
        <sz val="11"/>
        <color theme="1"/>
        <rFont val="Calibri"/>
        <family val="2"/>
      </rPr>
      <t xml:space="preserve">Invulinstructie </t>
    </r>
    <r>
      <rPr>
        <sz val="11"/>
        <color theme="1"/>
        <rFont val="Calibri"/>
        <family val="2"/>
      </rPr>
      <t xml:space="preserve">
In onderstaande tabel geeft u in de groene cellen de (all-in) tarieven op conform onderstaande voorschriften. 
- De kilometerprijs wordt berekend vanaf opstaplocatie tot eindbestemming en omvat alle kosten die rechtstreeks samenhangen met het rijden van de afgelegde kilometers, waaronder brandstof, energie, onderhoud, slijtage en kilometerafhankelijke afschrijvingskosten. 
- Het uurtarief omvat alle kosten van voertuig, chauffeur, planning, overhead, verzekering en beschikbaarheid van het voertuig, etc.
- Er zijn geen aparte brandstof- of dieseltoeslagen toegestaan.
- Parkeer-, veer- en tolgelden worden op nacalculatiebasis verrekend.
- Er is geen minimale afname per rit.
- Wachttijd en 2e chauffeur maken geen onderdeel uit van het uurtarief en worden afzonderlijk vergoed voor zover deze Wachttijd behoort tot de uitvoering van de rit (€ 47,50 per uur). Onder Wachttijd wordt verstaan de tijd dat het voertuig en de chauffeur tijdens de uitvoering van een Rit ter plaatse beschikbaar blijven tussen het afzetten en het weer ophalen van de leerlingen, zonder dat sprake is van een nieuwe of afzonderlijke Rit.
</t>
    </r>
  </si>
  <si>
    <t>Toeslag Bus toegankelijk voor rolstoel</t>
  </si>
  <si>
    <t>Onderstaand overzicht wordt automatisch gevuld aan de hand van de door inschrijver ingevulde tarieven. 
Dit geeft een goed beeld van de gemaakt ritten over de afgelopen 12 maanden.
Dit levert een totale inschrijfprijs op, die wprdt gebruikt als totale waarde. De fictieve kwaliteitsscore wordt op dit bedrag in mindering gebracht.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</si>
</sst>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43" formatCode="_ * #,##0.00_ ;_ * \-#,##0.00_ ;_ * &quot;-&quot;??_ ;_ @_ "/>
  </numFmts>
  <fonts count="18" x14ac:knownFonts="1">
    <font>
      <sz val="11"/>
      <color theme="1"/>
      <name val="Calibri"/>
      <family val="2"/>
      <scheme val="minor"/>
    </font>
    <font>
      <sz val="11"/>
      <color theme="1"/>
      <name val="Calibri"/>
      <family val="2"/>
    </font>
    <font>
      <b/>
      <sz val="11"/>
      <color theme="1"/>
      <name val="Calibri"/>
      <family val="2"/>
      <scheme val="minor"/>
    </font>
    <font>
      <sz val="11"/>
      <color rgb="FFFFFF00"/>
      <name val="Calibri"/>
      <family val="2"/>
      <scheme val="minor"/>
    </font>
    <font>
      <sz val="11"/>
      <name val="Calibri"/>
      <family val="2"/>
      <scheme val="minor"/>
    </font>
    <font>
      <b/>
      <u/>
      <sz val="11"/>
      <name val="Calibri"/>
      <family val="2"/>
      <scheme val="minor"/>
    </font>
    <font>
      <sz val="18"/>
      <color rgb="FF972973"/>
      <name val="Arial"/>
      <family val="2"/>
    </font>
    <font>
      <sz val="11"/>
      <color theme="1"/>
      <name val="Arial"/>
      <family val="2"/>
    </font>
    <font>
      <i/>
      <sz val="11"/>
      <color theme="1"/>
      <name val="Arial"/>
      <family val="2"/>
    </font>
    <font>
      <sz val="11"/>
      <color rgb="FF972973"/>
      <name val="Arial"/>
      <family val="2"/>
    </font>
    <font>
      <sz val="11"/>
      <color theme="1"/>
      <name val="Calibri"/>
      <family val="2"/>
    </font>
    <font>
      <b/>
      <sz val="12"/>
      <color rgb="FFFFFFFF"/>
      <name val="Verdana"/>
      <family val="2"/>
    </font>
    <font>
      <b/>
      <sz val="11"/>
      <color theme="1"/>
      <name val="Calibri"/>
      <family val="2"/>
    </font>
    <font>
      <sz val="8"/>
      <color theme="1"/>
      <name val="Segoe UI"/>
      <family val="2"/>
    </font>
    <font>
      <b/>
      <sz val="11"/>
      <color theme="1"/>
      <name val="Segoe UI"/>
      <family val="2"/>
    </font>
    <font>
      <sz val="11"/>
      <color theme="1"/>
      <name val="Calibri"/>
      <family val="2"/>
      <scheme val="minor"/>
    </font>
    <font>
      <sz val="11"/>
      <color theme="1"/>
      <name val="Calibri Light"/>
      <family val="2"/>
      <scheme val="major"/>
    </font>
    <font>
      <sz val="9"/>
      <color theme="1"/>
      <name val="Calibri"/>
      <family val="2"/>
      <scheme val="minor"/>
    </font>
  </fonts>
  <fills count="5">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theme="2" tint="-0.749992370372631"/>
        <bgColor rgb="FF000000"/>
      </patternFill>
    </fill>
  </fills>
  <borders count="21">
    <border>
      <left/>
      <right/>
      <top/>
      <bottom/>
      <diagonal/>
    </border>
    <border>
      <left style="medium">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thin">
        <color auto="1"/>
      </top>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rgb="FFE6E6E6"/>
      </left>
      <right style="medium">
        <color rgb="FFE6E6E6"/>
      </right>
      <top style="medium">
        <color rgb="FFE6E6E6"/>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rgb="FF000000"/>
      </top>
      <bottom style="medium">
        <color indexed="64"/>
      </bottom>
      <diagonal/>
    </border>
    <border>
      <left style="medium">
        <color indexed="64"/>
      </left>
      <right style="medium">
        <color indexed="64"/>
      </right>
      <top style="medium">
        <color rgb="FF000000"/>
      </top>
      <bottom style="medium">
        <color indexed="64"/>
      </bottom>
      <diagonal/>
    </border>
    <border>
      <left/>
      <right/>
      <top style="medium">
        <color rgb="FF000000"/>
      </top>
      <bottom style="medium">
        <color indexed="64"/>
      </bottom>
      <diagonal/>
    </border>
  </borders>
  <cellStyleXfs count="2">
    <xf numFmtId="0" fontId="0" fillId="0" borderId="0"/>
    <xf numFmtId="43" fontId="15" fillId="0" borderId="0" applyFont="0" applyFill="0" applyBorder="0" applyAlignment="0" applyProtection="0"/>
  </cellStyleXfs>
  <cellXfs count="59">
    <xf numFmtId="0" fontId="0" fillId="0" borderId="0" xfId="0"/>
    <xf numFmtId="0" fontId="2" fillId="0" borderId="0" xfId="0" applyFont="1"/>
    <xf numFmtId="0" fontId="2" fillId="0" borderId="0" xfId="0" applyFont="1" applyAlignment="1">
      <alignment horizontal="right"/>
    </xf>
    <xf numFmtId="0" fontId="4" fillId="0" borderId="7" xfId="0" applyFont="1" applyBorder="1" applyAlignment="1">
      <alignment vertical="top" wrapText="1"/>
    </xf>
    <xf numFmtId="0" fontId="0" fillId="0" borderId="8" xfId="0" applyBorder="1" applyAlignment="1">
      <alignment vertical="top" wrapText="1"/>
    </xf>
    <xf numFmtId="0" fontId="0" fillId="0" borderId="0" xfId="0" applyAlignment="1">
      <alignment wrapText="1"/>
    </xf>
    <xf numFmtId="0" fontId="5" fillId="0" borderId="7" xfId="0" applyFont="1" applyBorder="1" applyAlignment="1">
      <alignment vertical="top" wrapText="1"/>
    </xf>
    <xf numFmtId="0" fontId="6" fillId="0" borderId="0" xfId="0" applyFont="1"/>
    <xf numFmtId="0" fontId="7" fillId="0" borderId="0" xfId="0" applyFont="1" applyAlignment="1">
      <alignment horizontal="center"/>
    </xf>
    <xf numFmtId="0" fontId="7" fillId="0" borderId="0" xfId="0" applyFont="1"/>
    <xf numFmtId="0" fontId="7" fillId="0" borderId="0" xfId="0" applyFont="1" applyAlignment="1">
      <alignment horizontal="left"/>
    </xf>
    <xf numFmtId="0" fontId="6" fillId="0" borderId="0" xfId="0" applyFont="1" applyAlignment="1">
      <alignment horizontal="center"/>
    </xf>
    <xf numFmtId="0" fontId="6" fillId="0" borderId="0" xfId="0" applyFont="1" applyAlignment="1">
      <alignment horizontal="left"/>
    </xf>
    <xf numFmtId="0" fontId="8" fillId="0" borderId="0" xfId="0" applyFont="1"/>
    <xf numFmtId="0" fontId="8" fillId="0" borderId="0" xfId="0" applyFont="1" applyAlignment="1">
      <alignment horizontal="center"/>
    </xf>
    <xf numFmtId="0" fontId="9" fillId="0" borderId="0" xfId="0" applyFont="1" applyAlignment="1">
      <alignment horizontal="center"/>
    </xf>
    <xf numFmtId="0" fontId="9" fillId="0" borderId="0" xfId="0" applyFont="1"/>
    <xf numFmtId="44" fontId="3" fillId="3" borderId="7" xfId="0" applyNumberFormat="1" applyFont="1" applyFill="1" applyBorder="1"/>
    <xf numFmtId="0" fontId="0" fillId="0" borderId="9" xfId="0" applyBorder="1" applyAlignment="1">
      <alignment wrapText="1"/>
    </xf>
    <xf numFmtId="0" fontId="0" fillId="0" borderId="10" xfId="0" applyBorder="1" applyAlignment="1">
      <alignment vertical="top" wrapText="1"/>
    </xf>
    <xf numFmtId="0" fontId="0" fillId="0" borderId="0" xfId="0" applyAlignment="1">
      <alignment horizontal="left"/>
    </xf>
    <xf numFmtId="0" fontId="0" fillId="0" borderId="0" xfId="0" applyAlignment="1">
      <alignment vertical="top"/>
    </xf>
    <xf numFmtId="0" fontId="10" fillId="0" borderId="0" xfId="0" applyFont="1" applyAlignment="1">
      <alignment horizontal="left" wrapText="1"/>
    </xf>
    <xf numFmtId="0" fontId="0" fillId="0" borderId="1" xfId="0" applyBorder="1" applyAlignment="1">
      <alignment horizontal="center" wrapText="1"/>
    </xf>
    <xf numFmtId="0" fontId="13" fillId="0" borderId="0" xfId="0" applyFont="1" applyAlignment="1">
      <alignment vertical="center"/>
    </xf>
    <xf numFmtId="0" fontId="2" fillId="0" borderId="7" xfId="0" applyFont="1" applyBorder="1" applyAlignment="1">
      <alignment horizontal="right"/>
    </xf>
    <xf numFmtId="44" fontId="0" fillId="0" borderId="0" xfId="0" applyNumberFormat="1"/>
    <xf numFmtId="0" fontId="0" fillId="0" borderId="0" xfId="0" applyAlignment="1">
      <alignment vertical="center"/>
    </xf>
    <xf numFmtId="0" fontId="0" fillId="0" borderId="7" xfId="0" applyBorder="1" applyAlignment="1">
      <alignment horizontal="left"/>
    </xf>
    <xf numFmtId="0" fontId="0" fillId="0" borderId="2" xfId="0" applyBorder="1" applyAlignment="1">
      <alignment horizontal="left"/>
    </xf>
    <xf numFmtId="0" fontId="0" fillId="0" borderId="13" xfId="0" applyBorder="1" applyAlignment="1">
      <alignment horizontal="left"/>
    </xf>
    <xf numFmtId="0" fontId="14" fillId="0" borderId="14" xfId="0" applyFont="1" applyBorder="1" applyAlignment="1">
      <alignment horizontal="center" vertical="center" wrapText="1"/>
    </xf>
    <xf numFmtId="44" fontId="0" fillId="0" borderId="12" xfId="0" applyNumberFormat="1" applyBorder="1"/>
    <xf numFmtId="0" fontId="2" fillId="0" borderId="0" xfId="0" applyFont="1" applyAlignment="1">
      <alignment horizontal="center" vertical="center"/>
    </xf>
    <xf numFmtId="0" fontId="0" fillId="0" borderId="7" xfId="0" applyBorder="1" applyAlignment="1">
      <alignment horizontal="center" wrapText="1"/>
    </xf>
    <xf numFmtId="0" fontId="0" fillId="0" borderId="0" xfId="0" applyAlignment="1">
      <alignment horizontal="left" vertical="top" wrapText="1"/>
    </xf>
    <xf numFmtId="0" fontId="16" fillId="0" borderId="0" xfId="0" applyFont="1" applyAlignment="1">
      <alignment vertical="center"/>
    </xf>
    <xf numFmtId="43" fontId="17" fillId="0" borderId="0" xfId="1" applyFont="1" applyAlignment="1">
      <alignment horizontal="center" wrapText="1"/>
    </xf>
    <xf numFmtId="44" fontId="0" fillId="2" borderId="2" xfId="0" applyNumberFormat="1" applyFill="1" applyBorder="1" applyProtection="1">
      <protection locked="0"/>
    </xf>
    <xf numFmtId="44" fontId="0" fillId="2" borderId="4" xfId="0" applyNumberFormat="1" applyFill="1" applyBorder="1" applyProtection="1">
      <protection locked="0"/>
    </xf>
    <xf numFmtId="44" fontId="0" fillId="2" borderId="18" xfId="0" applyNumberFormat="1" applyFill="1" applyBorder="1" applyProtection="1">
      <protection locked="0"/>
    </xf>
    <xf numFmtId="44" fontId="0" fillId="2" borderId="19" xfId="0" applyNumberFormat="1" applyFill="1" applyBorder="1" applyProtection="1">
      <protection locked="0"/>
    </xf>
    <xf numFmtId="44" fontId="0" fillId="2" borderId="20" xfId="0" applyNumberFormat="1" applyFill="1" applyBorder="1" applyProtection="1">
      <protection locked="0"/>
    </xf>
    <xf numFmtId="44" fontId="0" fillId="2" borderId="7" xfId="0" applyNumberFormat="1" applyFill="1" applyBorder="1" applyProtection="1">
      <protection locked="0"/>
    </xf>
    <xf numFmtId="0" fontId="0" fillId="0" borderId="0" xfId="0" applyAlignment="1">
      <alignment horizontal="left" vertical="top" wrapText="1"/>
    </xf>
    <xf numFmtId="0" fontId="2" fillId="0" borderId="0" xfId="0" applyFont="1" applyAlignment="1">
      <alignment horizontal="left" wrapText="1"/>
    </xf>
    <xf numFmtId="0" fontId="10" fillId="0" borderId="0" xfId="0" applyFont="1" applyAlignment="1">
      <alignment horizontal="left" wrapText="1"/>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2" xfId="0" applyBorder="1" applyAlignment="1">
      <alignment horizontal="center"/>
    </xf>
    <xf numFmtId="0" fontId="0" fillId="0" borderId="0" xfId="0"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11" xfId="0" applyBorder="1" applyAlignment="1">
      <alignment horizontal="center"/>
    </xf>
    <xf numFmtId="0" fontId="0" fillId="0" borderId="6" xfId="0" applyBorder="1" applyAlignment="1">
      <alignment horizontal="center"/>
    </xf>
    <xf numFmtId="0" fontId="1" fillId="0" borderId="0" xfId="0" applyFont="1" applyAlignment="1">
      <alignment horizontal="left" wrapText="1"/>
    </xf>
    <xf numFmtId="0" fontId="11" fillId="4" borderId="5" xfId="0" applyFont="1" applyFill="1" applyBorder="1" applyAlignment="1">
      <alignment horizontal="left" vertical="center" wrapText="1"/>
    </xf>
    <xf numFmtId="0" fontId="11" fillId="4" borderId="11" xfId="0" applyFont="1" applyFill="1" applyBorder="1" applyAlignment="1">
      <alignment horizontal="left" vertical="center" wrapText="1"/>
    </xf>
  </cellXfs>
  <cellStyles count="2">
    <cellStyle name="Komma" xfId="1" builtinId="3"/>
    <cellStyle name="Standaard" xfId="0" builtinId="0"/>
  </cellStyles>
  <dxfs count="6">
    <dxf>
      <fill>
        <patternFill>
          <bgColor rgb="FFFF0000"/>
        </patternFill>
      </fill>
    </dxf>
    <dxf>
      <font>
        <color rgb="FF9C0006"/>
      </font>
      <fill>
        <patternFill>
          <bgColor rgb="FFFFC7CE"/>
        </patternFill>
      </fill>
    </dxf>
    <dxf>
      <font>
        <color rgb="FF006100"/>
      </font>
      <fill>
        <patternFill>
          <bgColor rgb="FFC6EFCE"/>
        </patternFill>
      </fill>
    </dxf>
    <dxf>
      <fill>
        <patternFill>
          <bgColor theme="9"/>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2"/>
  <sheetViews>
    <sheetView workbookViewId="0">
      <selection activeCell="A6" sqref="A6:XFD6"/>
    </sheetView>
  </sheetViews>
  <sheetFormatPr defaultRowHeight="14.4" x14ac:dyDescent="0.3"/>
  <cols>
    <col min="1" max="1" width="2.33203125" customWidth="1"/>
    <col min="2" max="2" width="101.88671875" customWidth="1"/>
  </cols>
  <sheetData>
    <row r="1" spans="2:11" s="9" customFormat="1" ht="22.8" x14ac:dyDescent="0.4">
      <c r="B1" s="7" t="s">
        <v>0</v>
      </c>
      <c r="C1" s="8"/>
      <c r="D1" s="8"/>
      <c r="E1" s="8"/>
      <c r="J1" s="10"/>
    </row>
    <row r="2" spans="2:11" s="9" customFormat="1" ht="22.8" x14ac:dyDescent="0.4">
      <c r="B2" s="7" t="s">
        <v>1</v>
      </c>
      <c r="C2" s="11"/>
      <c r="D2" s="11"/>
      <c r="E2" s="11"/>
      <c r="F2" s="7"/>
      <c r="G2" s="7"/>
      <c r="H2" s="7"/>
      <c r="I2" s="7"/>
      <c r="J2" s="12"/>
      <c r="K2" s="7"/>
    </row>
    <row r="3" spans="2:11" s="9" customFormat="1" ht="15" thickBot="1" x14ac:dyDescent="0.35">
      <c r="B3" s="13" t="s">
        <v>2</v>
      </c>
      <c r="C3" s="14"/>
      <c r="D3" s="14"/>
      <c r="E3" s="15"/>
      <c r="F3" s="16"/>
      <c r="J3" s="10"/>
    </row>
    <row r="4" spans="2:11" ht="173.4" thickBot="1" x14ac:dyDescent="0.35">
      <c r="B4" s="3" t="s">
        <v>3</v>
      </c>
    </row>
    <row r="5" spans="2:11" ht="15" thickBot="1" x14ac:dyDescent="0.35">
      <c r="B5" s="6" t="s">
        <v>4</v>
      </c>
    </row>
    <row r="6" spans="2:11" s="5" customFormat="1" ht="43.2" x14ac:dyDescent="0.3">
      <c r="B6" s="4" t="s">
        <v>5</v>
      </c>
    </row>
    <row r="7" spans="2:11" s="5" customFormat="1" ht="115.2" x14ac:dyDescent="0.3">
      <c r="B7" s="4" t="s">
        <v>6</v>
      </c>
    </row>
    <row r="8" spans="2:11" s="5" customFormat="1" ht="72.599999999999994" thickBot="1" x14ac:dyDescent="0.35">
      <c r="B8" s="18" t="s">
        <v>7</v>
      </c>
    </row>
    <row r="9" spans="2:11" ht="15" thickBot="1" x14ac:dyDescent="0.35">
      <c r="B9" s="6" t="s">
        <v>8</v>
      </c>
    </row>
    <row r="10" spans="2:11" ht="43.2" x14ac:dyDescent="0.3">
      <c r="B10" s="4" t="s">
        <v>9</v>
      </c>
    </row>
    <row r="11" spans="2:11" ht="100.8" x14ac:dyDescent="0.3">
      <c r="B11" s="19" t="s">
        <v>10</v>
      </c>
    </row>
    <row r="12" spans="2:11" ht="15" thickBot="1" x14ac:dyDescent="0.35">
      <c r="B12" s="1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M43"/>
  <sheetViews>
    <sheetView tabSelected="1" workbookViewId="0">
      <selection activeCell="G20" sqref="G20 G26 G32 G39"/>
    </sheetView>
  </sheetViews>
  <sheetFormatPr defaultRowHeight="14.4" x14ac:dyDescent="0.3"/>
  <cols>
    <col min="1" max="1" width="2.109375" customWidth="1"/>
    <col min="2" max="2" width="39.33203125" customWidth="1"/>
    <col min="3" max="3" width="20.6640625" customWidth="1"/>
    <col min="4" max="4" width="19.5546875" customWidth="1"/>
    <col min="5" max="5" width="18.109375" customWidth="1"/>
    <col min="6" max="6" width="20.5546875" customWidth="1"/>
    <col min="7" max="7" width="19" customWidth="1"/>
    <col min="8" max="8" width="11" customWidth="1"/>
    <col min="9" max="9" width="1.109375" customWidth="1"/>
    <col min="10" max="10" width="0.88671875" customWidth="1"/>
    <col min="11" max="11" width="0.44140625" customWidth="1"/>
    <col min="12" max="12" width="2" customWidth="1"/>
    <col min="13" max="13" width="13.5546875" hidden="1" customWidth="1"/>
    <col min="14" max="14" width="10.5546875" customWidth="1"/>
    <col min="15" max="15" width="13.109375" customWidth="1"/>
    <col min="17" max="17" width="15.5546875" customWidth="1"/>
  </cols>
  <sheetData>
    <row r="1" spans="2:13" s="9" customFormat="1" ht="16.8" thickBot="1" x14ac:dyDescent="0.3">
      <c r="B1" s="57" t="s">
        <v>13</v>
      </c>
      <c r="C1" s="58"/>
      <c r="D1" s="58"/>
      <c r="E1" s="58"/>
      <c r="F1" s="58"/>
      <c r="J1" s="10"/>
    </row>
    <row r="2" spans="2:13" s="9" customFormat="1" ht="174.75" customHeight="1" x14ac:dyDescent="0.3">
      <c r="B2" s="56" t="s">
        <v>50</v>
      </c>
      <c r="C2" s="46"/>
      <c r="D2" s="46"/>
      <c r="E2" s="46"/>
      <c r="F2" s="46"/>
      <c r="G2" s="46"/>
      <c r="H2" s="46"/>
      <c r="I2" s="46"/>
      <c r="J2" s="46"/>
      <c r="K2" s="46"/>
      <c r="L2" s="46"/>
      <c r="M2" s="46"/>
    </row>
    <row r="3" spans="2:13" s="9" customFormat="1" ht="15" thickBot="1" x14ac:dyDescent="0.35">
      <c r="B3" s="1" t="s">
        <v>33</v>
      </c>
      <c r="C3"/>
      <c r="D3"/>
      <c r="E3"/>
      <c r="F3" s="22"/>
      <c r="G3" s="22"/>
      <c r="H3" s="22"/>
      <c r="I3" s="22"/>
      <c r="J3" s="22"/>
      <c r="K3" s="22"/>
      <c r="L3" s="22"/>
      <c r="M3" s="22"/>
    </row>
    <row r="4" spans="2:13" s="9" customFormat="1" ht="17.399999999999999" thickBot="1" x14ac:dyDescent="0.35">
      <c r="B4" s="1" t="s">
        <v>21</v>
      </c>
      <c r="C4" s="1" t="s">
        <v>22</v>
      </c>
      <c r="D4" s="25" t="s">
        <v>19</v>
      </c>
      <c r="E4"/>
      <c r="F4" s="31"/>
      <c r="G4" s="31"/>
      <c r="H4" s="31"/>
      <c r="I4" s="31"/>
      <c r="J4" s="22"/>
      <c r="K4" s="22"/>
      <c r="L4" s="22"/>
      <c r="M4" s="22"/>
    </row>
    <row r="5" spans="2:13" s="9" customFormat="1" x14ac:dyDescent="0.3">
      <c r="B5" t="s">
        <v>23</v>
      </c>
      <c r="C5" t="s">
        <v>24</v>
      </c>
      <c r="D5" t="s">
        <v>34</v>
      </c>
      <c r="F5" s="47" t="s">
        <v>12</v>
      </c>
      <c r="G5" s="48"/>
      <c r="H5" s="48"/>
      <c r="I5" s="49"/>
      <c r="J5" s="22"/>
      <c r="K5" s="22"/>
    </row>
    <row r="6" spans="2:13" s="9" customFormat="1" x14ac:dyDescent="0.3">
      <c r="B6" t="s">
        <v>25</v>
      </c>
      <c r="C6" s="20" t="s">
        <v>32</v>
      </c>
      <c r="D6" s="20" t="s">
        <v>35</v>
      </c>
      <c r="F6" s="50"/>
      <c r="G6" s="51"/>
      <c r="H6" s="51"/>
      <c r="I6" s="52"/>
      <c r="J6" s="22"/>
      <c r="K6" s="22"/>
    </row>
    <row r="7" spans="2:13" s="9" customFormat="1" x14ac:dyDescent="0.3">
      <c r="B7" t="s">
        <v>26</v>
      </c>
      <c r="C7" t="s">
        <v>27</v>
      </c>
      <c r="D7" t="s">
        <v>36</v>
      </c>
      <c r="F7" s="50"/>
      <c r="G7" s="51"/>
      <c r="H7" s="51"/>
      <c r="I7" s="52"/>
      <c r="J7" s="22"/>
      <c r="K7" s="22"/>
    </row>
    <row r="8" spans="2:13" s="9" customFormat="1" x14ac:dyDescent="0.3">
      <c r="B8" t="s">
        <v>28</v>
      </c>
      <c r="C8" t="s">
        <v>29</v>
      </c>
      <c r="D8" t="s">
        <v>37</v>
      </c>
      <c r="F8" s="50"/>
      <c r="G8" s="51"/>
      <c r="H8" s="51"/>
      <c r="I8" s="52"/>
      <c r="J8" s="22"/>
      <c r="K8" s="22"/>
    </row>
    <row r="9" spans="2:13" s="9" customFormat="1" ht="15" thickBot="1" x14ac:dyDescent="0.35">
      <c r="B9" t="s">
        <v>30</v>
      </c>
      <c r="C9" t="s">
        <v>31</v>
      </c>
      <c r="D9" t="s">
        <v>38</v>
      </c>
      <c r="F9" s="53"/>
      <c r="G9" s="54"/>
      <c r="H9" s="54"/>
      <c r="I9" s="55"/>
    </row>
    <row r="10" spans="2:13" x14ac:dyDescent="0.3">
      <c r="D10" s="1"/>
      <c r="E10" s="1"/>
      <c r="F10" s="1"/>
      <c r="G10" s="1"/>
      <c r="H10" s="1"/>
      <c r="I10" s="1"/>
      <c r="J10" s="1"/>
    </row>
    <row r="11" spans="2:13" x14ac:dyDescent="0.3">
      <c r="B11" s="36" t="s">
        <v>49</v>
      </c>
      <c r="D11" s="1"/>
      <c r="E11" s="1"/>
      <c r="F11" s="1"/>
      <c r="G11" s="1"/>
      <c r="H11" s="1"/>
      <c r="I11" s="1"/>
      <c r="J11" s="1"/>
    </row>
    <row r="12" spans="2:13" ht="27.6" customHeight="1" thickBot="1" x14ac:dyDescent="0.35">
      <c r="C12" s="37" t="str">
        <f>IFERROR(C15/C14,"correcte waarde invullen op regel 14 en 15")</f>
        <v>correcte waarde invullen op regel 14 en 15</v>
      </c>
      <c r="D12" s="37" t="str">
        <f>IFERROR(D15/D14,"correcte waarde invullen op regel 14 en 15")</f>
        <v>correcte waarde invullen op regel 14 en 15</v>
      </c>
      <c r="E12" s="37" t="str">
        <f t="shared" ref="E12:G12" si="0">IFERROR(E15/E14,"correcte waarde invullen op regel 14 en 15")</f>
        <v>correcte waarde invullen op regel 14 en 15</v>
      </c>
      <c r="F12" s="37" t="str">
        <f t="shared" si="0"/>
        <v>correcte waarde invullen op regel 14 en 15</v>
      </c>
      <c r="G12" s="37" t="str">
        <f t="shared" si="0"/>
        <v>correcte waarde invullen op regel 14 en 15</v>
      </c>
      <c r="H12" s="1"/>
      <c r="I12" s="1"/>
    </row>
    <row r="13" spans="2:13" ht="29.4" customHeight="1" thickBot="1" x14ac:dyDescent="0.35">
      <c r="B13" s="33" t="s">
        <v>45</v>
      </c>
      <c r="C13" s="23" t="s">
        <v>14</v>
      </c>
      <c r="D13" s="23" t="s">
        <v>15</v>
      </c>
      <c r="E13" s="23" t="s">
        <v>16</v>
      </c>
      <c r="F13" s="23" t="s">
        <v>17</v>
      </c>
      <c r="G13" s="34" t="s">
        <v>18</v>
      </c>
    </row>
    <row r="14" spans="2:13" ht="15" thickBot="1" x14ac:dyDescent="0.35">
      <c r="B14" s="28" t="s">
        <v>19</v>
      </c>
      <c r="C14" s="38"/>
      <c r="D14" s="38"/>
      <c r="E14" s="38"/>
      <c r="F14" s="38"/>
      <c r="G14" s="39"/>
    </row>
    <row r="15" spans="2:13" ht="15" thickBot="1" x14ac:dyDescent="0.35">
      <c r="B15" s="29" t="s">
        <v>20</v>
      </c>
      <c r="C15" s="43"/>
      <c r="D15" s="42"/>
      <c r="E15" s="40"/>
      <c r="F15" s="40"/>
      <c r="G15" s="41"/>
    </row>
    <row r="16" spans="2:13" ht="15" thickBot="1" x14ac:dyDescent="0.35">
      <c r="B16" s="30" t="s">
        <v>51</v>
      </c>
      <c r="C16" s="32">
        <v>100</v>
      </c>
      <c r="D16" s="26"/>
      <c r="E16" s="26"/>
      <c r="F16" s="26"/>
      <c r="G16" s="26"/>
    </row>
    <row r="17" spans="2:9" x14ac:dyDescent="0.3">
      <c r="B17" s="20"/>
    </row>
    <row r="18" spans="2:9" ht="60" customHeight="1" thickBot="1" x14ac:dyDescent="0.35">
      <c r="B18" s="44" t="s">
        <v>52</v>
      </c>
      <c r="C18" s="44"/>
      <c r="D18" s="44"/>
      <c r="E18" s="44"/>
      <c r="F18" s="44"/>
      <c r="G18" s="44"/>
      <c r="H18" s="21"/>
      <c r="I18" s="21"/>
    </row>
    <row r="19" spans="2:9" ht="24" customHeight="1" thickBot="1" x14ac:dyDescent="0.35">
      <c r="B19" s="35"/>
      <c r="C19" s="35"/>
      <c r="D19" s="35"/>
      <c r="E19" s="35"/>
      <c r="F19" s="2" t="s">
        <v>11</v>
      </c>
      <c r="G19" s="17">
        <f>G20+G26+G32+G39</f>
        <v>0</v>
      </c>
      <c r="H19" s="21"/>
      <c r="I19" s="21"/>
    </row>
    <row r="20" spans="2:9" x14ac:dyDescent="0.3">
      <c r="B20" s="1" t="s">
        <v>46</v>
      </c>
      <c r="G20" s="26">
        <f>C22*(C23*E14+C24*E15)*C21</f>
        <v>0</v>
      </c>
      <c r="H20" s="21"/>
      <c r="I20" s="21"/>
    </row>
    <row r="21" spans="2:9" x14ac:dyDescent="0.3">
      <c r="B21" t="s">
        <v>40</v>
      </c>
      <c r="C21">
        <v>105</v>
      </c>
    </row>
    <row r="22" spans="2:9" x14ac:dyDescent="0.3">
      <c r="B22" t="s">
        <v>26</v>
      </c>
      <c r="C22" s="24">
        <v>1</v>
      </c>
    </row>
    <row r="23" spans="2:9" x14ac:dyDescent="0.3">
      <c r="B23" s="26" t="s">
        <v>39</v>
      </c>
      <c r="C23">
        <v>70</v>
      </c>
    </row>
    <row r="24" spans="2:9" x14ac:dyDescent="0.3">
      <c r="B24" s="26" t="s">
        <v>43</v>
      </c>
      <c r="C24">
        <v>5</v>
      </c>
    </row>
    <row r="26" spans="2:9" x14ac:dyDescent="0.3">
      <c r="B26" s="1" t="s">
        <v>47</v>
      </c>
      <c r="G26" s="26">
        <f>C28*(C29*E14+C30*E15)*C27</f>
        <v>0</v>
      </c>
    </row>
    <row r="27" spans="2:9" x14ac:dyDescent="0.3">
      <c r="B27" t="s">
        <v>40</v>
      </c>
      <c r="C27">
        <v>85</v>
      </c>
    </row>
    <row r="28" spans="2:9" x14ac:dyDescent="0.3">
      <c r="B28" t="s">
        <v>26</v>
      </c>
      <c r="C28" s="24">
        <v>1</v>
      </c>
    </row>
    <row r="29" spans="2:9" x14ac:dyDescent="0.3">
      <c r="B29" s="26" t="s">
        <v>42</v>
      </c>
      <c r="C29">
        <v>125</v>
      </c>
    </row>
    <row r="30" spans="2:9" x14ac:dyDescent="0.3">
      <c r="B30" s="26" t="s">
        <v>43</v>
      </c>
      <c r="C30">
        <v>6</v>
      </c>
    </row>
    <row r="32" spans="2:9" ht="28.2" customHeight="1" x14ac:dyDescent="0.3">
      <c r="B32" s="45" t="s">
        <v>41</v>
      </c>
      <c r="C32" s="45"/>
      <c r="D32" s="45"/>
      <c r="E32" s="45"/>
      <c r="G32" s="26">
        <f>C34*(C35*F14+C36*F15)*C33</f>
        <v>0</v>
      </c>
    </row>
    <row r="33" spans="2:7" x14ac:dyDescent="0.3">
      <c r="B33" t="s">
        <v>40</v>
      </c>
      <c r="C33">
        <v>50</v>
      </c>
    </row>
    <row r="34" spans="2:7" x14ac:dyDescent="0.3">
      <c r="B34" t="s">
        <v>44</v>
      </c>
      <c r="C34" s="24">
        <v>1</v>
      </c>
    </row>
    <row r="35" spans="2:7" x14ac:dyDescent="0.3">
      <c r="B35" s="26" t="s">
        <v>42</v>
      </c>
      <c r="C35">
        <v>200</v>
      </c>
    </row>
    <row r="36" spans="2:7" x14ac:dyDescent="0.3">
      <c r="B36" s="26" t="s">
        <v>43</v>
      </c>
      <c r="C36">
        <v>7</v>
      </c>
    </row>
    <row r="39" spans="2:7" ht="29.4" customHeight="1" x14ac:dyDescent="0.3">
      <c r="B39" s="45" t="s">
        <v>48</v>
      </c>
      <c r="C39" s="45"/>
      <c r="D39" s="45"/>
      <c r="E39" s="45"/>
      <c r="G39" s="26">
        <f>C41*(C42*G14+C43*G15)*C40</f>
        <v>0</v>
      </c>
    </row>
    <row r="40" spans="2:7" x14ac:dyDescent="0.3">
      <c r="B40" t="s">
        <v>40</v>
      </c>
      <c r="C40">
        <v>10</v>
      </c>
    </row>
    <row r="41" spans="2:7" x14ac:dyDescent="0.3">
      <c r="B41" t="s">
        <v>30</v>
      </c>
      <c r="C41" s="27">
        <v>2</v>
      </c>
    </row>
    <row r="42" spans="2:7" x14ac:dyDescent="0.3">
      <c r="B42" s="26" t="s">
        <v>42</v>
      </c>
      <c r="C42">
        <v>400</v>
      </c>
    </row>
    <row r="43" spans="2:7" x14ac:dyDescent="0.3">
      <c r="B43" s="26" t="s">
        <v>43</v>
      </c>
      <c r="C43">
        <v>10</v>
      </c>
    </row>
  </sheetData>
  <sheetProtection algorithmName="SHA-512" hashValue="JPDWqK//CSunsCDWvaIf/4rLTuDl4kqXj0XuTcjc1MQ/YwnmYb6AMjZG+WgA5z6RlQiBn2LINkoXeIsEgvju7A==" saltValue="MXvXHiKhQaY93arJg7M+6w==" spinCount="100000" sheet="1" objects="1" scenarios="1"/>
  <mergeCells count="6">
    <mergeCell ref="B18:G18"/>
    <mergeCell ref="B32:E32"/>
    <mergeCell ref="B39:E39"/>
    <mergeCell ref="B1:F1"/>
    <mergeCell ref="B2:M2"/>
    <mergeCell ref="F5:I9"/>
  </mergeCells>
  <conditionalFormatting sqref="C12:G12">
    <cfRule type="cellIs" dxfId="5" priority="4" operator="greaterThan">
      <formula>130</formula>
    </cfRule>
    <cfRule type="cellIs" dxfId="4" priority="5" operator="lessThan">
      <formula>80</formula>
    </cfRule>
    <cfRule type="cellIs" dxfId="3" priority="6" operator="between">
      <formula>80</formula>
      <formula>130</formula>
    </cfRule>
  </conditionalFormatting>
  <conditionalFormatting sqref="G19">
    <cfRule type="cellIs" dxfId="0" priority="3" operator="greaterThan">
      <formula>275000</formula>
    </cfRule>
    <cfRule type="cellIs" dxfId="1" priority="2" operator="greaterThan">
      <formula>-275000</formula>
    </cfRule>
    <cfRule type="cellIs" dxfId="2" priority="1" operator="lessThan">
      <formula>275000</formula>
    </cfRule>
  </conditionalFormatting>
  <dataValidations count="10">
    <dataValidation type="decimal" allowBlank="1" showInputMessage="1" showErrorMessage="1" sqref="E14" xr:uid="{98693E61-A80A-4ADA-A316-A363139A4341}">
      <formula1>1</formula1>
      <formula2>1.8</formula2>
    </dataValidation>
    <dataValidation type="whole" allowBlank="1" showInputMessage="1" showErrorMessage="1" sqref="E15" xr:uid="{418BCCC6-6A9F-4343-B95C-14FE41BF682E}">
      <formula1>130</formula1>
      <formula2>175</formula2>
    </dataValidation>
    <dataValidation type="decimal" allowBlank="1" showInputMessage="1" showErrorMessage="1" sqref="C14" xr:uid="{9FEB9449-2F1E-47FD-9627-519F3BB89799}">
      <formula1>0.9</formula1>
      <formula2>1.4</formula2>
    </dataValidation>
    <dataValidation type="decimal" allowBlank="1" showInputMessage="1" showErrorMessage="1" sqref="D14" xr:uid="{DB72CF44-9EAE-42AD-88D6-A497B097AF20}">
      <formula1>1</formula1>
      <formula2>1.5</formula2>
    </dataValidation>
    <dataValidation type="decimal" allowBlank="1" showInputMessage="1" showErrorMessage="1" sqref="F14" xr:uid="{A5209B08-A15F-4E99-8D68-3AC051B1D5DA}">
      <formula1>1.2</formula1>
      <formula2>2</formula2>
    </dataValidation>
    <dataValidation type="decimal" allowBlank="1" showInputMessage="1" showErrorMessage="1" sqref="G14" xr:uid="{95D2F027-4F50-47EA-AEAC-9965CAC91922}">
      <formula1>1.3</formula1>
      <formula2>2.2</formula2>
    </dataValidation>
    <dataValidation type="whole" allowBlank="1" showInputMessage="1" showErrorMessage="1" sqref="C15" xr:uid="{6A87E0F5-9DA7-441C-8323-D2EB88839C0D}">
      <formula1>90</formula1>
      <formula2>130</formula2>
    </dataValidation>
    <dataValidation type="whole" allowBlank="1" showInputMessage="1" showErrorMessage="1" sqref="D15" xr:uid="{24875546-81B3-4F44-9317-97C4E7B8B71F}">
      <formula1>110</formula1>
      <formula2>145</formula2>
    </dataValidation>
    <dataValidation type="whole" allowBlank="1" showInputMessage="1" showErrorMessage="1" sqref="F15" xr:uid="{38217932-9A67-47C5-A281-A6A2E31A3598}">
      <formula1>155</formula1>
      <formula2>200</formula2>
    </dataValidation>
    <dataValidation type="whole" allowBlank="1" showInputMessage="1" showErrorMessage="1" sqref="G15" xr:uid="{837F7A8C-00CE-4B7C-9B75-8129681AC35E}">
      <formula1>180</formula1>
      <formula2>225</formula2>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6962EE7B3782408AF2D706CF5EE4FF" ma:contentTypeVersion="3" ma:contentTypeDescription="Een nieuw document maken." ma:contentTypeScope="" ma:versionID="9066bf6ef4fccee7a3ac539d01453fc2">
  <xsd:schema xmlns:xsd="http://www.w3.org/2001/XMLSchema" xmlns:xs="http://www.w3.org/2001/XMLSchema" xmlns:p="http://schemas.microsoft.com/office/2006/metadata/properties" xmlns:ns2="66ff67c1-72eb-4a81-b238-97a6ef6c9778" targetNamespace="http://schemas.microsoft.com/office/2006/metadata/properties" ma:root="true" ma:fieldsID="3a4dcbe87861926ab487d66390c7b236" ns2:_="">
    <xsd:import namespace="66ff67c1-72eb-4a81-b238-97a6ef6c977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ff67c1-72eb-4a81-b238-97a6ef6c97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EA1AF3-C523-4534-947C-434FEF27BE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ff67c1-72eb-4a81-b238-97a6ef6c97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4719448-1A2D-446C-BAE3-4358249E535E}">
  <ds:schemaRefs>
    <ds:schemaRef ds:uri="http://schemas.microsoft.com/office/2006/metadata/properties"/>
    <ds:schemaRef ds:uri="http://purl.org/dc/terms/"/>
    <ds:schemaRef ds:uri="66ff67c1-72eb-4a81-b238-97a6ef6c9778"/>
    <ds:schemaRef ds:uri="http://schemas.microsoft.com/office/2006/documentManagement/types"/>
    <ds:schemaRef ds:uri="http://purl.org/dc/elements/1.1/"/>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3F6189C6-5269-49D5-AD83-BF718C83D11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vt:lpstr>
      <vt:lpstr>Prijzenblad</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 Praas</dc:creator>
  <cp:keywords/>
  <dc:description/>
  <cp:lastModifiedBy>Janine Postma - Theebe</cp:lastModifiedBy>
  <cp:revision/>
  <dcterms:created xsi:type="dcterms:W3CDTF">2017-06-21T10:23:16Z</dcterms:created>
  <dcterms:modified xsi:type="dcterms:W3CDTF">2026-10-30T13:15:14Z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0x010100546962EE7B3782408AF2D706CF5EE4FF</vt:lpwstr>
  </property>
</Properties>
</file>