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emeentestadskanaal.sharepoint.com/teams/DV-Inkoop/Shared Documents/General/1.Pijplijn/EA - Contractbeheersysteem/2. Aanbestedingsdocumenten/"/>
    </mc:Choice>
  </mc:AlternateContent>
  <xr:revisionPtr revIDLastSave="0" documentId="8_{6B0244BD-5526-4A60-8020-FFDC42235D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menvatting" sheetId="1" r:id="rId1"/>
    <sheet name="Stadskanaal" sheetId="2" r:id="rId2"/>
    <sheet name="Veendam" sheetId="3" r:id="rId3"/>
    <sheet name="Westerwold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4" l="1"/>
  <c r="E25" i="4"/>
  <c r="E24" i="4"/>
  <c r="E23" i="4"/>
  <c r="E22" i="4"/>
  <c r="E21" i="4"/>
  <c r="E20" i="4"/>
  <c r="E27" i="4" s="1"/>
  <c r="E15" i="1" s="1"/>
  <c r="E14" i="4"/>
  <c r="E13" i="4"/>
  <c r="E12" i="4"/>
  <c r="E11" i="4"/>
  <c r="E10" i="4"/>
  <c r="E9" i="4"/>
  <c r="E8" i="4"/>
  <c r="E15" i="4" s="1"/>
  <c r="D15" i="1" s="1"/>
  <c r="E26" i="3"/>
  <c r="E25" i="3"/>
  <c r="E24" i="3"/>
  <c r="E23" i="3"/>
  <c r="E22" i="3"/>
  <c r="E21" i="3"/>
  <c r="E20" i="3"/>
  <c r="E27" i="3" s="1"/>
  <c r="E14" i="1" s="1"/>
  <c r="E14" i="3"/>
  <c r="E15" i="3" s="1"/>
  <c r="D14" i="1" s="1"/>
  <c r="E13" i="3"/>
  <c r="E12" i="3"/>
  <c r="E11" i="3"/>
  <c r="E10" i="3"/>
  <c r="E9" i="3"/>
  <c r="E8" i="3"/>
  <c r="E26" i="2"/>
  <c r="E25" i="2"/>
  <c r="E24" i="2"/>
  <c r="E23" i="2"/>
  <c r="E22" i="2"/>
  <c r="E21" i="2"/>
  <c r="E20" i="2"/>
  <c r="E27" i="2" s="1"/>
  <c r="E13" i="1" s="1"/>
  <c r="E14" i="2"/>
  <c r="E13" i="2"/>
  <c r="E12" i="2"/>
  <c r="E11" i="2"/>
  <c r="E10" i="2"/>
  <c r="E9" i="2"/>
  <c r="E8" i="2"/>
  <c r="E15" i="2" s="1"/>
  <c r="D13" i="1" s="1"/>
  <c r="D16" i="1" s="1"/>
  <c r="B20" i="1" s="1"/>
  <c r="B23" i="1" s="1"/>
  <c r="C15" i="1"/>
  <c r="B15" i="1"/>
  <c r="C14" i="1"/>
  <c r="B14" i="1"/>
  <c r="C13" i="1"/>
  <c r="C16" i="1" s="1"/>
  <c r="B13" i="1"/>
  <c r="B16" i="1" s="1"/>
  <c r="E16" i="1" l="1"/>
</calcChain>
</file>

<file path=xl/sharedStrings.xml><?xml version="1.0" encoding="utf-8"?>
<sst xmlns="http://schemas.openxmlformats.org/spreadsheetml/2006/main" count="167" uniqueCount="62">
  <si>
    <t>Prijsblad contractbeheersysteem</t>
  </si>
  <si>
    <t>Alleen de basisprijs telt mee voor G1 Prijs. Opties worden niet meegerekend. Voor alle prijzen die u indient gelden de kaders en eisen zoals opgenomen in H5.2 van de offerteaanvraag</t>
  </si>
  <si>
    <t>Gegevens inschrijver</t>
  </si>
  <si>
    <t>In te vullen</t>
  </si>
  <si>
    <t>Naam inschrijver</t>
  </si>
  <si>
    <t>KvK-nummer</t>
  </si>
  <si>
    <t>Datum</t>
  </si>
  <si>
    <t>Samenvatting</t>
  </si>
  <si>
    <t>Gemeente</t>
  </si>
  <si>
    <t>Eenmalige kosten</t>
  </si>
  <si>
    <t>Jaarlijkse kosten</t>
  </si>
  <si>
    <t>Totale basisprijs (10 jaar)</t>
  </si>
  <si>
    <t>Opties ter informatie</t>
  </si>
  <si>
    <t>Stadskanaal</t>
  </si>
  <si>
    <t>Veendam</t>
  </si>
  <si>
    <t>Westerwolde</t>
  </si>
  <si>
    <t>Totaal drie gemeenten</t>
  </si>
  <si>
    <t>G1 Prijs</t>
  </si>
  <si>
    <t>Waarde</t>
  </si>
  <si>
    <t>Toelichting</t>
  </si>
  <si>
    <t>Totale inschrijfprijs</t>
  </si>
  <si>
    <t>Basisopdracht, exclusief opties en btw</t>
  </si>
  <si>
    <t>Maximale score</t>
  </si>
  <si>
    <t>30 punten bij € 140.000,- of lager</t>
  </si>
  <si>
    <t>Bovengrens</t>
  </si>
  <si>
    <t>0 punten bij € 310.000,-; daarboven ongeldig</t>
  </si>
  <si>
    <t>Score in punten</t>
  </si>
  <si>
    <t>Maximaal 30 punten</t>
  </si>
  <si>
    <t>Rekenperiode: 4 jaar initieel + 3 verlengingen van 2 jaar = maximaal 10 jaar.</t>
  </si>
  <si>
    <t>Prijsblad – Gemeente Stadskanaal</t>
  </si>
  <si>
    <t>Gebruikers: 3 beheer, 5 bewerk en onbeperkt raadpleeg. Bedragen exclusief btw.</t>
  </si>
  <si>
    <t>Basisopdracht – telt mee voor G1 Prijs</t>
  </si>
  <si>
    <t>Kostenonderdeel</t>
  </si>
  <si>
    <t>Toelichting leverancier</t>
  </si>
  <si>
    <t>Prijssoort</t>
  </si>
  <si>
    <t>Prijs excl. btw</t>
  </si>
  <si>
    <t>Totaal 10 jaar</t>
  </si>
  <si>
    <t>Implementatie en inrichting</t>
  </si>
  <si>
    <t>Eenmalig</t>
  </si>
  <si>
    <t>Gegevensmigratie en trainingen</t>
  </si>
  <si>
    <t>Benodigde koppelingen – eenmalige kosten</t>
  </si>
  <si>
    <t>Licenties en gebruikersrechten</t>
  </si>
  <si>
    <t>Jaarlijks</t>
  </si>
  <si>
    <t>Hosting, beheer, onderhoud, updates en ondersteuning</t>
  </si>
  <si>
    <t>Benodigde koppelingen – jaarlijkse kosten</t>
  </si>
  <si>
    <t>Overige noodzakelijke kosten</t>
  </si>
  <si>
    <t>Specificeren</t>
  </si>
  <si>
    <t>Totale basisprijs gemeente</t>
  </si>
  <si>
    <t>Opties – uitsluitend ter informatie</t>
  </si>
  <si>
    <t>Optie</t>
  </si>
  <si>
    <t>Contractmanagement – implementatie</t>
  </si>
  <si>
    <t>Contractmanagement – licentie en beheer</t>
  </si>
  <si>
    <t>Koppeling financieel systeem</t>
  </si>
  <si>
    <t>Koppeling zaaksysteem</t>
  </si>
  <si>
    <t>Overige optionele module 1</t>
  </si>
  <si>
    <t>Overige optionele module 2</t>
  </si>
  <si>
    <t>Overige optionele module 3</t>
  </si>
  <si>
    <t>Totaal opties gemeente</t>
  </si>
  <si>
    <t>Is een optie zonder meerprijs inbegrepen, vul dan € 0,00 in. Alle noodzakelijke kosten moeten in de basisprijs staan.</t>
  </si>
  <si>
    <t>Prijsblad – Gemeente Veendam</t>
  </si>
  <si>
    <t>Prijsblad – Gemeente Westerwolde</t>
  </si>
  <si>
    <t>Gebruikers: 3 beheer, 4 bewerk en onbeperkt raadpleeg. Bedragen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</si>
</sst>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.0"/>
  </numFmts>
  <fonts count="8">
    <font>
      <sz val="11"/>
      <name val="Carlito"/>
    </font>
    <font>
      <sz val="10"/>
      <color rgb="FF1F2937"/>
      <name val="Arial"/>
    </font>
    <font>
      <b/>
      <sz val="15"/>
      <color rgb="FF0B5A83"/>
      <name val="Arial"/>
    </font>
    <font>
      <i/>
      <sz val="9"/>
      <color rgb="FF1F2937"/>
      <name val="Arial"/>
    </font>
    <font>
      <b/>
      <sz val="10"/>
      <color rgb="FF0B5A83"/>
      <name val="Arial"/>
    </font>
    <font>
      <b/>
      <sz val="10"/>
      <color rgb="FFFFFFFF"/>
      <name val="Arial"/>
    </font>
    <font>
      <sz val="11"/>
      <name val="Carlito"/>
    </font>
    <font>
      <b/>
      <sz val="10"/>
      <color rgb="FF1F293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0B5A83"/>
      </patternFill>
    </fill>
    <fill>
      <patternFill patternType="solid">
        <fgColor rgb="FFFFF2CC"/>
      </patternFill>
    </fill>
    <fill>
      <patternFill patternType="solid">
        <fgColor rgb="FFEEF6FA"/>
      </patternFill>
    </fill>
    <fill>
      <patternFill patternType="solid">
        <fgColor rgb="FFE7E6E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B5A83"/>
      </bottom>
      <diagonal/>
    </border>
    <border>
      <left style="thin">
        <color rgb="FFB4C7DC"/>
      </left>
      <right/>
      <top style="thin">
        <color rgb="FFB4C7DC"/>
      </top>
      <bottom style="thin">
        <color rgb="FFB4C7DC"/>
      </bottom>
      <diagonal/>
    </border>
    <border>
      <left/>
      <right/>
      <top style="thin">
        <color rgb="FFB4C7DC"/>
      </top>
      <bottom style="thin">
        <color rgb="FFB4C7DC"/>
      </bottom>
      <diagonal/>
    </border>
    <border>
      <left/>
      <right style="thin">
        <color rgb="FFB4C7DC"/>
      </right>
      <top style="thin">
        <color rgb="FFB4C7DC"/>
      </top>
      <bottom style="thin">
        <color rgb="FFB4C7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4C7DC"/>
      </left>
      <right style="thin">
        <color rgb="FFB4C7DC"/>
      </right>
      <top style="thin">
        <color rgb="FFB4C7DC"/>
      </top>
      <bottom style="thin">
        <color rgb="FFB4C7DC"/>
      </bottom>
      <diagonal/>
    </border>
    <border>
      <left style="medium">
        <color rgb="FF0B5A83"/>
      </left>
      <right style="medium">
        <color rgb="FF0B5A83"/>
      </right>
      <top style="medium">
        <color rgb="FF0B5A83"/>
      </top>
      <bottom style="medium">
        <color rgb="FF0B5A83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3" borderId="5" xfId="1" applyFont="1" applyFill="1" applyBorder="1" applyAlignment="1">
      <alignment horizontal="center" vertical="center" wrapText="1"/>
    </xf>
    <xf numFmtId="0" fontId="1" fillId="0" borderId="6" xfId="1" applyFont="1" applyBorder="1" applyAlignment="1">
      <alignment vertical="center"/>
    </xf>
    <xf numFmtId="0" fontId="1" fillId="4" borderId="6" xfId="1" applyFont="1" applyFill="1" applyBorder="1" applyAlignment="1">
      <alignment vertical="center"/>
    </xf>
    <xf numFmtId="164" fontId="1" fillId="0" borderId="6" xfId="1" applyNumberFormat="1" applyFont="1" applyBorder="1" applyAlignment="1">
      <alignment vertical="center"/>
    </xf>
    <xf numFmtId="0" fontId="1" fillId="0" borderId="6" xfId="1" applyFont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5" fillId="3" borderId="7" xfId="1" applyFont="1" applyFill="1" applyBorder="1" applyAlignment="1">
      <alignment vertical="center"/>
    </xf>
    <xf numFmtId="164" fontId="5" fillId="3" borderId="7" xfId="1" applyNumberFormat="1" applyFont="1" applyFill="1" applyBorder="1" applyAlignment="1">
      <alignment vertical="center"/>
    </xf>
    <xf numFmtId="164" fontId="1" fillId="4" borderId="6" xfId="1" applyNumberFormat="1" applyFont="1" applyFill="1" applyBorder="1" applyAlignment="1">
      <alignment horizontal="right" vertical="center" wrapText="1"/>
    </xf>
    <xf numFmtId="164" fontId="1" fillId="0" borderId="6" xfId="1" applyNumberFormat="1" applyFont="1" applyBorder="1" applyAlignment="1">
      <alignment horizontal="right" vertical="center" wrapText="1"/>
    </xf>
    <xf numFmtId="164" fontId="5" fillId="3" borderId="7" xfId="1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5" fillId="3" borderId="5" xfId="1" applyFont="1" applyFill="1" applyBorder="1" applyAlignment="1">
      <alignment horizontal="right" vertical="center" wrapText="1"/>
    </xf>
    <xf numFmtId="164" fontId="4" fillId="2" borderId="6" xfId="1" applyNumberFormat="1" applyFont="1" applyFill="1" applyBorder="1" applyAlignment="1">
      <alignment horizontal="right" vertical="center"/>
    </xf>
    <xf numFmtId="164" fontId="1" fillId="6" borderId="6" xfId="1" applyNumberFormat="1" applyFont="1" applyFill="1" applyBorder="1" applyAlignment="1">
      <alignment vertical="center"/>
    </xf>
    <xf numFmtId="0" fontId="7" fillId="0" borderId="6" xfId="1" applyFont="1" applyBorder="1" applyAlignment="1">
      <alignment vertical="center"/>
    </xf>
    <xf numFmtId="164" fontId="7" fillId="6" borderId="6" xfId="1" applyNumberFormat="1" applyFont="1" applyFill="1" applyBorder="1" applyAlignment="1">
      <alignment vertical="center"/>
    </xf>
    <xf numFmtId="165" fontId="7" fillId="6" borderId="6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3" fillId="5" borderId="0" xfId="1" applyFont="1" applyFill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6" xfId="1" applyFont="1" applyFill="1" applyBorder="1" applyAlignment="1">
      <alignment horizontal="right" vertical="center"/>
    </xf>
    <xf numFmtId="0" fontId="3" fillId="5" borderId="0" xfId="1" applyFont="1" applyFill="1" applyAlignment="1">
      <alignment vertical="center" wrapText="1"/>
    </xf>
    <xf numFmtId="0" fontId="3" fillId="0" borderId="0" xfId="1" applyFont="1" applyAlignment="1">
      <alignment vertical="center"/>
    </xf>
    <xf numFmtId="0" fontId="5" fillId="3" borderId="7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5A83"/>
  </sheetPr>
  <dimension ref="A1:E26"/>
  <sheetViews>
    <sheetView showGridLines="0" tabSelected="1" workbookViewId="0">
      <selection activeCell="B20" sqref="B20"/>
    </sheetView>
  </sheetViews>
  <sheetFormatPr defaultRowHeight="13.8"/>
  <cols>
    <col min="1" max="1" width="29" customWidth="1"/>
    <col min="2" max="2" width="20" customWidth="1"/>
    <col min="3" max="3" width="42" customWidth="1"/>
    <col min="4" max="5" width="21" customWidth="1"/>
  </cols>
  <sheetData>
    <row r="1" spans="1:5">
      <c r="A1" s="1"/>
      <c r="B1" s="1"/>
      <c r="C1" s="1"/>
      <c r="D1" s="1"/>
      <c r="E1" s="1"/>
    </row>
    <row r="2" spans="1:5" ht="19.2">
      <c r="A2" s="22" t="s">
        <v>0</v>
      </c>
      <c r="B2" s="23"/>
      <c r="C2" s="23"/>
      <c r="D2" s="23"/>
      <c r="E2" s="23"/>
    </row>
    <row r="3" spans="1:5">
      <c r="A3" s="2"/>
      <c r="B3" s="2"/>
      <c r="C3" s="2"/>
      <c r="D3" s="2"/>
      <c r="E3" s="2"/>
    </row>
    <row r="4" spans="1:5">
      <c r="A4" s="24" t="s">
        <v>1</v>
      </c>
      <c r="B4" s="23"/>
      <c r="C4" s="23"/>
      <c r="D4" s="23"/>
      <c r="E4" s="23"/>
    </row>
    <row r="5" spans="1:5">
      <c r="A5" s="1"/>
      <c r="B5" s="1"/>
      <c r="C5" s="1"/>
      <c r="D5" s="1"/>
      <c r="E5" s="1"/>
    </row>
    <row r="6" spans="1:5">
      <c r="A6" s="3" t="s">
        <v>2</v>
      </c>
      <c r="B6" s="3" t="s">
        <v>3</v>
      </c>
      <c r="C6" s="1"/>
      <c r="D6" s="1"/>
      <c r="E6" s="1"/>
    </row>
    <row r="7" spans="1:5">
      <c r="A7" s="5" t="s">
        <v>4</v>
      </c>
      <c r="B7" s="6"/>
      <c r="C7" s="1"/>
      <c r="D7" s="1"/>
      <c r="E7" s="1"/>
    </row>
    <row r="8" spans="1:5">
      <c r="A8" s="5" t="s">
        <v>5</v>
      </c>
      <c r="B8" s="6"/>
      <c r="C8" s="1"/>
      <c r="D8" s="1"/>
      <c r="E8" s="1"/>
    </row>
    <row r="9" spans="1:5">
      <c r="A9" s="5" t="s">
        <v>6</v>
      </c>
      <c r="B9" s="6"/>
      <c r="C9" s="1"/>
      <c r="D9" s="1"/>
      <c r="E9" s="1"/>
    </row>
    <row r="10" spans="1:5">
      <c r="A10" s="1"/>
      <c r="B10" s="1"/>
      <c r="C10" s="1"/>
      <c r="D10" s="1"/>
      <c r="E10" s="1"/>
    </row>
    <row r="11" spans="1:5" ht="21.9" customHeight="1">
      <c r="A11" s="25" t="s">
        <v>7</v>
      </c>
      <c r="B11" s="26"/>
      <c r="C11" s="26"/>
      <c r="D11" s="26"/>
      <c r="E11" s="27"/>
    </row>
    <row r="12" spans="1:5" ht="32.1" customHeight="1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</row>
    <row r="13" spans="1:5">
      <c r="A13" s="5" t="s">
        <v>13</v>
      </c>
      <c r="B13" s="7">
        <f>SUM(Stadskanaal!D8:D10)+Stadskanaal!D14</f>
        <v>0</v>
      </c>
      <c r="C13" s="7">
        <f>SUM(Stadskanaal!D11:D13)</f>
        <v>0</v>
      </c>
      <c r="D13" s="7">
        <f>Stadskanaal!E15</f>
        <v>0</v>
      </c>
      <c r="E13" s="7">
        <f>Stadskanaal!E27</f>
        <v>0</v>
      </c>
    </row>
    <row r="14" spans="1:5">
      <c r="A14" s="5" t="s">
        <v>14</v>
      </c>
      <c r="B14" s="7">
        <f>SUM(Veendam!D8:D10)+Veendam!D14</f>
        <v>0</v>
      </c>
      <c r="C14" s="7">
        <f>SUM(Veendam!D11:D13)</f>
        <v>0</v>
      </c>
      <c r="D14" s="7">
        <f>Veendam!E15</f>
        <v>0</v>
      </c>
      <c r="E14" s="7">
        <f>Veendam!E27</f>
        <v>0</v>
      </c>
    </row>
    <row r="15" spans="1:5">
      <c r="A15" s="5" t="s">
        <v>15</v>
      </c>
      <c r="B15" s="7">
        <f>SUM(Westerwolde!D8:D10)+Westerwolde!D14</f>
        <v>0</v>
      </c>
      <c r="C15" s="7">
        <f>SUM(Westerwolde!D11:D13)</f>
        <v>0</v>
      </c>
      <c r="D15" s="7">
        <f>Westerwolde!E15</f>
        <v>0</v>
      </c>
      <c r="E15" s="7">
        <f>Westerwolde!E27</f>
        <v>0</v>
      </c>
    </row>
    <row r="16" spans="1:5">
      <c r="A16" s="10" t="s">
        <v>16</v>
      </c>
      <c r="B16" s="11">
        <f>SUM(B13:B15)</f>
        <v>0</v>
      </c>
      <c r="C16" s="11">
        <f>SUM(C13:C15)</f>
        <v>0</v>
      </c>
      <c r="D16" s="11">
        <f>SUM(D13:D15)</f>
        <v>0</v>
      </c>
      <c r="E16" s="11">
        <f>SUM(E13:E15)</f>
        <v>0</v>
      </c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3" t="s">
        <v>17</v>
      </c>
      <c r="B19" s="3" t="s">
        <v>18</v>
      </c>
      <c r="C19" s="3" t="s">
        <v>19</v>
      </c>
      <c r="D19" s="1"/>
      <c r="E19" s="1"/>
    </row>
    <row r="20" spans="1:5">
      <c r="A20" s="19" t="s">
        <v>20</v>
      </c>
      <c r="B20" s="20">
        <f>D16</f>
        <v>0</v>
      </c>
      <c r="C20" s="5" t="s">
        <v>21</v>
      </c>
      <c r="D20" s="1"/>
      <c r="E20" s="1"/>
    </row>
    <row r="21" spans="1:5">
      <c r="A21" s="5" t="s">
        <v>22</v>
      </c>
      <c r="B21" s="18">
        <v>140000</v>
      </c>
      <c r="C21" s="5" t="s">
        <v>23</v>
      </c>
      <c r="D21" s="1"/>
      <c r="E21" s="1"/>
    </row>
    <row r="22" spans="1:5">
      <c r="A22" s="5" t="s">
        <v>24</v>
      </c>
      <c r="B22" s="18">
        <v>310000</v>
      </c>
      <c r="C22" s="5" t="s">
        <v>25</v>
      </c>
      <c r="D22" s="1"/>
      <c r="E22" s="1"/>
    </row>
    <row r="23" spans="1:5">
      <c r="A23" s="19" t="s">
        <v>26</v>
      </c>
      <c r="B23" s="21" t="str">
        <f>IF(B20=0,"",IF(B20&gt;310000,"Ongeldig",IF(B20&lt;=140000,30,30*((310000-B20)/(310000-140000)))))</f>
        <v/>
      </c>
      <c r="C23" s="5" t="s">
        <v>27</v>
      </c>
      <c r="D23" s="1"/>
      <c r="E23" s="1"/>
    </row>
    <row r="24" spans="1:5">
      <c r="A24" s="1"/>
      <c r="B24" s="1"/>
      <c r="C24" s="1"/>
      <c r="D24" s="1"/>
      <c r="E24" s="1"/>
    </row>
    <row r="25" spans="1:5">
      <c r="A25" s="28" t="s">
        <v>28</v>
      </c>
      <c r="B25" s="28"/>
      <c r="C25" s="28"/>
      <c r="D25" s="28"/>
      <c r="E25" s="28"/>
    </row>
    <row r="26" spans="1:5">
      <c r="A26" s="1"/>
      <c r="B26" s="1"/>
      <c r="C26" s="1"/>
      <c r="D26" s="1"/>
      <c r="E26" s="1"/>
    </row>
  </sheetData>
  <mergeCells count="4">
    <mergeCell ref="A2:E2"/>
    <mergeCell ref="A4:E4"/>
    <mergeCell ref="A11:E11"/>
    <mergeCell ref="A25:E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78B8"/>
  </sheetPr>
  <dimension ref="A1:E32"/>
  <sheetViews>
    <sheetView showGridLines="0" topLeftCell="A2" workbookViewId="0"/>
  </sheetViews>
  <sheetFormatPr defaultRowHeight="13.8"/>
  <cols>
    <col min="1" max="1" width="39" customWidth="1"/>
    <col min="2" max="2" width="36" customWidth="1"/>
    <col min="3" max="3" width="15" customWidth="1"/>
    <col min="4" max="5" width="18" customWidth="1"/>
  </cols>
  <sheetData>
    <row r="1" spans="1:5">
      <c r="A1" s="1"/>
      <c r="B1" s="1"/>
      <c r="C1" s="1"/>
      <c r="D1" s="1"/>
      <c r="E1" s="1"/>
    </row>
    <row r="2" spans="1:5" ht="19.2">
      <c r="A2" s="22" t="s">
        <v>29</v>
      </c>
      <c r="B2" s="23"/>
      <c r="C2" s="23"/>
      <c r="D2" s="23"/>
      <c r="E2" s="23"/>
    </row>
    <row r="3" spans="1:5">
      <c r="A3" s="2"/>
      <c r="B3" s="2"/>
      <c r="C3" s="2"/>
      <c r="D3" s="2"/>
      <c r="E3" s="2"/>
    </row>
    <row r="4" spans="1:5">
      <c r="A4" s="32" t="s">
        <v>30</v>
      </c>
      <c r="B4" s="23"/>
      <c r="C4" s="23"/>
      <c r="D4" s="23"/>
      <c r="E4" s="23"/>
    </row>
    <row r="5" spans="1:5">
      <c r="A5" s="1"/>
      <c r="B5" s="1"/>
      <c r="C5" s="1"/>
      <c r="D5" s="1"/>
      <c r="E5" s="1"/>
    </row>
    <row r="6" spans="1:5" ht="21.9" customHeight="1">
      <c r="A6" s="25" t="s">
        <v>31</v>
      </c>
      <c r="B6" s="26"/>
      <c r="C6" s="26"/>
      <c r="D6" s="26"/>
      <c r="E6" s="27"/>
    </row>
    <row r="7" spans="1:5" ht="32.1" customHeight="1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</row>
    <row r="8" spans="1:5">
      <c r="A8" s="8" t="s">
        <v>37</v>
      </c>
      <c r="B8" s="9"/>
      <c r="C8" s="8" t="s">
        <v>38</v>
      </c>
      <c r="D8" s="12">
        <v>0</v>
      </c>
      <c r="E8" s="13">
        <f t="shared" ref="E8:E14" si="0">IFERROR(IF(C8="Jaarlijks",D8*10,D8),0)</f>
        <v>0</v>
      </c>
    </row>
    <row r="9" spans="1:5">
      <c r="A9" s="8" t="s">
        <v>39</v>
      </c>
      <c r="B9" s="9"/>
      <c r="C9" s="8" t="s">
        <v>38</v>
      </c>
      <c r="D9" s="12">
        <v>0</v>
      </c>
      <c r="E9" s="13">
        <f t="shared" si="0"/>
        <v>0</v>
      </c>
    </row>
    <row r="10" spans="1:5">
      <c r="A10" s="8" t="s">
        <v>40</v>
      </c>
      <c r="B10" s="9"/>
      <c r="C10" s="8" t="s">
        <v>38</v>
      </c>
      <c r="D10" s="12">
        <v>0</v>
      </c>
      <c r="E10" s="13">
        <f t="shared" si="0"/>
        <v>0</v>
      </c>
    </row>
    <row r="11" spans="1:5">
      <c r="A11" s="8" t="s">
        <v>41</v>
      </c>
      <c r="B11" s="9"/>
      <c r="C11" s="8" t="s">
        <v>42</v>
      </c>
      <c r="D11" s="12">
        <v>0</v>
      </c>
      <c r="E11" s="13">
        <f t="shared" si="0"/>
        <v>0</v>
      </c>
    </row>
    <row r="12" spans="1:5" ht="26.4">
      <c r="A12" s="8" t="s">
        <v>43</v>
      </c>
      <c r="B12" s="9"/>
      <c r="C12" s="8" t="s">
        <v>42</v>
      </c>
      <c r="D12" s="12">
        <v>0</v>
      </c>
      <c r="E12" s="13">
        <f t="shared" si="0"/>
        <v>0</v>
      </c>
    </row>
    <row r="13" spans="1:5">
      <c r="A13" s="8" t="s">
        <v>44</v>
      </c>
      <c r="B13" s="9"/>
      <c r="C13" s="8" t="s">
        <v>42</v>
      </c>
      <c r="D13" s="12">
        <v>0</v>
      </c>
      <c r="E13" s="13">
        <f t="shared" si="0"/>
        <v>0</v>
      </c>
    </row>
    <row r="14" spans="1:5">
      <c r="A14" s="8" t="s">
        <v>45</v>
      </c>
      <c r="B14" s="9" t="s">
        <v>46</v>
      </c>
      <c r="C14" s="8" t="s">
        <v>38</v>
      </c>
      <c r="D14" s="12"/>
      <c r="E14" s="13">
        <f t="shared" si="0"/>
        <v>0</v>
      </c>
    </row>
    <row r="15" spans="1:5">
      <c r="A15" s="33" t="s">
        <v>47</v>
      </c>
      <c r="B15" s="33"/>
      <c r="C15" s="33"/>
      <c r="D15" s="34"/>
      <c r="E15" s="14">
        <f>SUM(E8:E14)</f>
        <v>0</v>
      </c>
    </row>
    <row r="16" spans="1:5">
      <c r="A16" s="1"/>
      <c r="B16" s="1"/>
      <c r="C16" s="1"/>
      <c r="D16" s="15"/>
      <c r="E16" s="15"/>
    </row>
    <row r="17" spans="1:5">
      <c r="A17" s="1"/>
      <c r="B17" s="1"/>
      <c r="C17" s="1"/>
      <c r="D17" s="15"/>
      <c r="E17" s="15"/>
    </row>
    <row r="18" spans="1:5" ht="21.9" customHeight="1">
      <c r="A18" s="25" t="s">
        <v>48</v>
      </c>
      <c r="B18" s="26"/>
      <c r="C18" s="26"/>
      <c r="D18" s="35"/>
      <c r="E18" s="36"/>
    </row>
    <row r="19" spans="1:5" ht="32.1" customHeight="1">
      <c r="A19" s="4" t="s">
        <v>49</v>
      </c>
      <c r="B19" s="4" t="s">
        <v>33</v>
      </c>
      <c r="C19" s="4" t="s">
        <v>34</v>
      </c>
      <c r="D19" s="16" t="s">
        <v>35</v>
      </c>
      <c r="E19" s="16" t="s">
        <v>36</v>
      </c>
    </row>
    <row r="20" spans="1:5">
      <c r="A20" s="8" t="s">
        <v>50</v>
      </c>
      <c r="B20" s="9"/>
      <c r="C20" s="9" t="s">
        <v>38</v>
      </c>
      <c r="D20" s="12"/>
      <c r="E20" s="13">
        <f>IFERROR(IF(C20="Jaarlijks",D20*10,D20),0)</f>
        <v>0</v>
      </c>
    </row>
    <row r="21" spans="1:5">
      <c r="A21" s="8" t="s">
        <v>51</v>
      </c>
      <c r="B21" s="9"/>
      <c r="C21" s="9" t="s">
        <v>42</v>
      </c>
      <c r="D21" s="12"/>
      <c r="E21" s="13">
        <f>IFERROR(IF(C21="Jaarlijks",D21*10,D21),0)</f>
        <v>0</v>
      </c>
    </row>
    <row r="22" spans="1:5">
      <c r="A22" s="8" t="s">
        <v>52</v>
      </c>
      <c r="B22" s="9"/>
      <c r="C22" s="9" t="s">
        <v>38</v>
      </c>
      <c r="D22" s="12"/>
      <c r="E22" s="13">
        <f t="shared" ref="E22:E23" si="1">IFERROR(IF(C22="Jaarlijks",D22*10,D22),0)</f>
        <v>0</v>
      </c>
    </row>
    <row r="23" spans="1:5">
      <c r="A23" s="8" t="s">
        <v>53</v>
      </c>
      <c r="B23" s="9"/>
      <c r="C23" s="9" t="s">
        <v>38</v>
      </c>
      <c r="D23" s="12"/>
      <c r="E23" s="13">
        <f t="shared" si="1"/>
        <v>0</v>
      </c>
    </row>
    <row r="24" spans="1:5">
      <c r="A24" s="8" t="s">
        <v>54</v>
      </c>
      <c r="B24" s="9"/>
      <c r="C24" s="9" t="s">
        <v>38</v>
      </c>
      <c r="D24" s="12"/>
      <c r="E24" s="13">
        <f>IFERROR(IF(C24="Jaarlijks",D24*10,D24),0)</f>
        <v>0</v>
      </c>
    </row>
    <row r="25" spans="1:5">
      <c r="A25" s="8" t="s">
        <v>55</v>
      </c>
      <c r="B25" s="9"/>
      <c r="C25" s="9" t="s">
        <v>38</v>
      </c>
      <c r="D25" s="12"/>
      <c r="E25" s="13">
        <f>IFERROR(IF(C25="Jaarlijks",D25*10,D25),0)</f>
        <v>0</v>
      </c>
    </row>
    <row r="26" spans="1:5">
      <c r="A26" s="8" t="s">
        <v>56</v>
      </c>
      <c r="B26" s="9"/>
      <c r="C26" s="9" t="s">
        <v>38</v>
      </c>
      <c r="D26" s="12"/>
      <c r="E26" s="13">
        <f>IFERROR(IF(C26="Jaarlijks",D26*10,D26),0)</f>
        <v>0</v>
      </c>
    </row>
    <row r="27" spans="1:5">
      <c r="A27" s="29" t="s">
        <v>57</v>
      </c>
      <c r="B27" s="29"/>
      <c r="C27" s="29"/>
      <c r="D27" s="30"/>
      <c r="E27" s="17">
        <f>SUM(E20:E26)</f>
        <v>0</v>
      </c>
    </row>
    <row r="28" spans="1:5">
      <c r="A28" s="1"/>
      <c r="B28" s="1"/>
      <c r="C28" s="1"/>
      <c r="D28" s="1"/>
      <c r="E28" s="1"/>
    </row>
    <row r="29" spans="1:5" ht="27.9" customHeight="1">
      <c r="A29" s="31" t="s">
        <v>58</v>
      </c>
      <c r="B29" s="31"/>
      <c r="C29" s="31"/>
      <c r="D29" s="31"/>
      <c r="E29" s="3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</sheetData>
  <mergeCells count="7">
    <mergeCell ref="A27:D27"/>
    <mergeCell ref="A29:E29"/>
    <mergeCell ref="A2:E2"/>
    <mergeCell ref="A4:E4"/>
    <mergeCell ref="A6:E6"/>
    <mergeCell ref="A15:D15"/>
    <mergeCell ref="A18:E18"/>
  </mergeCells>
  <dataValidations count="1">
    <dataValidation type="list" sqref="C24:C26" xr:uid="{00000000-0002-0000-0100-000000000000}">
      <formula1>"Eenmalig,Jaarlijks"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78B8"/>
  </sheetPr>
  <dimension ref="A1:E32"/>
  <sheetViews>
    <sheetView showGridLines="0" workbookViewId="0"/>
  </sheetViews>
  <sheetFormatPr defaultRowHeight="13.8"/>
  <cols>
    <col min="1" max="1" width="39" customWidth="1"/>
    <col min="2" max="2" width="36" customWidth="1"/>
    <col min="3" max="3" width="15" customWidth="1"/>
    <col min="4" max="5" width="18" customWidth="1"/>
  </cols>
  <sheetData>
    <row r="1" spans="1:5">
      <c r="A1" s="1"/>
      <c r="B1" s="1"/>
      <c r="C1" s="1"/>
      <c r="D1" s="1"/>
      <c r="E1" s="1"/>
    </row>
    <row r="2" spans="1:5" ht="19.2">
      <c r="A2" s="22" t="s">
        <v>59</v>
      </c>
      <c r="B2" s="23"/>
      <c r="C2" s="23"/>
      <c r="D2" s="23"/>
      <c r="E2" s="23"/>
    </row>
    <row r="3" spans="1:5">
      <c r="A3" s="2"/>
      <c r="B3" s="2"/>
      <c r="C3" s="2"/>
      <c r="D3" s="2"/>
      <c r="E3" s="2"/>
    </row>
    <row r="4" spans="1:5">
      <c r="A4" s="32" t="s">
        <v>30</v>
      </c>
      <c r="B4" s="23"/>
      <c r="C4" s="23"/>
      <c r="D4" s="23"/>
      <c r="E4" s="23"/>
    </row>
    <row r="5" spans="1:5">
      <c r="A5" s="1"/>
      <c r="B5" s="1"/>
      <c r="C5" s="1"/>
      <c r="D5" s="1"/>
      <c r="E5" s="1"/>
    </row>
    <row r="6" spans="1:5" ht="21.9" customHeight="1">
      <c r="A6" s="25" t="s">
        <v>31</v>
      </c>
      <c r="B6" s="26"/>
      <c r="C6" s="26"/>
      <c r="D6" s="26"/>
      <c r="E6" s="27"/>
    </row>
    <row r="7" spans="1:5" ht="32.1" customHeight="1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</row>
    <row r="8" spans="1:5">
      <c r="A8" s="8" t="s">
        <v>37</v>
      </c>
      <c r="B8" s="9"/>
      <c r="C8" s="8" t="s">
        <v>38</v>
      </c>
      <c r="D8" s="12">
        <v>0</v>
      </c>
      <c r="E8" s="13">
        <f t="shared" ref="E8:E14" si="0">IFERROR(IF(C8="Jaarlijks",D8*10,D8),0)</f>
        <v>0</v>
      </c>
    </row>
    <row r="9" spans="1:5">
      <c r="A9" s="8" t="s">
        <v>39</v>
      </c>
      <c r="B9" s="9"/>
      <c r="C9" s="8" t="s">
        <v>38</v>
      </c>
      <c r="D9" s="12">
        <v>0</v>
      </c>
      <c r="E9" s="13">
        <f t="shared" si="0"/>
        <v>0</v>
      </c>
    </row>
    <row r="10" spans="1:5">
      <c r="A10" s="8" t="s">
        <v>40</v>
      </c>
      <c r="B10" s="9"/>
      <c r="C10" s="8" t="s">
        <v>38</v>
      </c>
      <c r="D10" s="12">
        <v>0</v>
      </c>
      <c r="E10" s="13">
        <f t="shared" si="0"/>
        <v>0</v>
      </c>
    </row>
    <row r="11" spans="1:5">
      <c r="A11" s="8" t="s">
        <v>41</v>
      </c>
      <c r="B11" s="9"/>
      <c r="C11" s="8" t="s">
        <v>42</v>
      </c>
      <c r="D11" s="12">
        <v>0</v>
      </c>
      <c r="E11" s="13">
        <f t="shared" si="0"/>
        <v>0</v>
      </c>
    </row>
    <row r="12" spans="1:5" ht="26.4">
      <c r="A12" s="8" t="s">
        <v>43</v>
      </c>
      <c r="B12" s="9"/>
      <c r="C12" s="8" t="s">
        <v>42</v>
      </c>
      <c r="D12" s="12">
        <v>0</v>
      </c>
      <c r="E12" s="13">
        <f t="shared" si="0"/>
        <v>0</v>
      </c>
    </row>
    <row r="13" spans="1:5">
      <c r="A13" s="8" t="s">
        <v>44</v>
      </c>
      <c r="B13" s="9"/>
      <c r="C13" s="8" t="s">
        <v>42</v>
      </c>
      <c r="D13" s="12">
        <v>0</v>
      </c>
      <c r="E13" s="13">
        <f t="shared" si="0"/>
        <v>0</v>
      </c>
    </row>
    <row r="14" spans="1:5">
      <c r="A14" s="8" t="s">
        <v>45</v>
      </c>
      <c r="B14" s="9" t="s">
        <v>46</v>
      </c>
      <c r="C14" s="8" t="s">
        <v>38</v>
      </c>
      <c r="D14" s="12"/>
      <c r="E14" s="13">
        <f t="shared" si="0"/>
        <v>0</v>
      </c>
    </row>
    <row r="15" spans="1:5">
      <c r="A15" s="33" t="s">
        <v>47</v>
      </c>
      <c r="B15" s="33"/>
      <c r="C15" s="33"/>
      <c r="D15" s="34"/>
      <c r="E15" s="14">
        <f>SUM(E8:E14)</f>
        <v>0</v>
      </c>
    </row>
    <row r="16" spans="1:5">
      <c r="A16" s="1"/>
      <c r="B16" s="1"/>
      <c r="C16" s="1"/>
      <c r="D16" s="15"/>
      <c r="E16" s="15"/>
    </row>
    <row r="17" spans="1:5">
      <c r="A17" s="1"/>
      <c r="B17" s="1"/>
      <c r="C17" s="1"/>
      <c r="D17" s="15"/>
      <c r="E17" s="15"/>
    </row>
    <row r="18" spans="1:5" ht="21.9" customHeight="1">
      <c r="A18" s="25" t="s">
        <v>48</v>
      </c>
      <c r="B18" s="26"/>
      <c r="C18" s="26"/>
      <c r="D18" s="35"/>
      <c r="E18" s="36"/>
    </row>
    <row r="19" spans="1:5" ht="32.1" customHeight="1">
      <c r="A19" s="4" t="s">
        <v>49</v>
      </c>
      <c r="B19" s="4" t="s">
        <v>33</v>
      </c>
      <c r="C19" s="4" t="s">
        <v>34</v>
      </c>
      <c r="D19" s="16" t="s">
        <v>35</v>
      </c>
      <c r="E19" s="16" t="s">
        <v>36</v>
      </c>
    </row>
    <row r="20" spans="1:5">
      <c r="A20" s="8" t="s">
        <v>50</v>
      </c>
      <c r="B20" s="9"/>
      <c r="C20" s="9" t="s">
        <v>38</v>
      </c>
      <c r="D20" s="12"/>
      <c r="E20" s="13">
        <f>IFERROR(IF(C20="Jaarlijks",D20*10,D20),0)</f>
        <v>0</v>
      </c>
    </row>
    <row r="21" spans="1:5">
      <c r="A21" s="8" t="s">
        <v>51</v>
      </c>
      <c r="B21" s="9"/>
      <c r="C21" s="9" t="s">
        <v>42</v>
      </c>
      <c r="D21" s="12"/>
      <c r="E21" s="13">
        <f>IFERROR(IF(C21="Jaarlijks",D21*10,D21),0)</f>
        <v>0</v>
      </c>
    </row>
    <row r="22" spans="1:5">
      <c r="A22" s="8" t="s">
        <v>52</v>
      </c>
      <c r="B22" s="9"/>
      <c r="C22" s="9" t="s">
        <v>38</v>
      </c>
      <c r="D22" s="12"/>
      <c r="E22" s="13">
        <f t="shared" ref="E22:E23" si="1">IFERROR(IF(C22="Jaarlijks",D22*10,D22),0)</f>
        <v>0</v>
      </c>
    </row>
    <row r="23" spans="1:5">
      <c r="A23" s="8" t="s">
        <v>53</v>
      </c>
      <c r="B23" s="9"/>
      <c r="C23" s="9" t="s">
        <v>38</v>
      </c>
      <c r="D23" s="12"/>
      <c r="E23" s="13">
        <f t="shared" si="1"/>
        <v>0</v>
      </c>
    </row>
    <row r="24" spans="1:5">
      <c r="A24" s="8" t="s">
        <v>54</v>
      </c>
      <c r="B24" s="9"/>
      <c r="C24" s="9" t="s">
        <v>38</v>
      </c>
      <c r="D24" s="12"/>
      <c r="E24" s="13">
        <f>IFERROR(IF(C24="Jaarlijks",D24*10,D24),0)</f>
        <v>0</v>
      </c>
    </row>
    <row r="25" spans="1:5">
      <c r="A25" s="8" t="s">
        <v>55</v>
      </c>
      <c r="B25" s="9"/>
      <c r="C25" s="9" t="s">
        <v>38</v>
      </c>
      <c r="D25" s="12"/>
      <c r="E25" s="13">
        <f>IFERROR(IF(C25="Jaarlijks",D25*10,D25),0)</f>
        <v>0</v>
      </c>
    </row>
    <row r="26" spans="1:5">
      <c r="A26" s="8" t="s">
        <v>56</v>
      </c>
      <c r="B26" s="9"/>
      <c r="C26" s="9" t="s">
        <v>38</v>
      </c>
      <c r="D26" s="12"/>
      <c r="E26" s="13">
        <f>IFERROR(IF(C26="Jaarlijks",D26*10,D26),0)</f>
        <v>0</v>
      </c>
    </row>
    <row r="27" spans="1:5">
      <c r="A27" s="29" t="s">
        <v>57</v>
      </c>
      <c r="B27" s="29"/>
      <c r="C27" s="29"/>
      <c r="D27" s="30"/>
      <c r="E27" s="17">
        <f>SUM(E20:E26)</f>
        <v>0</v>
      </c>
    </row>
    <row r="28" spans="1:5">
      <c r="A28" s="1"/>
      <c r="B28" s="1"/>
      <c r="C28" s="1"/>
      <c r="D28" s="1"/>
      <c r="E28" s="1"/>
    </row>
    <row r="29" spans="1:5" ht="27.9" customHeight="1">
      <c r="A29" s="31" t="s">
        <v>58</v>
      </c>
      <c r="B29" s="31"/>
      <c r="C29" s="31"/>
      <c r="D29" s="31"/>
      <c r="E29" s="3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</sheetData>
  <mergeCells count="7">
    <mergeCell ref="A27:D27"/>
    <mergeCell ref="A29:E29"/>
    <mergeCell ref="A2:E2"/>
    <mergeCell ref="A4:E4"/>
    <mergeCell ref="A6:E6"/>
    <mergeCell ref="A15:D15"/>
    <mergeCell ref="A18:E18"/>
  </mergeCells>
  <dataValidations count="1">
    <dataValidation type="list" sqref="C24:C26" xr:uid="{00000000-0002-0000-0200-000000000000}">
      <formula1>"Eenmalig,Jaarlijks"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78B8"/>
  </sheetPr>
  <dimension ref="A1:E32"/>
  <sheetViews>
    <sheetView showGridLines="0" workbookViewId="0"/>
  </sheetViews>
  <sheetFormatPr defaultRowHeight="13.8"/>
  <cols>
    <col min="1" max="1" width="39" customWidth="1"/>
    <col min="2" max="2" width="36" customWidth="1"/>
    <col min="3" max="3" width="15" customWidth="1"/>
    <col min="4" max="5" width="18" customWidth="1"/>
  </cols>
  <sheetData>
    <row r="1" spans="1:5">
      <c r="A1" s="1"/>
      <c r="B1" s="1"/>
      <c r="C1" s="1"/>
      <c r="D1" s="1"/>
      <c r="E1" s="1"/>
    </row>
    <row r="2" spans="1:5" ht="19.2">
      <c r="A2" s="22" t="s">
        <v>60</v>
      </c>
      <c r="B2" s="23"/>
      <c r="C2" s="23"/>
      <c r="D2" s="23"/>
      <c r="E2" s="23"/>
    </row>
    <row r="3" spans="1:5">
      <c r="A3" s="2"/>
      <c r="B3" s="2"/>
      <c r="C3" s="2"/>
      <c r="D3" s="2"/>
      <c r="E3" s="2"/>
    </row>
    <row r="4" spans="1:5">
      <c r="A4" s="32" t="s">
        <v>61</v>
      </c>
      <c r="B4" s="23"/>
      <c r="C4" s="23"/>
      <c r="D4" s="23"/>
      <c r="E4" s="23"/>
    </row>
    <row r="5" spans="1:5">
      <c r="A5" s="1"/>
      <c r="B5" s="1"/>
      <c r="C5" s="1"/>
      <c r="D5" s="1"/>
      <c r="E5" s="1"/>
    </row>
    <row r="6" spans="1:5" ht="21.9" customHeight="1">
      <c r="A6" s="25" t="s">
        <v>31</v>
      </c>
      <c r="B6" s="26"/>
      <c r="C6" s="26"/>
      <c r="D6" s="26"/>
      <c r="E6" s="27"/>
    </row>
    <row r="7" spans="1:5" ht="32.1" customHeight="1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</row>
    <row r="8" spans="1:5">
      <c r="A8" s="8" t="s">
        <v>37</v>
      </c>
      <c r="B8" s="9"/>
      <c r="C8" s="8" t="s">
        <v>38</v>
      </c>
      <c r="D8" s="12">
        <v>0</v>
      </c>
      <c r="E8" s="13">
        <f t="shared" ref="E8:E14" si="0">IFERROR(IF(C8="Jaarlijks",D8*10,D8),0)</f>
        <v>0</v>
      </c>
    </row>
    <row r="9" spans="1:5">
      <c r="A9" s="8" t="s">
        <v>39</v>
      </c>
      <c r="B9" s="9"/>
      <c r="C9" s="8" t="s">
        <v>38</v>
      </c>
      <c r="D9" s="12">
        <v>0</v>
      </c>
      <c r="E9" s="13">
        <f t="shared" si="0"/>
        <v>0</v>
      </c>
    </row>
    <row r="10" spans="1:5">
      <c r="A10" s="8" t="s">
        <v>40</v>
      </c>
      <c r="B10" s="9"/>
      <c r="C10" s="8" t="s">
        <v>38</v>
      </c>
      <c r="D10" s="12">
        <v>0</v>
      </c>
      <c r="E10" s="13">
        <f t="shared" si="0"/>
        <v>0</v>
      </c>
    </row>
    <row r="11" spans="1:5">
      <c r="A11" s="8" t="s">
        <v>41</v>
      </c>
      <c r="B11" s="9"/>
      <c r="C11" s="8" t="s">
        <v>42</v>
      </c>
      <c r="D11" s="12">
        <v>0</v>
      </c>
      <c r="E11" s="13">
        <f t="shared" si="0"/>
        <v>0</v>
      </c>
    </row>
    <row r="12" spans="1:5" ht="26.4">
      <c r="A12" s="8" t="s">
        <v>43</v>
      </c>
      <c r="B12" s="9"/>
      <c r="C12" s="8" t="s">
        <v>42</v>
      </c>
      <c r="D12" s="12">
        <v>0</v>
      </c>
      <c r="E12" s="13">
        <f t="shared" si="0"/>
        <v>0</v>
      </c>
    </row>
    <row r="13" spans="1:5">
      <c r="A13" s="8" t="s">
        <v>44</v>
      </c>
      <c r="B13" s="9"/>
      <c r="C13" s="8" t="s">
        <v>42</v>
      </c>
      <c r="D13" s="12">
        <v>0</v>
      </c>
      <c r="E13" s="13">
        <f t="shared" si="0"/>
        <v>0</v>
      </c>
    </row>
    <row r="14" spans="1:5">
      <c r="A14" s="8" t="s">
        <v>45</v>
      </c>
      <c r="B14" s="9" t="s">
        <v>46</v>
      </c>
      <c r="C14" s="8" t="s">
        <v>38</v>
      </c>
      <c r="D14" s="12"/>
      <c r="E14" s="13">
        <f t="shared" si="0"/>
        <v>0</v>
      </c>
    </row>
    <row r="15" spans="1:5">
      <c r="A15" s="33" t="s">
        <v>47</v>
      </c>
      <c r="B15" s="33"/>
      <c r="C15" s="33"/>
      <c r="D15" s="34"/>
      <c r="E15" s="14">
        <f>SUM(E8:E14)</f>
        <v>0</v>
      </c>
    </row>
    <row r="16" spans="1:5">
      <c r="A16" s="1"/>
      <c r="B16" s="1"/>
      <c r="C16" s="1"/>
      <c r="D16" s="15"/>
      <c r="E16" s="15"/>
    </row>
    <row r="17" spans="1:5">
      <c r="A17" s="1"/>
      <c r="B17" s="1"/>
      <c r="C17" s="1"/>
      <c r="D17" s="15"/>
      <c r="E17" s="15"/>
    </row>
    <row r="18" spans="1:5" ht="21.9" customHeight="1">
      <c r="A18" s="25" t="s">
        <v>48</v>
      </c>
      <c r="B18" s="26"/>
      <c r="C18" s="26"/>
      <c r="D18" s="35"/>
      <c r="E18" s="36"/>
    </row>
    <row r="19" spans="1:5" ht="32.1" customHeight="1">
      <c r="A19" s="4" t="s">
        <v>49</v>
      </c>
      <c r="B19" s="4" t="s">
        <v>33</v>
      </c>
      <c r="C19" s="4" t="s">
        <v>34</v>
      </c>
      <c r="D19" s="16" t="s">
        <v>35</v>
      </c>
      <c r="E19" s="16" t="s">
        <v>36</v>
      </c>
    </row>
    <row r="20" spans="1:5">
      <c r="A20" s="8" t="s">
        <v>50</v>
      </c>
      <c r="B20" s="9"/>
      <c r="C20" s="9" t="s">
        <v>38</v>
      </c>
      <c r="D20" s="12"/>
      <c r="E20" s="13">
        <f>IFERROR(IF(C20="Jaarlijks",D20*10,D20),0)</f>
        <v>0</v>
      </c>
    </row>
    <row r="21" spans="1:5">
      <c r="A21" s="8" t="s">
        <v>51</v>
      </c>
      <c r="B21" s="9"/>
      <c r="C21" s="9" t="s">
        <v>42</v>
      </c>
      <c r="D21" s="12"/>
      <c r="E21" s="13">
        <f>IFERROR(IF(C21="Jaarlijks",D21*10,D21),0)</f>
        <v>0</v>
      </c>
    </row>
    <row r="22" spans="1:5">
      <c r="A22" s="8" t="s">
        <v>52</v>
      </c>
      <c r="B22" s="9"/>
      <c r="C22" s="9" t="s">
        <v>38</v>
      </c>
      <c r="D22" s="12"/>
      <c r="E22" s="13">
        <f t="shared" ref="E22:E23" si="1">IFERROR(IF(C22="Jaarlijks",D22*10,D22),0)</f>
        <v>0</v>
      </c>
    </row>
    <row r="23" spans="1:5">
      <c r="A23" s="8" t="s">
        <v>53</v>
      </c>
      <c r="B23" s="9"/>
      <c r="C23" s="9" t="s">
        <v>38</v>
      </c>
      <c r="D23" s="12"/>
      <c r="E23" s="13">
        <f t="shared" si="1"/>
        <v>0</v>
      </c>
    </row>
    <row r="24" spans="1:5">
      <c r="A24" s="8" t="s">
        <v>54</v>
      </c>
      <c r="B24" s="9"/>
      <c r="C24" s="9" t="s">
        <v>38</v>
      </c>
      <c r="D24" s="12"/>
      <c r="E24" s="13">
        <f>IFERROR(IF(C24="Jaarlijks",D24*10,D24),0)</f>
        <v>0</v>
      </c>
    </row>
    <row r="25" spans="1:5">
      <c r="A25" s="8" t="s">
        <v>55</v>
      </c>
      <c r="B25" s="9"/>
      <c r="C25" s="9" t="s">
        <v>38</v>
      </c>
      <c r="D25" s="12"/>
      <c r="E25" s="13">
        <f>IFERROR(IF(C25="Jaarlijks",D25*10,D25),0)</f>
        <v>0</v>
      </c>
    </row>
    <row r="26" spans="1:5">
      <c r="A26" s="8" t="s">
        <v>56</v>
      </c>
      <c r="B26" s="9"/>
      <c r="C26" s="9" t="s">
        <v>38</v>
      </c>
      <c r="D26" s="12"/>
      <c r="E26" s="13">
        <f>IFERROR(IF(C26="Jaarlijks",D26*10,D26),0)</f>
        <v>0</v>
      </c>
    </row>
    <row r="27" spans="1:5">
      <c r="A27" s="29" t="s">
        <v>57</v>
      </c>
      <c r="B27" s="29"/>
      <c r="C27" s="29"/>
      <c r="D27" s="30"/>
      <c r="E27" s="17">
        <f>SUM(E20:E26)</f>
        <v>0</v>
      </c>
    </row>
    <row r="28" spans="1:5">
      <c r="A28" s="1"/>
      <c r="B28" s="1"/>
      <c r="C28" s="1"/>
      <c r="D28" s="1"/>
      <c r="E28" s="1"/>
    </row>
    <row r="29" spans="1:5" ht="27.9" customHeight="1">
      <c r="A29" s="31" t="s">
        <v>58</v>
      </c>
      <c r="B29" s="31"/>
      <c r="C29" s="31"/>
      <c r="D29" s="31"/>
      <c r="E29" s="3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</sheetData>
  <mergeCells count="7">
    <mergeCell ref="A27:D27"/>
    <mergeCell ref="A29:E29"/>
    <mergeCell ref="A2:E2"/>
    <mergeCell ref="A4:E4"/>
    <mergeCell ref="A6:E6"/>
    <mergeCell ref="A15:D15"/>
    <mergeCell ref="A18:E18"/>
  </mergeCells>
  <dataValidations count="1">
    <dataValidation type="list" sqref="C24:C26" xr:uid="{00000000-0002-0000-0300-000000000000}">
      <formula1>"Eenmalig,Jaarlijks"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A9F85AEA3F24EBA936661D455A265" ma:contentTypeVersion="11" ma:contentTypeDescription="Een nieuw document maken." ma:contentTypeScope="" ma:versionID="a8f7d0b772475d7d043fa8c645390915">
  <xsd:schema xmlns:xsd="http://www.w3.org/2001/XMLSchema" xmlns:xs="http://www.w3.org/2001/XMLSchema" xmlns:p="http://schemas.microsoft.com/office/2006/metadata/properties" xmlns:ns2="03c15340-ffd4-4db5-9310-9c45a9cc3a53" xmlns:ns3="5b45c069-3425-4005-a2e4-ca6c6236253c" targetNamespace="http://schemas.microsoft.com/office/2006/metadata/properties" ma:root="true" ma:fieldsID="251fb7c9ba52d776df2c5716698cbdb8" ns2:_="" ns3:_="">
    <xsd:import namespace="03c15340-ffd4-4db5-9310-9c45a9cc3a53"/>
    <xsd:import namespace="5b45c069-3425-4005-a2e4-ca6c623625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5340-ffd4-4db5-9310-9c45a9cc3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dbf7efc-a9a9-45e5-8c28-67a26e8ce2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5c069-3425-4005-a2e4-ca6c623625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075e99b-d20c-428c-93b2-b8f8d8da3b42}" ma:internalName="TaxCatchAll" ma:showField="CatchAllData" ma:web="5b45c069-3425-4005-a2e4-ca6c62362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c15340-ffd4-4db5-9310-9c45a9cc3a53">
      <Terms xmlns="http://schemas.microsoft.com/office/infopath/2007/PartnerControls"/>
    </lcf76f155ced4ddcb4097134ff3c332f>
    <TaxCatchAll xmlns="5b45c069-3425-4005-a2e4-ca6c6236253c" xsi:nil="true"/>
  </documentManagement>
</p:properties>
</file>

<file path=customXml/itemProps1.xml><?xml version="1.0" encoding="utf-8"?>
<ds:datastoreItem xmlns:ds="http://schemas.openxmlformats.org/officeDocument/2006/customXml" ds:itemID="{21F5B2EC-3DAE-4F46-859C-30FE68C7E42E}"/>
</file>

<file path=customXml/itemProps2.xml><?xml version="1.0" encoding="utf-8"?>
<ds:datastoreItem xmlns:ds="http://schemas.openxmlformats.org/officeDocument/2006/customXml" ds:itemID="{4393E7B3-6730-4EC7-8F85-8182E334236E}"/>
</file>

<file path=customXml/itemProps3.xml><?xml version="1.0" encoding="utf-8"?>
<ds:datastoreItem xmlns:ds="http://schemas.openxmlformats.org/officeDocument/2006/customXml" ds:itemID="{B3B2D88B-D140-4585-BAED-0EC92D19E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Samenvatting</vt:lpstr>
      <vt:lpstr>Stadskanaal</vt:lpstr>
      <vt:lpstr>Veendam</vt:lpstr>
      <vt:lpstr>Westerwolde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Jochem Smit</dc:creator>
  <cp:lastModifiedBy>Jochem Smit</cp:lastModifiedBy>
  <dcterms:created xsi:type="dcterms:W3CDTF">2026-11-02T10:21:18Z</dcterms:created>
  <dcterms:modified xsi:type="dcterms:W3CDTF">2026-11-02T10:21:18Z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0x0101009A8A9F85AEA3F24EBA936661D455A265</vt:lpwstr>
  </property>
</Properties>
</file>