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YSportartikelen/Gedeelde documenten/General/03. Aanbestedingsleidraad/"/>
    </mc:Choice>
  </mc:AlternateContent>
  <xr:revisionPtr revIDLastSave="699" documentId="13_ncr:1_{27D5D330-AD5D-4694-A072-C5A21E76BEFF}" xr6:coauthVersionLast="47" xr6:coauthVersionMax="47" xr10:uidLastSave="{A02E5893-EE8E-4DD7-9DF3-81988A8795FE}"/>
  <bookViews>
    <workbookView xWindow="-108" yWindow="-108" windowWidth="23256" windowHeight="12456" xr2:uid="{DBF22DF6-F061-4F4C-AB0B-6AD346405474}"/>
  </bookViews>
  <sheets>
    <sheet name="Totaalblad" sheetId="1" r:id="rId1"/>
    <sheet name="Sportartikel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2" l="1"/>
  <c r="G74" i="2"/>
  <c r="G73" i="2"/>
  <c r="G72" i="2"/>
  <c r="G71" i="2"/>
  <c r="H71" i="2" s="1"/>
  <c r="G89" i="2"/>
  <c r="H89" i="2"/>
  <c r="G88" i="2"/>
  <c r="H88" i="2"/>
  <c r="G87" i="2"/>
  <c r="H87" i="2"/>
  <c r="G69" i="2"/>
  <c r="H69" i="2" s="1"/>
  <c r="G68" i="2"/>
  <c r="H68" i="2" s="1"/>
  <c r="G67" i="2"/>
  <c r="H67" i="2" s="1"/>
  <c r="G66" i="2"/>
  <c r="H66" i="2" s="1"/>
  <c r="G65" i="2"/>
  <c r="H65" i="2" s="1"/>
  <c r="G64" i="2"/>
  <c r="H64" i="2" s="1"/>
  <c r="G60" i="2"/>
  <c r="H60" i="2" s="1"/>
  <c r="G59" i="2"/>
  <c r="H59" i="2" s="1"/>
  <c r="G58" i="2"/>
  <c r="H58" i="2" s="1"/>
  <c r="G43" i="2"/>
  <c r="H43" i="2" s="1"/>
  <c r="G42" i="2"/>
  <c r="H42" i="2" s="1"/>
  <c r="G41" i="2"/>
  <c r="H41" i="2" s="1"/>
  <c r="G40" i="2"/>
  <c r="H40" i="2" s="1"/>
  <c r="G39" i="2"/>
  <c r="H39" i="2" s="1"/>
  <c r="G38" i="2"/>
  <c r="H38" i="2" s="1"/>
  <c r="G20" i="2"/>
  <c r="H20" i="2" s="1"/>
  <c r="H72" i="2"/>
  <c r="H73" i="2"/>
  <c r="H74" i="2"/>
  <c r="H75" i="2"/>
  <c r="G76" i="2"/>
  <c r="H76" i="2" s="1"/>
  <c r="G77" i="2"/>
  <c r="H77" i="2" s="1"/>
  <c r="G78" i="2"/>
  <c r="H78" i="2" s="1"/>
  <c r="G79" i="2"/>
  <c r="H79" i="2" s="1"/>
  <c r="G80" i="2"/>
  <c r="H80" i="2" s="1"/>
  <c r="G81" i="2"/>
  <c r="H81" i="2" s="1"/>
  <c r="G82" i="2"/>
  <c r="H82" i="2" s="1"/>
  <c r="G83" i="2"/>
  <c r="H83" i="2" s="1"/>
  <c r="G84" i="2"/>
  <c r="H84" i="2" s="1"/>
  <c r="G85" i="2"/>
  <c r="H85" i="2" s="1"/>
  <c r="G86" i="2"/>
  <c r="H86" i="2" s="1"/>
  <c r="G90" i="2"/>
  <c r="H90" i="2" s="1"/>
  <c r="G91" i="2"/>
  <c r="H91" i="2" s="1"/>
  <c r="G62" i="2"/>
  <c r="H62" i="2" s="1"/>
  <c r="G61" i="2"/>
  <c r="H61" i="2" s="1"/>
  <c r="G56" i="2"/>
  <c r="H56" i="2" s="1"/>
  <c r="H92" i="2"/>
  <c r="G44" i="2"/>
  <c r="H44" i="2" s="1"/>
  <c r="G45" i="2"/>
  <c r="H45" i="2" s="1"/>
  <c r="G46" i="2"/>
  <c r="H46" i="2" s="1"/>
  <c r="G47" i="2"/>
  <c r="H47" i="2" s="1"/>
  <c r="G48" i="2"/>
  <c r="H48" i="2" s="1"/>
  <c r="G49" i="2"/>
  <c r="H49" i="2" s="1"/>
  <c r="G50" i="2"/>
  <c r="H50" i="2" s="1"/>
  <c r="G51" i="2"/>
  <c r="H51" i="2" s="1"/>
  <c r="G52" i="2"/>
  <c r="H52" i="2" s="1"/>
  <c r="G53" i="2"/>
  <c r="H53" i="2" s="1"/>
  <c r="G54" i="2"/>
  <c r="H54" i="2" s="1"/>
  <c r="G55" i="2"/>
  <c r="H55" i="2" s="1"/>
  <c r="G36" i="2"/>
  <c r="H36" i="2" s="1"/>
  <c r="G12" i="2"/>
  <c r="H12" i="2" s="1"/>
  <c r="G13" i="2"/>
  <c r="H13" i="2" s="1"/>
  <c r="G14" i="2"/>
  <c r="H14" i="2" s="1"/>
  <c r="G15" i="2"/>
  <c r="H15" i="2" s="1"/>
  <c r="G16" i="2"/>
  <c r="H16" i="2" s="1"/>
  <c r="G17" i="2"/>
  <c r="H17" i="2" s="1"/>
  <c r="G18" i="2"/>
  <c r="H18" i="2" s="1"/>
  <c r="G19" i="2"/>
  <c r="H19" i="2" s="1"/>
  <c r="G21" i="2"/>
  <c r="H21" i="2" s="1"/>
  <c r="G22" i="2"/>
  <c r="H22" i="2" s="1"/>
  <c r="G23" i="2"/>
  <c r="H23" i="2" s="1"/>
  <c r="G24" i="2"/>
  <c r="H24" i="2" s="1"/>
  <c r="G25" i="2"/>
  <c r="H25" i="2" s="1"/>
  <c r="G26" i="2"/>
  <c r="H26" i="2" s="1"/>
  <c r="G27" i="2"/>
  <c r="H27" i="2" s="1"/>
  <c r="G28" i="2"/>
  <c r="H28" i="2" s="1"/>
  <c r="G29" i="2"/>
  <c r="H29" i="2" s="1"/>
  <c r="G30" i="2"/>
  <c r="H30" i="2" s="1"/>
  <c r="G31" i="2"/>
  <c r="H31" i="2" s="1"/>
  <c r="G32" i="2"/>
  <c r="H32" i="2" s="1"/>
  <c r="G33" i="2"/>
  <c r="H33" i="2" s="1"/>
  <c r="G34" i="2"/>
  <c r="H34" i="2" s="1"/>
  <c r="G35" i="2"/>
  <c r="H35" i="2" s="1"/>
  <c r="G11" i="2"/>
  <c r="H11" i="2" s="1"/>
  <c r="H93" i="2" l="1"/>
  <c r="C5" i="1" s="1"/>
</calcChain>
</file>

<file path=xl/sharedStrings.xml><?xml version="1.0" encoding="utf-8"?>
<sst xmlns="http://schemas.openxmlformats.org/spreadsheetml/2006/main" count="263" uniqueCount="114">
  <si>
    <r>
      <t>Bijlage 1 Prijzenblad E</t>
    </r>
    <r>
      <rPr>
        <b/>
        <sz val="16"/>
        <rFont val="Calibri"/>
        <family val="2"/>
        <scheme val="minor"/>
      </rPr>
      <t>A Sportartikelen</t>
    </r>
    <r>
      <rPr>
        <b/>
        <sz val="16"/>
        <color theme="1"/>
        <rFont val="Calibri"/>
        <family val="2"/>
        <scheme val="minor"/>
      </rPr>
      <t xml:space="preserve"> - Stichting Yuverta</t>
    </r>
  </si>
  <si>
    <t>Onderdeel</t>
  </si>
  <si>
    <t>Prijs</t>
  </si>
  <si>
    <t>Totale nett inschrijfsom Sportartikelen</t>
  </si>
  <si>
    <t>Ondertekening</t>
  </si>
  <si>
    <t>Naam</t>
  </si>
  <si>
    <t>Datum en plaats</t>
  </si>
  <si>
    <t>Functie</t>
  </si>
  <si>
    <t>Onderneming en adres</t>
  </si>
  <si>
    <t>Handtekening</t>
  </si>
  <si>
    <t>Bijlage 1 Prijzenblad EA Sportartikelen - Stichting Yuverta</t>
  </si>
  <si>
    <t>Alle gele cellen dienen ingevuld te worden.</t>
  </si>
  <si>
    <t>Benoemde prijzen zijn excl. btw</t>
  </si>
  <si>
    <t>Kortingspercentage per categorie geldt voor alle producten in die betreffende categorie</t>
  </si>
  <si>
    <t xml:space="preserve">Producten die niet geplaatst kunnen worden in de vier genoemde categorieen vallen automatisch in de categorie Diversen. </t>
  </si>
  <si>
    <t xml:space="preserve">Het kortingspercentage benoemd bij Diversen geldt dus voor alle overige producten. </t>
  </si>
  <si>
    <t>Categorie</t>
  </si>
  <si>
    <t>Artikelen</t>
  </si>
  <si>
    <t>Eenheid</t>
  </si>
  <si>
    <t>Fictieve aantallen (gebaseerd op één jaar)</t>
  </si>
  <si>
    <t>Brutoprijs per eenheid excl. btw</t>
  </si>
  <si>
    <t>Kortingspercentage categorie</t>
  </si>
  <si>
    <t>Nettoprijs per eenheidexcl. btw</t>
  </si>
  <si>
    <t>Totaalprijs</t>
  </si>
  <si>
    <t>Ballen</t>
  </si>
  <si>
    <t>Basketbal (training/school, maat 5-7)</t>
  </si>
  <si>
    <t>stuk</t>
  </si>
  <si>
    <t>Volleybal (training/school, incl. lichtgewicht)</t>
  </si>
  <si>
    <t>Voetbal zaal/futsal/straat (plofbal)</t>
  </si>
  <si>
    <t>Voetbal veld/training maat 5</t>
  </si>
  <si>
    <t>Handbal (training, incl. zacht model)</t>
  </si>
  <si>
    <t>Korfbal</t>
  </si>
  <si>
    <t>Rugbybal (incl. foam model)</t>
  </si>
  <si>
    <t>Floorbal (unihockeybal)</t>
  </si>
  <si>
    <t>Hockeybal (low bounce)</t>
  </si>
  <si>
    <t>Fitbal / gymbal ø 55-75 cm</t>
  </si>
  <si>
    <t>Softbal 11-12 inch</t>
  </si>
  <si>
    <t>Trefbal / overbal ø 20-23 cm</t>
  </si>
  <si>
    <t>Foamdobbelsteen</t>
  </si>
  <si>
    <t>Shuttles (koker van 6)</t>
  </si>
  <si>
    <t>koker</t>
  </si>
  <si>
    <t>Medicinebal 1-5 kg</t>
  </si>
  <si>
    <t>Zaalkogel / stootkogel vinyl 2-4 kg</t>
  </si>
  <si>
    <t>American football (senior)</t>
  </si>
  <si>
    <t>Gatenbal (wiffle) ø 7 cm</t>
  </si>
  <si>
    <t>Kin-ball / reuzenbal</t>
  </si>
  <si>
    <t>Foambal met huid ø 21 cm</t>
  </si>
  <si>
    <t>Foambal met huid ø 15-18 cm</t>
  </si>
  <si>
    <t>Foambal met huid ø 9 cm</t>
  </si>
  <si>
    <t>Tafeltennisballen (doos 72 stuks)</t>
  </si>
  <si>
    <t>doos</t>
  </si>
  <si>
    <t>Airbal / lichtgewicht gymbal ø 18-24 cm</t>
  </si>
  <si>
    <t>Handgereedschap/slagmateriaal</t>
  </si>
  <si>
    <t>Badmintonracket (mini, junior en senior lengtes)</t>
  </si>
  <si>
    <t>set</t>
  </si>
  <si>
    <t>Handboog (school/recreatief)</t>
  </si>
  <si>
    <t>Floorballstick (unihockeystick)</t>
  </si>
  <si>
    <t>Zaalhockeystick</t>
  </si>
  <si>
    <t>Bouncebalstick foam</t>
  </si>
  <si>
    <t>Lacrossestick</t>
  </si>
  <si>
    <t>Kastieknuppel</t>
  </si>
  <si>
    <t>Slagplank 50-60 cm</t>
  </si>
  <si>
    <t>Frisbee / werpschijf (incl. soft disc)</t>
  </si>
  <si>
    <t>Springtouw ca. 270-300 cm</t>
  </si>
  <si>
    <t>Springtouw double dutch 600 cm</t>
  </si>
  <si>
    <t>Trektouw 10-15 m</t>
  </si>
  <si>
    <t>Hoepel ø 65-80 cm</t>
  </si>
  <si>
    <t>Softbal-/honkbalhandschoen, links vang (voor rechtshandigen)</t>
  </si>
  <si>
    <t>Softbal-/honkbalhandschoen, rechts vang (voor linkshandigen)</t>
  </si>
  <si>
    <t>Tafeltennisbat</t>
  </si>
  <si>
    <t>Pickleball paddle</t>
  </si>
  <si>
    <t>Afbaken-/markeringsmateriaal</t>
  </si>
  <si>
    <t>Pion / kegel / multikegel 30-50 cm</t>
  </si>
  <si>
    <t>Spel en behendigheid</t>
  </si>
  <si>
    <t>Werpraket (vortex)</t>
  </si>
  <si>
    <t>Roundnet / spikeball set</t>
  </si>
  <si>
    <t>Foam noodle</t>
  </si>
  <si>
    <t>Diversen</t>
  </si>
  <si>
    <t>Hoofdbeschermer boksen</t>
  </si>
  <si>
    <t>Frisbee-doel</t>
  </si>
  <si>
    <t>Stopwatch</t>
  </si>
  <si>
    <t>Stootpads / handpads (set van 2)</t>
  </si>
  <si>
    <t>Stoot- en trapkussen</t>
  </si>
  <si>
    <t>Trainingsspeer 400-600 gram</t>
  </si>
  <si>
    <t>Pijl met rubber dop</t>
  </si>
  <si>
    <t>Discus</t>
  </si>
  <si>
    <t>Scorebord tafelmodel</t>
  </si>
  <si>
    <t>Balnippels</t>
  </si>
  <si>
    <t>Slagstatief softbal</t>
  </si>
  <si>
    <t>Totale netto inschrijfsom</t>
  </si>
  <si>
    <t>Verzendkosten</t>
  </si>
  <si>
    <t xml:space="preserve">Tennisracket </t>
  </si>
  <si>
    <t>Tchoukbalframe (rebounder)</t>
  </si>
  <si>
    <t>set (2 stuks)</t>
  </si>
  <si>
    <t>Softbalknuppel</t>
  </si>
  <si>
    <t>Markeerhoedjes (set 4 stuks)</t>
  </si>
  <si>
    <t>Vloermarkering / markeerschijven (set 40 stuks)</t>
  </si>
  <si>
    <t>Honkenset softbal (set 5 stuks)</t>
  </si>
  <si>
    <t>Partijlint, diverse kleuren</t>
  </si>
  <si>
    <t>Indiaca</t>
  </si>
  <si>
    <t>Cornhole set (set voor twee teams)</t>
  </si>
  <si>
    <t>Pickleball schoolset (5 sticks en 6 ballen)</t>
  </si>
  <si>
    <t>Bokshandschoenen (kind en volwassen, 10-14 oz) (2 stuks)</t>
  </si>
  <si>
    <t>Zandloper (set 1, 3, 5, 10 en 15 minuten)</t>
  </si>
  <si>
    <t>Ballenpomp (staand)</t>
  </si>
  <si>
    <t>Magnesium (8 blokken, totaal 450 gram)</t>
  </si>
  <si>
    <t xml:space="preserve">Beschermmasker boogschieten </t>
  </si>
  <si>
    <t>Kettlebell (6 kg)</t>
  </si>
  <si>
    <t>Kettlebell (8 kg)</t>
  </si>
  <si>
    <t>Kettlebell (10 kg)</t>
  </si>
  <si>
    <t>Kettlebell (12 kg)</t>
  </si>
  <si>
    <t>Per verzending</t>
  </si>
  <si>
    <t>Methodiekballen stage 1-3 (set 3 stuks)</t>
  </si>
  <si>
    <t>Tennisballen (set 3 stuks)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</si>
</sst>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"/>
    <numFmt numFmtId="165" formatCode="_ [$€-413]\ * #,##0.00_ ;_ [$€-413]\ * \-#,##0.00_ ;_ [$€-413]\ * &quot;-&quot;??_ ;_ @_ "/>
    <numFmt numFmtId="166" formatCode="_ [$€-2]\ * #,##0.00_ ;_ [$€-2]\ * \-#,##0.00_ ;_ [$€-2]\ * &quot;-&quot;??_ ;_ @_ "/>
  </numFmts>
  <fonts count="12" x14ac:knownFonts="1"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name val="Calibri"/>
      <family val="2"/>
      <scheme val="minor"/>
    </font>
    <font>
      <sz val="14"/>
      <color theme="1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4">
    <xf numFmtId="0" fontId="0" fillId="0" borderId="0" xfId="0"/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9" fontId="0" fillId="6" borderId="32" xfId="2" applyFont="1" applyFill="1" applyBorder="1" applyAlignment="1" applyProtection="1">
      <alignment horizontal="center"/>
      <protection locked="0"/>
    </xf>
    <xf numFmtId="9" fontId="0" fillId="6" borderId="3" xfId="2" applyFont="1" applyFill="1" applyBorder="1" applyAlignment="1" applyProtection="1">
      <alignment horizontal="center"/>
      <protection locked="0"/>
    </xf>
    <xf numFmtId="0" fontId="10" fillId="5" borderId="2" xfId="0" applyFont="1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left" vertical="top" wrapText="1"/>
    </xf>
    <xf numFmtId="0" fontId="10" fillId="5" borderId="4" xfId="0" applyFont="1" applyFill="1" applyBorder="1" applyAlignment="1">
      <alignment horizontal="left" vertical="top" wrapText="1"/>
    </xf>
    <xf numFmtId="165" fontId="11" fillId="2" borderId="4" xfId="0" applyNumberFormat="1" applyFont="1" applyFill="1" applyBorder="1" applyAlignment="1">
      <alignment horizontal="left" vertical="top"/>
    </xf>
    <xf numFmtId="0" fontId="5" fillId="2" borderId="0" xfId="0" applyFont="1" applyFill="1"/>
    <xf numFmtId="0" fontId="0" fillId="2" borderId="0" xfId="0" applyFill="1"/>
    <xf numFmtId="0" fontId="0" fillId="4" borderId="5" xfId="0" applyFill="1" applyBorder="1"/>
    <xf numFmtId="0" fontId="0" fillId="4" borderId="13" xfId="0" applyFill="1" applyBorder="1"/>
    <xf numFmtId="0" fontId="0" fillId="4" borderId="6" xfId="0" applyFill="1" applyBorder="1"/>
    <xf numFmtId="0" fontId="0" fillId="4" borderId="8" xfId="0" applyFill="1" applyBorder="1"/>
    <xf numFmtId="0" fontId="0" fillId="4" borderId="0" xfId="0" applyFill="1"/>
    <xf numFmtId="0" fontId="0" fillId="4" borderId="9" xfId="0" applyFill="1" applyBorder="1"/>
    <xf numFmtId="0" fontId="0" fillId="4" borderId="11" xfId="0" applyFill="1" applyBorder="1"/>
    <xf numFmtId="0" fontId="0" fillId="4" borderId="14" xfId="0" applyFill="1" applyBorder="1"/>
    <xf numFmtId="0" fontId="0" fillId="4" borderId="12" xfId="0" applyFill="1" applyBorder="1"/>
    <xf numFmtId="0" fontId="6" fillId="5" borderId="18" xfId="0" applyFont="1" applyFill="1" applyBorder="1" applyAlignment="1">
      <alignment wrapText="1"/>
    </xf>
    <xf numFmtId="0" fontId="6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2" fillId="7" borderId="3" xfId="0" applyFont="1" applyFill="1" applyBorder="1" applyAlignment="1">
      <alignment wrapText="1"/>
    </xf>
    <xf numFmtId="0" fontId="2" fillId="7" borderId="4" xfId="0" applyFont="1" applyFill="1" applyBorder="1" applyAlignment="1">
      <alignment wrapText="1"/>
    </xf>
    <xf numFmtId="0" fontId="7" fillId="0" borderId="22" xfId="0" applyFont="1" applyBorder="1" applyAlignment="1">
      <alignment vertical="top"/>
    </xf>
    <xf numFmtId="3" fontId="7" fillId="0" borderId="22" xfId="0" applyNumberFormat="1" applyFont="1" applyBorder="1" applyAlignment="1">
      <alignment horizontal="center" vertical="top"/>
    </xf>
    <xf numFmtId="44" fontId="0" fillId="4" borderId="22" xfId="1" applyFont="1" applyFill="1" applyBorder="1" applyAlignment="1" applyProtection="1">
      <alignment horizontal="center"/>
    </xf>
    <xf numFmtId="0" fontId="7" fillId="0" borderId="26" xfId="0" applyFont="1" applyBorder="1" applyAlignment="1">
      <alignment vertical="top"/>
    </xf>
    <xf numFmtId="9" fontId="0" fillId="4" borderId="0" xfId="2" applyFont="1" applyFill="1" applyBorder="1" applyAlignment="1" applyProtection="1">
      <alignment horizontal="center"/>
    </xf>
    <xf numFmtId="44" fontId="0" fillId="4" borderId="31" xfId="1" applyFont="1" applyFill="1" applyBorder="1" applyAlignment="1" applyProtection="1">
      <alignment horizontal="center"/>
    </xf>
    <xf numFmtId="0" fontId="7" fillId="0" borderId="23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3" fontId="7" fillId="0" borderId="17" xfId="0" applyNumberFormat="1" applyFont="1" applyBorder="1" applyAlignment="1">
      <alignment horizontal="center" vertical="top"/>
    </xf>
    <xf numFmtId="44" fontId="0" fillId="4" borderId="17" xfId="1" applyFont="1" applyFill="1" applyBorder="1" applyAlignment="1" applyProtection="1">
      <alignment horizontal="center"/>
    </xf>
    <xf numFmtId="44" fontId="0" fillId="4" borderId="29" xfId="1" applyFont="1" applyFill="1" applyBorder="1" applyAlignment="1" applyProtection="1">
      <alignment horizontal="center"/>
    </xf>
    <xf numFmtId="0" fontId="7" fillId="0" borderId="24" xfId="0" applyFont="1" applyBorder="1" applyAlignment="1">
      <alignment vertical="top"/>
    </xf>
    <xf numFmtId="0" fontId="7" fillId="0" borderId="25" xfId="0" applyFont="1" applyBorder="1" applyAlignment="1">
      <alignment vertical="top"/>
    </xf>
    <xf numFmtId="3" fontId="7" fillId="0" borderId="25" xfId="0" applyNumberFormat="1" applyFont="1" applyBorder="1" applyAlignment="1">
      <alignment horizontal="center" vertical="top"/>
    </xf>
    <xf numFmtId="9" fontId="0" fillId="4" borderId="14" xfId="2" applyFont="1" applyFill="1" applyBorder="1" applyAlignment="1" applyProtection="1">
      <alignment horizontal="center"/>
    </xf>
    <xf numFmtId="44" fontId="0" fillId="4" borderId="25" xfId="1" applyFont="1" applyFill="1" applyBorder="1" applyAlignment="1" applyProtection="1">
      <alignment horizontal="center"/>
    </xf>
    <xf numFmtId="44" fontId="0" fillId="4" borderId="30" xfId="1" applyFont="1" applyFill="1" applyBorder="1" applyAlignment="1" applyProtection="1">
      <alignment horizontal="center"/>
    </xf>
    <xf numFmtId="0" fontId="9" fillId="8" borderId="3" xfId="0" applyFont="1" applyFill="1" applyBorder="1" applyAlignment="1">
      <alignment vertical="top"/>
    </xf>
    <xf numFmtId="44" fontId="0" fillId="8" borderId="3" xfId="1" applyFont="1" applyFill="1" applyBorder="1" applyAlignment="1" applyProtection="1">
      <alignment horizontal="center"/>
    </xf>
    <xf numFmtId="44" fontId="0" fillId="8" borderId="4" xfId="1" applyFont="1" applyFill="1" applyBorder="1" applyAlignment="1" applyProtection="1">
      <alignment horizontal="center"/>
    </xf>
    <xf numFmtId="44" fontId="0" fillId="4" borderId="33" xfId="1" applyFont="1" applyFill="1" applyBorder="1" applyAlignment="1" applyProtection="1">
      <alignment horizontal="center"/>
    </xf>
    <xf numFmtId="0" fontId="7" fillId="0" borderId="27" xfId="0" applyFont="1" applyBorder="1" applyAlignment="1">
      <alignment vertical="top"/>
    </xf>
    <xf numFmtId="0" fontId="7" fillId="0" borderId="28" xfId="0" applyFont="1" applyBorder="1" applyAlignment="1">
      <alignment vertical="top"/>
    </xf>
    <xf numFmtId="3" fontId="7" fillId="0" borderId="28" xfId="0" applyNumberFormat="1" applyFont="1" applyBorder="1" applyAlignment="1">
      <alignment horizontal="center" vertical="top"/>
    </xf>
    <xf numFmtId="44" fontId="0" fillId="4" borderId="28" xfId="1" applyFont="1" applyFill="1" applyBorder="1" applyAlignment="1" applyProtection="1">
      <alignment horizontal="center"/>
    </xf>
    <xf numFmtId="44" fontId="0" fillId="4" borderId="9" xfId="1" applyFont="1" applyFill="1" applyBorder="1" applyAlignment="1" applyProtection="1">
      <alignment horizontal="center"/>
    </xf>
    <xf numFmtId="44" fontId="0" fillId="4" borderId="37" xfId="1" applyFont="1" applyFill="1" applyBorder="1" applyAlignment="1" applyProtection="1">
      <alignment horizontal="center"/>
    </xf>
    <xf numFmtId="44" fontId="0" fillId="4" borderId="16" xfId="1" applyFont="1" applyFill="1" applyBorder="1" applyAlignment="1" applyProtection="1">
      <alignment horizontal="center"/>
    </xf>
    <xf numFmtId="44" fontId="0" fillId="8" borderId="15" xfId="1" applyFont="1" applyFill="1" applyBorder="1" applyAlignment="1" applyProtection="1">
      <alignment horizontal="center"/>
    </xf>
    <xf numFmtId="0" fontId="7" fillId="0" borderId="39" xfId="0" applyFont="1" applyBorder="1" applyAlignment="1">
      <alignment vertical="top"/>
    </xf>
    <xf numFmtId="0" fontId="7" fillId="0" borderId="32" xfId="0" applyFont="1" applyBorder="1" applyAlignment="1">
      <alignment vertical="top"/>
    </xf>
    <xf numFmtId="3" fontId="7" fillId="0" borderId="32" xfId="0" applyNumberFormat="1" applyFont="1" applyBorder="1" applyAlignment="1">
      <alignment horizontal="center" vertical="top"/>
    </xf>
    <xf numFmtId="44" fontId="0" fillId="4" borderId="32" xfId="1" applyFont="1" applyFill="1" applyBorder="1" applyAlignment="1" applyProtection="1">
      <alignment horizontal="center"/>
    </xf>
    <xf numFmtId="9" fontId="0" fillId="4" borderId="32" xfId="2" applyFont="1" applyFill="1" applyBorder="1" applyAlignment="1" applyProtection="1">
      <alignment horizontal="center"/>
    </xf>
    <xf numFmtId="44" fontId="0" fillId="4" borderId="40" xfId="1" applyFont="1" applyFill="1" applyBorder="1" applyAlignment="1" applyProtection="1">
      <alignment horizontal="center"/>
    </xf>
    <xf numFmtId="164" fontId="0" fillId="4" borderId="11" xfId="0" applyNumberFormat="1" applyFill="1" applyBorder="1"/>
    <xf numFmtId="164" fontId="0" fillId="4" borderId="14" xfId="0" applyNumberFormat="1" applyFill="1" applyBorder="1"/>
    <xf numFmtId="44" fontId="0" fillId="4" borderId="12" xfId="1" applyFont="1" applyFill="1" applyBorder="1" applyProtection="1"/>
    <xf numFmtId="164" fontId="8" fillId="2" borderId="0" xfId="0" applyNumberFormat="1" applyFont="1" applyFill="1"/>
    <xf numFmtId="0" fontId="8" fillId="2" borderId="0" xfId="0" applyFont="1" applyFill="1"/>
    <xf numFmtId="164" fontId="0" fillId="2" borderId="0" xfId="0" applyNumberFormat="1" applyFill="1"/>
    <xf numFmtId="44" fontId="0" fillId="6" borderId="22" xfId="1" applyFont="1" applyFill="1" applyBorder="1" applyAlignment="1" applyProtection="1">
      <alignment horizontal="center"/>
      <protection locked="0"/>
    </xf>
    <xf numFmtId="44" fontId="0" fillId="6" borderId="17" xfId="1" applyFont="1" applyFill="1" applyBorder="1" applyAlignment="1" applyProtection="1">
      <alignment horizontal="center"/>
      <protection locked="0"/>
    </xf>
    <xf numFmtId="44" fontId="7" fillId="6" borderId="17" xfId="1" applyFont="1" applyFill="1" applyBorder="1" applyAlignment="1" applyProtection="1">
      <alignment horizontal="center"/>
      <protection locked="0"/>
    </xf>
    <xf numFmtId="44" fontId="0" fillId="6" borderId="25" xfId="1" applyFont="1" applyFill="1" applyBorder="1" applyAlignment="1" applyProtection="1">
      <alignment horizontal="center"/>
      <protection locked="0"/>
    </xf>
    <xf numFmtId="44" fontId="0" fillId="6" borderId="28" xfId="1" applyFont="1" applyFill="1" applyBorder="1" applyAlignment="1" applyProtection="1">
      <alignment horizontal="center"/>
      <protection locked="0"/>
    </xf>
    <xf numFmtId="44" fontId="0" fillId="6" borderId="35" xfId="1" applyFont="1" applyFill="1" applyBorder="1" applyAlignment="1" applyProtection="1">
      <alignment horizontal="center"/>
      <protection locked="0"/>
    </xf>
    <xf numFmtId="44" fontId="0" fillId="6" borderId="36" xfId="1" applyFont="1" applyFill="1" applyBorder="1" applyAlignment="1" applyProtection="1">
      <alignment horizontal="center"/>
      <protection locked="0"/>
    </xf>
    <xf numFmtId="44" fontId="0" fillId="6" borderId="38" xfId="1" applyFont="1" applyFill="1" applyBorder="1" applyAlignment="1" applyProtection="1">
      <alignment horizontal="center"/>
      <protection locked="0"/>
    </xf>
    <xf numFmtId="166" fontId="0" fillId="6" borderId="32" xfId="1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10" xfId="0" applyFont="1" applyFill="1" applyBorder="1" applyAlignment="1" applyProtection="1">
      <alignment horizontal="left" vertical="top" wrapText="1"/>
      <protection locked="0"/>
    </xf>
    <xf numFmtId="0" fontId="6" fillId="7" borderId="2" xfId="0" applyFont="1" applyFill="1" applyBorder="1" applyAlignment="1">
      <alignment horizontal="center" wrapText="1"/>
    </xf>
    <xf numFmtId="0" fontId="6" fillId="7" borderId="3" xfId="0" applyFont="1" applyFill="1" applyBorder="1" applyAlignment="1">
      <alignment horizontal="center" wrapText="1"/>
    </xf>
    <xf numFmtId="0" fontId="8" fillId="4" borderId="11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 vertical="top"/>
    </xf>
    <xf numFmtId="0" fontId="9" fillId="8" borderId="3" xfId="0" applyFont="1" applyFill="1" applyBorder="1" applyAlignment="1">
      <alignment horizontal="center" vertical="top"/>
    </xf>
    <xf numFmtId="0" fontId="9" fillId="8" borderId="34" xfId="0" applyFont="1" applyFill="1" applyBorder="1" applyAlignment="1">
      <alignment horizontal="center" vertical="top"/>
    </xf>
    <xf numFmtId="0" fontId="9" fillId="8" borderId="2" xfId="0" applyFont="1" applyFill="1" applyBorder="1" applyAlignment="1">
      <alignment horizontal="center" vertical="top" wrapText="1"/>
    </xf>
    <xf numFmtId="0" fontId="9" fillId="8" borderId="3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/>
    </xf>
    <xf numFmtId="0" fontId="11" fillId="2" borderId="3" xfId="0" applyFont="1" applyFill="1" applyBorder="1" applyAlignment="1">
      <alignment horizontal="left" vertical="top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0" xfId="0" applyFont="1" applyFill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2" fillId="4" borderId="11" xfId="0" applyFont="1" applyFill="1" applyBorder="1" applyAlignment="1" applyProtection="1">
      <alignment horizontal="left" vertical="top" wrapText="1"/>
      <protection locked="0"/>
    </xf>
    <xf numFmtId="0" fontId="2" fillId="4" borderId="12" xfId="0" applyFont="1" applyFill="1" applyBorder="1" applyAlignment="1" applyProtection="1">
      <alignment horizontal="left" vertical="top" wrapText="1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0</xdr:row>
      <xdr:rowOff>0</xdr:rowOff>
    </xdr:from>
    <xdr:to>
      <xdr:col>10</xdr:col>
      <xdr:colOff>224790</xdr:colOff>
      <xdr:row>13</xdr:row>
      <xdr:rowOff>358140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610105E9-B5CB-4470-8BF6-32E667E3EE0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72525" y="0"/>
          <a:ext cx="3577590" cy="2821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88E8-F9FC-41A8-92BE-D1096D15A185}">
  <dimension ref="A1:BK62"/>
  <sheetViews>
    <sheetView tabSelected="1" workbookViewId="0">
      <selection activeCell="B13" sqref="B13:C15"/>
    </sheetView>
  </sheetViews>
  <sheetFormatPr defaultColWidth="8.88671875" defaultRowHeight="13.2" x14ac:dyDescent="0.25"/>
  <cols>
    <col min="1" max="1" width="47.88671875" style="7" customWidth="1"/>
    <col min="2" max="2" width="17" style="7" customWidth="1"/>
    <col min="3" max="3" width="16.109375" style="7" customWidth="1"/>
    <col min="4" max="4" width="17.33203125" style="7" customWidth="1"/>
    <col min="5" max="5" width="18.33203125" style="7" customWidth="1"/>
    <col min="6" max="6" width="17.5546875" style="3" customWidth="1"/>
    <col min="7" max="7" width="22.6640625" style="3" customWidth="1"/>
    <col min="8" max="9" width="8.88671875" style="3"/>
    <col min="10" max="10" width="17.5546875" style="3" customWidth="1"/>
    <col min="11" max="11" width="51.88671875" style="3" customWidth="1"/>
    <col min="12" max="39" width="8.88671875" style="3"/>
    <col min="40" max="63" width="8.88671875" style="6"/>
    <col min="64" max="16384" width="8.88671875" style="7"/>
  </cols>
  <sheetData>
    <row r="1" spans="1:63" s="5" customFormat="1" ht="2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63" s="5" customFormat="1" ht="14.4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s="5" customFormat="1" ht="14.4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63" s="5" customFormat="1" ht="14.4" customHeight="1" thickBot="1" x14ac:dyDescent="0.3">
      <c r="A4" s="13" t="s">
        <v>1</v>
      </c>
      <c r="B4" s="14"/>
      <c r="C4" s="15" t="s">
        <v>2</v>
      </c>
      <c r="D4" s="2"/>
      <c r="E4" s="2"/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3" s="5" customFormat="1" ht="14.4" customHeight="1" thickBot="1" x14ac:dyDescent="0.3">
      <c r="A5" s="97" t="s">
        <v>3</v>
      </c>
      <c r="B5" s="98"/>
      <c r="C5" s="16">
        <f>Sportartikelen!H93</f>
        <v>0</v>
      </c>
      <c r="D5" s="2"/>
      <c r="E5" s="2"/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3" s="5" customFormat="1" ht="14.4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1:63" s="5" customFormat="1" ht="14.4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63" s="5" customFormat="1" ht="14.4" customHeight="1" thickBo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</row>
    <row r="9" spans="1:63" ht="15" thickBot="1" x14ac:dyDescent="0.3">
      <c r="A9" s="8" t="s">
        <v>4</v>
      </c>
      <c r="B9" s="9"/>
      <c r="C9" s="9"/>
      <c r="D9" s="9"/>
      <c r="E9" s="9"/>
      <c r="F9" s="10"/>
    </row>
    <row r="10" spans="1:63" ht="14.4" x14ac:dyDescent="0.25">
      <c r="A10" s="85"/>
      <c r="B10" s="99"/>
      <c r="C10" s="101"/>
      <c r="D10" s="85"/>
      <c r="E10" s="108"/>
      <c r="F10" s="109"/>
    </row>
    <row r="11" spans="1:63" ht="14.4" x14ac:dyDescent="0.25">
      <c r="A11" s="86" t="s">
        <v>5</v>
      </c>
      <c r="B11" s="102"/>
      <c r="C11" s="104"/>
      <c r="D11" s="86" t="s">
        <v>6</v>
      </c>
      <c r="E11" s="110"/>
      <c r="F11" s="111"/>
    </row>
    <row r="12" spans="1:63" ht="15" thickBot="1" x14ac:dyDescent="0.3">
      <c r="A12" s="87"/>
      <c r="B12" s="105"/>
      <c r="C12" s="107"/>
      <c r="D12" s="87"/>
      <c r="E12" s="112"/>
      <c r="F12" s="113"/>
    </row>
    <row r="13" spans="1:63" ht="14.4" x14ac:dyDescent="0.25">
      <c r="A13" s="86"/>
      <c r="B13" s="99"/>
      <c r="C13" s="101"/>
      <c r="D13" s="85"/>
      <c r="E13" s="108"/>
      <c r="F13" s="109"/>
    </row>
    <row r="14" spans="1:63" ht="28.8" x14ac:dyDescent="0.25">
      <c r="A14" s="86" t="s">
        <v>7</v>
      </c>
      <c r="B14" s="102"/>
      <c r="C14" s="104"/>
      <c r="D14" s="86" t="s">
        <v>8</v>
      </c>
      <c r="E14" s="110"/>
      <c r="F14" s="111"/>
    </row>
    <row r="15" spans="1:63" ht="15" thickBot="1" x14ac:dyDescent="0.3">
      <c r="A15" s="87"/>
      <c r="B15" s="105"/>
      <c r="C15" s="107"/>
      <c r="D15" s="87"/>
      <c r="E15" s="112"/>
      <c r="F15" s="113"/>
    </row>
    <row r="16" spans="1:63" ht="14.4" x14ac:dyDescent="0.25">
      <c r="A16" s="86"/>
      <c r="B16" s="99"/>
      <c r="C16" s="100"/>
      <c r="D16" s="100"/>
      <c r="E16" s="100"/>
      <c r="F16" s="101"/>
    </row>
    <row r="17" spans="1:63" ht="14.4" x14ac:dyDescent="0.25">
      <c r="A17" s="86" t="s">
        <v>9</v>
      </c>
      <c r="B17" s="102"/>
      <c r="C17" s="103"/>
      <c r="D17" s="103"/>
      <c r="E17" s="103"/>
      <c r="F17" s="104"/>
    </row>
    <row r="18" spans="1:63" ht="14.4" x14ac:dyDescent="0.25">
      <c r="A18" s="86"/>
      <c r="B18" s="102"/>
      <c r="C18" s="103"/>
      <c r="D18" s="103"/>
      <c r="E18" s="103"/>
      <c r="F18" s="104"/>
    </row>
    <row r="19" spans="1:63" ht="15" thickBot="1" x14ac:dyDescent="0.3">
      <c r="A19" s="87"/>
      <c r="B19" s="105"/>
      <c r="C19" s="106"/>
      <c r="D19" s="106"/>
      <c r="E19" s="106"/>
      <c r="F19" s="107"/>
    </row>
    <row r="20" spans="1:63" s="5" customFormat="1" ht="14.4" customHeight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</row>
    <row r="21" spans="1:63" s="5" customFormat="1" ht="14.4" customHeigh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</row>
    <row r="22" spans="1:63" s="3" customFormat="1" x14ac:dyDescent="0.25"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</row>
    <row r="23" spans="1:63" s="3" customFormat="1" x14ac:dyDescent="0.25"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</row>
    <row r="24" spans="1:63" s="3" customFormat="1" x14ac:dyDescent="0.25"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</row>
    <row r="25" spans="1:63" s="3" customFormat="1" x14ac:dyDescent="0.25"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</row>
    <row r="26" spans="1:63" s="3" customFormat="1" x14ac:dyDescent="0.25"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</row>
    <row r="27" spans="1:63" s="3" customFormat="1" x14ac:dyDescent="0.25"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</row>
    <row r="28" spans="1:63" s="3" customFormat="1" x14ac:dyDescent="0.25"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</row>
    <row r="29" spans="1:63" s="3" customFormat="1" x14ac:dyDescent="0.25"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</row>
    <row r="30" spans="1:63" s="3" customFormat="1" x14ac:dyDescent="0.25"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</row>
    <row r="31" spans="1:63" s="3" customFormat="1" x14ac:dyDescent="0.25"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</row>
    <row r="32" spans="1:63" s="3" customFormat="1" x14ac:dyDescent="0.25"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</row>
    <row r="33" spans="40:63" s="3" customFormat="1" x14ac:dyDescent="0.25"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</row>
    <row r="34" spans="40:63" s="3" customFormat="1" x14ac:dyDescent="0.25"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</row>
    <row r="35" spans="40:63" s="3" customFormat="1" x14ac:dyDescent="0.25"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</row>
    <row r="36" spans="40:63" s="3" customFormat="1" x14ac:dyDescent="0.25"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</row>
    <row r="37" spans="40:63" s="3" customFormat="1" x14ac:dyDescent="0.25"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</row>
    <row r="38" spans="40:63" s="3" customFormat="1" x14ac:dyDescent="0.25"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</row>
    <row r="39" spans="40:63" s="3" customFormat="1" x14ac:dyDescent="0.25"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</row>
    <row r="40" spans="40:63" s="3" customFormat="1" x14ac:dyDescent="0.25"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</row>
    <row r="41" spans="40:63" s="3" customFormat="1" x14ac:dyDescent="0.25"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</row>
    <row r="42" spans="40:63" s="3" customFormat="1" x14ac:dyDescent="0.25"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40:63" s="3" customFormat="1" x14ac:dyDescent="0.25"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</row>
    <row r="44" spans="40:63" s="3" customFormat="1" x14ac:dyDescent="0.25"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</row>
    <row r="45" spans="40:63" s="3" customFormat="1" x14ac:dyDescent="0.25"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</row>
    <row r="46" spans="40:63" s="3" customFormat="1" x14ac:dyDescent="0.25"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</row>
    <row r="47" spans="40:63" s="3" customFormat="1" x14ac:dyDescent="0.25"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</row>
    <row r="48" spans="40:63" s="3" customFormat="1" x14ac:dyDescent="0.25"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</row>
    <row r="49" spans="40:63" s="3" customFormat="1" x14ac:dyDescent="0.25"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</row>
    <row r="50" spans="40:63" s="3" customFormat="1" x14ac:dyDescent="0.25"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</row>
    <row r="51" spans="40:63" s="3" customFormat="1" x14ac:dyDescent="0.25"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</row>
    <row r="52" spans="40:63" s="3" customFormat="1" x14ac:dyDescent="0.25"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spans="40:63" s="3" customFormat="1" x14ac:dyDescent="0.25"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</row>
    <row r="54" spans="40:63" s="3" customFormat="1" x14ac:dyDescent="0.25"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</row>
    <row r="55" spans="40:63" s="3" customFormat="1" x14ac:dyDescent="0.25"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</row>
    <row r="56" spans="40:63" s="3" customFormat="1" x14ac:dyDescent="0.25"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</row>
    <row r="57" spans="40:63" s="3" customFormat="1" x14ac:dyDescent="0.25"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</row>
    <row r="58" spans="40:63" s="3" customFormat="1" x14ac:dyDescent="0.25"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</row>
    <row r="59" spans="40:63" s="3" customFormat="1" x14ac:dyDescent="0.25"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</row>
    <row r="60" spans="40:63" s="3" customFormat="1" x14ac:dyDescent="0.25"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</row>
    <row r="61" spans="40:63" s="3" customFormat="1" x14ac:dyDescent="0.25"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</row>
    <row r="62" spans="40:63" s="3" customFormat="1" x14ac:dyDescent="0.25"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</row>
  </sheetData>
  <sheetProtection algorithmName="SHA-512" hashValue="vIi07/IIm4W3CGL1niq52xYjwWW+Q7ziGNswTNOqBgyl2+8sLsdfl9RmdtglBvnVNkmarN4bQ2OKGUZj9p2MQA==" saltValue="JPXEJlq+Jt4GjPUPeUONFw==" spinCount="100000" sheet="1" objects="1" scenarios="1"/>
  <mergeCells count="6">
    <mergeCell ref="A5:B5"/>
    <mergeCell ref="B16:F19"/>
    <mergeCell ref="B10:C12"/>
    <mergeCell ref="E10:F12"/>
    <mergeCell ref="B13:C15"/>
    <mergeCell ref="E13:F1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4DD1-A17C-4841-AE2E-9B602945C0CA}">
  <dimension ref="A1:H98"/>
  <sheetViews>
    <sheetView topLeftCell="B1" zoomScaleNormal="100" workbookViewId="0">
      <selection activeCell="H92" sqref="H92"/>
    </sheetView>
  </sheetViews>
  <sheetFormatPr defaultColWidth="9.109375" defaultRowHeight="13.2" x14ac:dyDescent="0.25"/>
  <cols>
    <col min="1" max="1" width="38.44140625" style="18" customWidth="1"/>
    <col min="2" max="2" width="52.33203125" style="18" bestFit="1" customWidth="1"/>
    <col min="3" max="3" width="17.88671875" style="18" customWidth="1"/>
    <col min="4" max="4" width="23" style="18" bestFit="1" customWidth="1"/>
    <col min="5" max="8" width="19.5546875" style="18" customWidth="1"/>
    <col min="9" max="16384" width="9.109375" style="18"/>
  </cols>
  <sheetData>
    <row r="1" spans="1:8" s="17" customFormat="1" ht="21" x14ac:dyDescent="0.3">
      <c r="A1" s="1" t="s">
        <v>10</v>
      </c>
      <c r="B1" s="1"/>
    </row>
    <row r="2" spans="1:8" ht="13.8" thickBot="1" x14ac:dyDescent="0.3"/>
    <row r="3" spans="1:8" x14ac:dyDescent="0.25">
      <c r="A3" s="19" t="s">
        <v>11</v>
      </c>
      <c r="B3" s="20"/>
      <c r="C3" s="20"/>
      <c r="D3" s="20"/>
      <c r="E3" s="21"/>
    </row>
    <row r="4" spans="1:8" x14ac:dyDescent="0.25">
      <c r="A4" s="22" t="s">
        <v>12</v>
      </c>
      <c r="B4" s="23"/>
      <c r="C4" s="23"/>
      <c r="D4" s="23"/>
      <c r="E4" s="24"/>
    </row>
    <row r="5" spans="1:8" x14ac:dyDescent="0.25">
      <c r="A5" s="22" t="s">
        <v>13</v>
      </c>
      <c r="B5" s="23"/>
      <c r="C5" s="23"/>
      <c r="D5" s="23"/>
      <c r="E5" s="24"/>
    </row>
    <row r="6" spans="1:8" x14ac:dyDescent="0.25">
      <c r="A6" s="22" t="s">
        <v>14</v>
      </c>
      <c r="B6" s="23"/>
      <c r="C6" s="23"/>
      <c r="D6" s="23"/>
      <c r="E6" s="24"/>
    </row>
    <row r="7" spans="1:8" ht="13.8" thickBot="1" x14ac:dyDescent="0.3">
      <c r="A7" s="25" t="s">
        <v>15</v>
      </c>
      <c r="B7" s="26"/>
      <c r="C7" s="26"/>
      <c r="D7" s="26"/>
      <c r="E7" s="27"/>
    </row>
    <row r="8" spans="1:8" ht="13.8" thickBot="1" x14ac:dyDescent="0.3"/>
    <row r="9" spans="1:8" s="32" customFormat="1" ht="28.8" x14ac:dyDescent="0.3">
      <c r="A9" s="28" t="s">
        <v>16</v>
      </c>
      <c r="B9" s="29" t="s">
        <v>17</v>
      </c>
      <c r="C9" s="30" t="s">
        <v>18</v>
      </c>
      <c r="D9" s="30" t="s">
        <v>19</v>
      </c>
      <c r="E9" s="30" t="s">
        <v>20</v>
      </c>
      <c r="F9" s="30" t="s">
        <v>21</v>
      </c>
      <c r="G9" s="31" t="s">
        <v>22</v>
      </c>
      <c r="H9" s="31" t="s">
        <v>23</v>
      </c>
    </row>
    <row r="10" spans="1:8" s="32" customFormat="1" ht="14.4" x14ac:dyDescent="0.3">
      <c r="A10" s="88" t="s">
        <v>24</v>
      </c>
      <c r="B10" s="89"/>
      <c r="C10" s="89"/>
      <c r="D10" s="89"/>
      <c r="E10" s="33"/>
      <c r="F10" s="11">
        <v>0</v>
      </c>
      <c r="G10" s="34"/>
      <c r="H10" s="34"/>
    </row>
    <row r="11" spans="1:8" x14ac:dyDescent="0.25">
      <c r="A11" s="35" t="s">
        <v>24</v>
      </c>
      <c r="B11" s="35" t="s">
        <v>25</v>
      </c>
      <c r="C11" s="35" t="s">
        <v>26</v>
      </c>
      <c r="D11" s="36">
        <v>113</v>
      </c>
      <c r="E11" s="76">
        <v>0</v>
      </c>
      <c r="F11" s="23"/>
      <c r="G11" s="37">
        <f t="shared" ref="G11:G36" si="0">E11*(1-$F$10)</f>
        <v>0</v>
      </c>
      <c r="H11" s="37">
        <f>D11*G11</f>
        <v>0</v>
      </c>
    </row>
    <row r="12" spans="1:8" x14ac:dyDescent="0.25">
      <c r="A12" s="38" t="s">
        <v>24</v>
      </c>
      <c r="B12" s="35" t="s">
        <v>27</v>
      </c>
      <c r="C12" s="35" t="s">
        <v>26</v>
      </c>
      <c r="D12" s="36">
        <v>128</v>
      </c>
      <c r="E12" s="76">
        <v>0</v>
      </c>
      <c r="F12" s="39"/>
      <c r="G12" s="37">
        <f t="shared" si="0"/>
        <v>0</v>
      </c>
      <c r="H12" s="40">
        <f t="shared" ref="H12:H36" si="1">D12*G12</f>
        <v>0</v>
      </c>
    </row>
    <row r="13" spans="1:8" x14ac:dyDescent="0.25">
      <c r="A13" s="41" t="s">
        <v>24</v>
      </c>
      <c r="B13" s="42" t="s">
        <v>28</v>
      </c>
      <c r="C13" s="42" t="s">
        <v>26</v>
      </c>
      <c r="D13" s="43">
        <v>59</v>
      </c>
      <c r="E13" s="77">
        <v>0</v>
      </c>
      <c r="F13" s="39"/>
      <c r="G13" s="44">
        <f t="shared" si="0"/>
        <v>0</v>
      </c>
      <c r="H13" s="45">
        <f t="shared" si="1"/>
        <v>0</v>
      </c>
    </row>
    <row r="14" spans="1:8" x14ac:dyDescent="0.25">
      <c r="A14" s="41" t="s">
        <v>24</v>
      </c>
      <c r="B14" s="42" t="s">
        <v>29</v>
      </c>
      <c r="C14" s="42" t="s">
        <v>26</v>
      </c>
      <c r="D14" s="43">
        <v>112</v>
      </c>
      <c r="E14" s="78">
        <v>0</v>
      </c>
      <c r="F14" s="39"/>
      <c r="G14" s="44">
        <f t="shared" si="0"/>
        <v>0</v>
      </c>
      <c r="H14" s="45">
        <f t="shared" si="1"/>
        <v>0</v>
      </c>
    </row>
    <row r="15" spans="1:8" x14ac:dyDescent="0.25">
      <c r="A15" s="41" t="s">
        <v>24</v>
      </c>
      <c r="B15" s="42" t="s">
        <v>30</v>
      </c>
      <c r="C15" s="42" t="s">
        <v>26</v>
      </c>
      <c r="D15" s="43">
        <v>43</v>
      </c>
      <c r="E15" s="77">
        <v>0</v>
      </c>
      <c r="F15" s="39"/>
      <c r="G15" s="44">
        <f t="shared" si="0"/>
        <v>0</v>
      </c>
      <c r="H15" s="45">
        <f t="shared" si="1"/>
        <v>0</v>
      </c>
    </row>
    <row r="16" spans="1:8" x14ac:dyDescent="0.25">
      <c r="A16" s="41" t="s">
        <v>24</v>
      </c>
      <c r="B16" s="42" t="s">
        <v>31</v>
      </c>
      <c r="C16" s="42" t="s">
        <v>26</v>
      </c>
      <c r="D16" s="43">
        <v>10</v>
      </c>
      <c r="E16" s="77">
        <v>0</v>
      </c>
      <c r="F16" s="39"/>
      <c r="G16" s="44">
        <f t="shared" si="0"/>
        <v>0</v>
      </c>
      <c r="H16" s="45">
        <f t="shared" si="1"/>
        <v>0</v>
      </c>
    </row>
    <row r="17" spans="1:8" x14ac:dyDescent="0.25">
      <c r="A17" s="41" t="s">
        <v>24</v>
      </c>
      <c r="B17" s="42" t="s">
        <v>32</v>
      </c>
      <c r="C17" s="42" t="s">
        <v>26</v>
      </c>
      <c r="D17" s="43">
        <v>11</v>
      </c>
      <c r="E17" s="77">
        <v>0</v>
      </c>
      <c r="F17" s="39"/>
      <c r="G17" s="44">
        <f t="shared" si="0"/>
        <v>0</v>
      </c>
      <c r="H17" s="45">
        <f t="shared" si="1"/>
        <v>0</v>
      </c>
    </row>
    <row r="18" spans="1:8" x14ac:dyDescent="0.25">
      <c r="A18" s="41" t="s">
        <v>24</v>
      </c>
      <c r="B18" s="42" t="s">
        <v>33</v>
      </c>
      <c r="C18" s="42" t="s">
        <v>26</v>
      </c>
      <c r="D18" s="43">
        <v>12</v>
      </c>
      <c r="E18" s="77">
        <v>0</v>
      </c>
      <c r="F18" s="39"/>
      <c r="G18" s="44">
        <f t="shared" si="0"/>
        <v>0</v>
      </c>
      <c r="H18" s="45">
        <f t="shared" si="1"/>
        <v>0</v>
      </c>
    </row>
    <row r="19" spans="1:8" x14ac:dyDescent="0.25">
      <c r="A19" s="41" t="s">
        <v>24</v>
      </c>
      <c r="B19" s="42" t="s">
        <v>34</v>
      </c>
      <c r="C19" s="42" t="s">
        <v>26</v>
      </c>
      <c r="D19" s="43">
        <v>10</v>
      </c>
      <c r="E19" s="77">
        <v>0</v>
      </c>
      <c r="F19" s="39"/>
      <c r="G19" s="44">
        <f t="shared" si="0"/>
        <v>0</v>
      </c>
      <c r="H19" s="45">
        <f t="shared" si="1"/>
        <v>0</v>
      </c>
    </row>
    <row r="20" spans="1:8" x14ac:dyDescent="0.25">
      <c r="A20" s="41" t="s">
        <v>24</v>
      </c>
      <c r="B20" s="42" t="s">
        <v>112</v>
      </c>
      <c r="C20" s="42" t="s">
        <v>54</v>
      </c>
      <c r="D20" s="43">
        <v>12</v>
      </c>
      <c r="E20" s="77">
        <v>0</v>
      </c>
      <c r="F20" s="39"/>
      <c r="G20" s="44">
        <f t="shared" si="0"/>
        <v>0</v>
      </c>
      <c r="H20" s="45">
        <f t="shared" si="1"/>
        <v>0</v>
      </c>
    </row>
    <row r="21" spans="1:8" x14ac:dyDescent="0.25">
      <c r="A21" s="41" t="s">
        <v>24</v>
      </c>
      <c r="B21" s="42" t="s">
        <v>113</v>
      </c>
      <c r="C21" s="42" t="s">
        <v>54</v>
      </c>
      <c r="D21" s="43">
        <v>12</v>
      </c>
      <c r="E21" s="77">
        <v>0</v>
      </c>
      <c r="F21" s="39"/>
      <c r="G21" s="44">
        <f t="shared" si="0"/>
        <v>0</v>
      </c>
      <c r="H21" s="45">
        <f t="shared" si="1"/>
        <v>0</v>
      </c>
    </row>
    <row r="22" spans="1:8" x14ac:dyDescent="0.25">
      <c r="A22" s="41" t="s">
        <v>24</v>
      </c>
      <c r="B22" s="42" t="s">
        <v>35</v>
      </c>
      <c r="C22" s="42" t="s">
        <v>26</v>
      </c>
      <c r="D22" s="43">
        <v>9</v>
      </c>
      <c r="E22" s="77">
        <v>0</v>
      </c>
      <c r="F22" s="39"/>
      <c r="G22" s="44">
        <f t="shared" si="0"/>
        <v>0</v>
      </c>
      <c r="H22" s="45">
        <f t="shared" si="1"/>
        <v>0</v>
      </c>
    </row>
    <row r="23" spans="1:8" x14ac:dyDescent="0.25">
      <c r="A23" s="41" t="s">
        <v>24</v>
      </c>
      <c r="B23" s="42" t="s">
        <v>36</v>
      </c>
      <c r="C23" s="42" t="s">
        <v>26</v>
      </c>
      <c r="D23" s="43">
        <v>49</v>
      </c>
      <c r="E23" s="77">
        <v>0</v>
      </c>
      <c r="F23" s="39"/>
      <c r="G23" s="44">
        <f t="shared" si="0"/>
        <v>0</v>
      </c>
      <c r="H23" s="45">
        <f t="shared" si="1"/>
        <v>0</v>
      </c>
    </row>
    <row r="24" spans="1:8" x14ac:dyDescent="0.25">
      <c r="A24" s="41" t="s">
        <v>24</v>
      </c>
      <c r="B24" s="42" t="s">
        <v>37</v>
      </c>
      <c r="C24" s="42" t="s">
        <v>26</v>
      </c>
      <c r="D24" s="43">
        <v>20</v>
      </c>
      <c r="E24" s="77">
        <v>0</v>
      </c>
      <c r="F24" s="39"/>
      <c r="G24" s="44">
        <f t="shared" si="0"/>
        <v>0</v>
      </c>
      <c r="H24" s="45">
        <f t="shared" si="1"/>
        <v>0</v>
      </c>
    </row>
    <row r="25" spans="1:8" x14ac:dyDescent="0.25">
      <c r="A25" s="41" t="s">
        <v>24</v>
      </c>
      <c r="B25" s="42" t="s">
        <v>38</v>
      </c>
      <c r="C25" s="42" t="s">
        <v>26</v>
      </c>
      <c r="D25" s="43">
        <v>2</v>
      </c>
      <c r="E25" s="77">
        <v>0</v>
      </c>
      <c r="F25" s="39"/>
      <c r="G25" s="44">
        <f t="shared" si="0"/>
        <v>0</v>
      </c>
      <c r="H25" s="45">
        <f t="shared" si="1"/>
        <v>0</v>
      </c>
    </row>
    <row r="26" spans="1:8" x14ac:dyDescent="0.25">
      <c r="A26" s="41" t="s">
        <v>24</v>
      </c>
      <c r="B26" s="42" t="s">
        <v>39</v>
      </c>
      <c r="C26" s="42" t="s">
        <v>40</v>
      </c>
      <c r="D26" s="43">
        <v>56</v>
      </c>
      <c r="E26" s="77">
        <v>0</v>
      </c>
      <c r="F26" s="39"/>
      <c r="G26" s="44">
        <f t="shared" si="0"/>
        <v>0</v>
      </c>
      <c r="H26" s="45">
        <f t="shared" si="1"/>
        <v>0</v>
      </c>
    </row>
    <row r="27" spans="1:8" x14ac:dyDescent="0.25">
      <c r="A27" s="41" t="s">
        <v>24</v>
      </c>
      <c r="B27" s="42" t="s">
        <v>41</v>
      </c>
      <c r="C27" s="42" t="s">
        <v>26</v>
      </c>
      <c r="D27" s="43">
        <v>4</v>
      </c>
      <c r="E27" s="77">
        <v>0</v>
      </c>
      <c r="F27" s="39"/>
      <c r="G27" s="44">
        <f t="shared" si="0"/>
        <v>0</v>
      </c>
      <c r="H27" s="45">
        <f t="shared" si="1"/>
        <v>0</v>
      </c>
    </row>
    <row r="28" spans="1:8" x14ac:dyDescent="0.25">
      <c r="A28" s="41" t="s">
        <v>24</v>
      </c>
      <c r="B28" s="42" t="s">
        <v>42</v>
      </c>
      <c r="C28" s="42" t="s">
        <v>26</v>
      </c>
      <c r="D28" s="43">
        <v>12</v>
      </c>
      <c r="E28" s="77">
        <v>0</v>
      </c>
      <c r="F28" s="39"/>
      <c r="G28" s="44">
        <f t="shared" si="0"/>
        <v>0</v>
      </c>
      <c r="H28" s="45">
        <f t="shared" si="1"/>
        <v>0</v>
      </c>
    </row>
    <row r="29" spans="1:8" x14ac:dyDescent="0.25">
      <c r="A29" s="41" t="s">
        <v>24</v>
      </c>
      <c r="B29" s="42" t="s">
        <v>43</v>
      </c>
      <c r="C29" s="42" t="s">
        <v>26</v>
      </c>
      <c r="D29" s="43">
        <v>8</v>
      </c>
      <c r="E29" s="77">
        <v>0</v>
      </c>
      <c r="F29" s="39"/>
      <c r="G29" s="44">
        <f t="shared" si="0"/>
        <v>0</v>
      </c>
      <c r="H29" s="45">
        <f t="shared" si="1"/>
        <v>0</v>
      </c>
    </row>
    <row r="30" spans="1:8" x14ac:dyDescent="0.25">
      <c r="A30" s="41" t="s">
        <v>24</v>
      </c>
      <c r="B30" s="42" t="s">
        <v>44</v>
      </c>
      <c r="C30" s="42" t="s">
        <v>26</v>
      </c>
      <c r="D30" s="43">
        <v>50</v>
      </c>
      <c r="E30" s="77">
        <v>0</v>
      </c>
      <c r="F30" s="39"/>
      <c r="G30" s="44">
        <f t="shared" si="0"/>
        <v>0</v>
      </c>
      <c r="H30" s="45">
        <f t="shared" si="1"/>
        <v>0</v>
      </c>
    </row>
    <row r="31" spans="1:8" x14ac:dyDescent="0.25">
      <c r="A31" s="41" t="s">
        <v>24</v>
      </c>
      <c r="B31" s="42" t="s">
        <v>45</v>
      </c>
      <c r="C31" s="42" t="s">
        <v>26</v>
      </c>
      <c r="D31" s="43">
        <v>8</v>
      </c>
      <c r="E31" s="77">
        <v>0</v>
      </c>
      <c r="F31" s="39"/>
      <c r="G31" s="44">
        <f t="shared" si="0"/>
        <v>0</v>
      </c>
      <c r="H31" s="45">
        <f t="shared" si="1"/>
        <v>0</v>
      </c>
    </row>
    <row r="32" spans="1:8" x14ac:dyDescent="0.25">
      <c r="A32" s="41" t="s">
        <v>24</v>
      </c>
      <c r="B32" s="42" t="s">
        <v>46</v>
      </c>
      <c r="C32" s="42" t="s">
        <v>26</v>
      </c>
      <c r="D32" s="43">
        <v>208</v>
      </c>
      <c r="E32" s="77">
        <v>0</v>
      </c>
      <c r="F32" s="39"/>
      <c r="G32" s="44">
        <f t="shared" si="0"/>
        <v>0</v>
      </c>
      <c r="H32" s="45">
        <f t="shared" si="1"/>
        <v>0</v>
      </c>
    </row>
    <row r="33" spans="1:8" x14ac:dyDescent="0.25">
      <c r="A33" s="41" t="s">
        <v>24</v>
      </c>
      <c r="B33" s="42" t="s">
        <v>47</v>
      </c>
      <c r="C33" s="42" t="s">
        <v>26</v>
      </c>
      <c r="D33" s="43">
        <v>12</v>
      </c>
      <c r="E33" s="77">
        <v>0</v>
      </c>
      <c r="F33" s="39"/>
      <c r="G33" s="44">
        <f t="shared" si="0"/>
        <v>0</v>
      </c>
      <c r="H33" s="45">
        <f t="shared" si="1"/>
        <v>0</v>
      </c>
    </row>
    <row r="34" spans="1:8" x14ac:dyDescent="0.25">
      <c r="A34" s="41" t="s">
        <v>24</v>
      </c>
      <c r="B34" s="42" t="s">
        <v>48</v>
      </c>
      <c r="C34" s="42" t="s">
        <v>26</v>
      </c>
      <c r="D34" s="43">
        <v>2</v>
      </c>
      <c r="E34" s="77">
        <v>0</v>
      </c>
      <c r="F34" s="39"/>
      <c r="G34" s="44">
        <f t="shared" si="0"/>
        <v>0</v>
      </c>
      <c r="H34" s="45">
        <f t="shared" si="1"/>
        <v>0</v>
      </c>
    </row>
    <row r="35" spans="1:8" x14ac:dyDescent="0.25">
      <c r="A35" s="41" t="s">
        <v>24</v>
      </c>
      <c r="B35" s="42" t="s">
        <v>49</v>
      </c>
      <c r="C35" s="42" t="s">
        <v>50</v>
      </c>
      <c r="D35" s="43">
        <v>7</v>
      </c>
      <c r="E35" s="77">
        <v>0</v>
      </c>
      <c r="F35" s="39"/>
      <c r="G35" s="44">
        <f t="shared" si="0"/>
        <v>0</v>
      </c>
      <c r="H35" s="45">
        <f t="shared" si="1"/>
        <v>0</v>
      </c>
    </row>
    <row r="36" spans="1:8" x14ac:dyDescent="0.25">
      <c r="A36" s="46" t="s">
        <v>24</v>
      </c>
      <c r="B36" s="47" t="s">
        <v>51</v>
      </c>
      <c r="C36" s="47" t="s">
        <v>26</v>
      </c>
      <c r="D36" s="48">
        <v>6</v>
      </c>
      <c r="E36" s="79">
        <v>0</v>
      </c>
      <c r="F36" s="49"/>
      <c r="G36" s="50">
        <f t="shared" si="0"/>
        <v>0</v>
      </c>
      <c r="H36" s="51">
        <f t="shared" si="1"/>
        <v>0</v>
      </c>
    </row>
    <row r="37" spans="1:8" ht="13.95" customHeight="1" x14ac:dyDescent="0.25">
      <c r="A37" s="95" t="s">
        <v>52</v>
      </c>
      <c r="B37" s="96"/>
      <c r="C37" s="96"/>
      <c r="D37" s="96"/>
      <c r="E37" s="52"/>
      <c r="F37" s="12">
        <v>0</v>
      </c>
      <c r="G37" s="53"/>
      <c r="H37" s="54"/>
    </row>
    <row r="38" spans="1:8" x14ac:dyDescent="0.25">
      <c r="A38" s="38" t="s">
        <v>52</v>
      </c>
      <c r="B38" s="35" t="s">
        <v>53</v>
      </c>
      <c r="C38" s="35" t="s">
        <v>93</v>
      </c>
      <c r="D38" s="36">
        <v>3</v>
      </c>
      <c r="E38" s="76">
        <v>0</v>
      </c>
      <c r="F38" s="39"/>
      <c r="G38" s="37">
        <f t="shared" ref="G38:G43" si="2">E38*(1-$F$37)</f>
        <v>0</v>
      </c>
      <c r="H38" s="55">
        <f t="shared" ref="H38:H56" si="3">D38*G38</f>
        <v>0</v>
      </c>
    </row>
    <row r="39" spans="1:8" x14ac:dyDescent="0.25">
      <c r="A39" s="41" t="s">
        <v>52</v>
      </c>
      <c r="B39" s="42" t="s">
        <v>55</v>
      </c>
      <c r="C39" s="42" t="s">
        <v>26</v>
      </c>
      <c r="D39" s="43">
        <v>3</v>
      </c>
      <c r="E39" s="77">
        <v>0</v>
      </c>
      <c r="F39" s="39"/>
      <c r="G39" s="44">
        <f t="shared" si="2"/>
        <v>0</v>
      </c>
      <c r="H39" s="55">
        <f t="shared" si="3"/>
        <v>0</v>
      </c>
    </row>
    <row r="40" spans="1:8" x14ac:dyDescent="0.25">
      <c r="A40" s="41" t="s">
        <v>52</v>
      </c>
      <c r="B40" s="42" t="s">
        <v>91</v>
      </c>
      <c r="C40" s="42" t="s">
        <v>26</v>
      </c>
      <c r="D40" s="43">
        <v>36</v>
      </c>
      <c r="E40" s="77">
        <v>0</v>
      </c>
      <c r="F40" s="39"/>
      <c r="G40" s="44">
        <f t="shared" si="2"/>
        <v>0</v>
      </c>
      <c r="H40" s="55">
        <f t="shared" si="3"/>
        <v>0</v>
      </c>
    </row>
    <row r="41" spans="1:8" x14ac:dyDescent="0.25">
      <c r="A41" s="41" t="s">
        <v>52</v>
      </c>
      <c r="B41" s="42" t="s">
        <v>56</v>
      </c>
      <c r="C41" s="42" t="s">
        <v>26</v>
      </c>
      <c r="D41" s="43">
        <v>24</v>
      </c>
      <c r="E41" s="77">
        <v>0</v>
      </c>
      <c r="F41" s="39"/>
      <c r="G41" s="44">
        <f t="shared" si="2"/>
        <v>0</v>
      </c>
      <c r="H41" s="55">
        <f t="shared" si="3"/>
        <v>0</v>
      </c>
    </row>
    <row r="42" spans="1:8" x14ac:dyDescent="0.25">
      <c r="A42" s="41" t="s">
        <v>52</v>
      </c>
      <c r="B42" s="42" t="s">
        <v>57</v>
      </c>
      <c r="C42" s="42" t="s">
        <v>26</v>
      </c>
      <c r="D42" s="43">
        <v>4</v>
      </c>
      <c r="E42" s="77">
        <v>0</v>
      </c>
      <c r="F42" s="39"/>
      <c r="G42" s="44">
        <f t="shared" si="2"/>
        <v>0</v>
      </c>
      <c r="H42" s="55">
        <f t="shared" si="3"/>
        <v>0</v>
      </c>
    </row>
    <row r="43" spans="1:8" x14ac:dyDescent="0.25">
      <c r="A43" s="41" t="s">
        <v>52</v>
      </c>
      <c r="B43" s="42" t="s">
        <v>58</v>
      </c>
      <c r="C43" s="42" t="s">
        <v>26</v>
      </c>
      <c r="D43" s="43">
        <v>10</v>
      </c>
      <c r="E43" s="77">
        <v>0</v>
      </c>
      <c r="F43" s="39"/>
      <c r="G43" s="44">
        <f t="shared" si="2"/>
        <v>0</v>
      </c>
      <c r="H43" s="55">
        <f t="shared" si="3"/>
        <v>0</v>
      </c>
    </row>
    <row r="44" spans="1:8" x14ac:dyDescent="0.25">
      <c r="A44" s="41" t="s">
        <v>52</v>
      </c>
      <c r="B44" s="42" t="s">
        <v>59</v>
      </c>
      <c r="C44" s="42" t="s">
        <v>26</v>
      </c>
      <c r="D44" s="43">
        <v>8</v>
      </c>
      <c r="E44" s="77">
        <v>0</v>
      </c>
      <c r="F44" s="39"/>
      <c r="G44" s="44">
        <f t="shared" ref="G44:G56" si="4">E44*(1-$F$37)</f>
        <v>0</v>
      </c>
      <c r="H44" s="55">
        <f t="shared" si="3"/>
        <v>0</v>
      </c>
    </row>
    <row r="45" spans="1:8" x14ac:dyDescent="0.25">
      <c r="A45" s="41" t="s">
        <v>52</v>
      </c>
      <c r="B45" s="42" t="s">
        <v>60</v>
      </c>
      <c r="C45" s="42" t="s">
        <v>26</v>
      </c>
      <c r="D45" s="43">
        <v>32</v>
      </c>
      <c r="E45" s="77">
        <v>0</v>
      </c>
      <c r="F45" s="39"/>
      <c r="G45" s="44">
        <f t="shared" si="4"/>
        <v>0</v>
      </c>
      <c r="H45" s="55">
        <f t="shared" si="3"/>
        <v>0</v>
      </c>
    </row>
    <row r="46" spans="1:8" x14ac:dyDescent="0.25">
      <c r="A46" s="41" t="s">
        <v>52</v>
      </c>
      <c r="B46" s="42" t="s">
        <v>61</v>
      </c>
      <c r="C46" s="42" t="s">
        <v>26</v>
      </c>
      <c r="D46" s="43">
        <v>66</v>
      </c>
      <c r="E46" s="77">
        <v>0</v>
      </c>
      <c r="F46" s="39"/>
      <c r="G46" s="44">
        <f t="shared" si="4"/>
        <v>0</v>
      </c>
      <c r="H46" s="55">
        <f t="shared" si="3"/>
        <v>0</v>
      </c>
    </row>
    <row r="47" spans="1:8" x14ac:dyDescent="0.25">
      <c r="A47" s="41" t="s">
        <v>52</v>
      </c>
      <c r="B47" s="42" t="s">
        <v>62</v>
      </c>
      <c r="C47" s="42" t="s">
        <v>26</v>
      </c>
      <c r="D47" s="43">
        <v>22</v>
      </c>
      <c r="E47" s="77">
        <v>0</v>
      </c>
      <c r="F47" s="39"/>
      <c r="G47" s="44">
        <f t="shared" si="4"/>
        <v>0</v>
      </c>
      <c r="H47" s="55">
        <f t="shared" si="3"/>
        <v>0</v>
      </c>
    </row>
    <row r="48" spans="1:8" x14ac:dyDescent="0.25">
      <c r="A48" s="41" t="s">
        <v>52</v>
      </c>
      <c r="B48" s="42" t="s">
        <v>63</v>
      </c>
      <c r="C48" s="42" t="s">
        <v>26</v>
      </c>
      <c r="D48" s="43">
        <v>40</v>
      </c>
      <c r="E48" s="77">
        <v>0</v>
      </c>
      <c r="F48" s="39"/>
      <c r="G48" s="44">
        <f t="shared" si="4"/>
        <v>0</v>
      </c>
      <c r="H48" s="55">
        <f t="shared" si="3"/>
        <v>0</v>
      </c>
    </row>
    <row r="49" spans="1:8" x14ac:dyDescent="0.25">
      <c r="A49" s="41" t="s">
        <v>52</v>
      </c>
      <c r="B49" s="42" t="s">
        <v>64</v>
      </c>
      <c r="C49" s="42" t="s">
        <v>26</v>
      </c>
      <c r="D49" s="43">
        <v>16</v>
      </c>
      <c r="E49" s="77">
        <v>0</v>
      </c>
      <c r="F49" s="39"/>
      <c r="G49" s="44">
        <f t="shared" si="4"/>
        <v>0</v>
      </c>
      <c r="H49" s="55">
        <f t="shared" si="3"/>
        <v>0</v>
      </c>
    </row>
    <row r="50" spans="1:8" x14ac:dyDescent="0.25">
      <c r="A50" s="41" t="s">
        <v>52</v>
      </c>
      <c r="B50" s="42" t="s">
        <v>65</v>
      </c>
      <c r="C50" s="42" t="s">
        <v>26</v>
      </c>
      <c r="D50" s="43">
        <v>4</v>
      </c>
      <c r="E50" s="77">
        <v>0</v>
      </c>
      <c r="F50" s="39"/>
      <c r="G50" s="44">
        <f t="shared" si="4"/>
        <v>0</v>
      </c>
      <c r="H50" s="55">
        <f t="shared" si="3"/>
        <v>0</v>
      </c>
    </row>
    <row r="51" spans="1:8" x14ac:dyDescent="0.25">
      <c r="A51" s="41" t="s">
        <v>52</v>
      </c>
      <c r="B51" s="42" t="s">
        <v>66</v>
      </c>
      <c r="C51" s="42" t="s">
        <v>26</v>
      </c>
      <c r="D51" s="43">
        <v>33</v>
      </c>
      <c r="E51" s="77">
        <v>0</v>
      </c>
      <c r="F51" s="39"/>
      <c r="G51" s="44">
        <f t="shared" si="4"/>
        <v>0</v>
      </c>
      <c r="H51" s="55">
        <f t="shared" si="3"/>
        <v>0</v>
      </c>
    </row>
    <row r="52" spans="1:8" x14ac:dyDescent="0.25">
      <c r="A52" s="41" t="s">
        <v>52</v>
      </c>
      <c r="B52" s="42" t="s">
        <v>67</v>
      </c>
      <c r="C52" s="42" t="s">
        <v>26</v>
      </c>
      <c r="D52" s="43">
        <v>6</v>
      </c>
      <c r="E52" s="77">
        <v>0</v>
      </c>
      <c r="F52" s="39"/>
      <c r="G52" s="44">
        <f t="shared" si="4"/>
        <v>0</v>
      </c>
      <c r="H52" s="55">
        <f t="shared" si="3"/>
        <v>0</v>
      </c>
    </row>
    <row r="53" spans="1:8" x14ac:dyDescent="0.25">
      <c r="A53" s="41" t="s">
        <v>52</v>
      </c>
      <c r="B53" s="42" t="s">
        <v>68</v>
      </c>
      <c r="C53" s="42" t="s">
        <v>26</v>
      </c>
      <c r="D53" s="43">
        <v>1</v>
      </c>
      <c r="E53" s="77">
        <v>0</v>
      </c>
      <c r="F53" s="39"/>
      <c r="G53" s="44">
        <f t="shared" si="4"/>
        <v>0</v>
      </c>
      <c r="H53" s="55">
        <f t="shared" si="3"/>
        <v>0</v>
      </c>
    </row>
    <row r="54" spans="1:8" x14ac:dyDescent="0.25">
      <c r="A54" s="41" t="s">
        <v>52</v>
      </c>
      <c r="B54" s="42" t="s">
        <v>94</v>
      </c>
      <c r="C54" s="42" t="s">
        <v>26</v>
      </c>
      <c r="D54" s="43">
        <v>3</v>
      </c>
      <c r="E54" s="77">
        <v>0</v>
      </c>
      <c r="F54" s="39"/>
      <c r="G54" s="44">
        <f t="shared" si="4"/>
        <v>0</v>
      </c>
      <c r="H54" s="55">
        <f t="shared" si="3"/>
        <v>0</v>
      </c>
    </row>
    <row r="55" spans="1:8" x14ac:dyDescent="0.25">
      <c r="A55" s="41" t="s">
        <v>52</v>
      </c>
      <c r="B55" s="42" t="s">
        <v>69</v>
      </c>
      <c r="C55" s="42" t="s">
        <v>93</v>
      </c>
      <c r="D55" s="43">
        <v>3</v>
      </c>
      <c r="E55" s="77">
        <v>0</v>
      </c>
      <c r="F55" s="39"/>
      <c r="G55" s="44">
        <f t="shared" si="4"/>
        <v>0</v>
      </c>
      <c r="H55" s="55">
        <f t="shared" si="3"/>
        <v>0</v>
      </c>
    </row>
    <row r="56" spans="1:8" ht="13.8" thickBot="1" x14ac:dyDescent="0.3">
      <c r="A56" s="56" t="s">
        <v>52</v>
      </c>
      <c r="B56" s="57" t="s">
        <v>70</v>
      </c>
      <c r="C56" s="57" t="s">
        <v>26</v>
      </c>
      <c r="D56" s="58">
        <v>40</v>
      </c>
      <c r="E56" s="80">
        <v>0</v>
      </c>
      <c r="F56" s="39"/>
      <c r="G56" s="59">
        <f t="shared" si="4"/>
        <v>0</v>
      </c>
      <c r="H56" s="60">
        <f t="shared" si="3"/>
        <v>0</v>
      </c>
    </row>
    <row r="57" spans="1:8" ht="13.8" thickBot="1" x14ac:dyDescent="0.3">
      <c r="A57" s="92" t="s">
        <v>71</v>
      </c>
      <c r="B57" s="93"/>
      <c r="C57" s="93"/>
      <c r="D57" s="94"/>
      <c r="E57" s="53"/>
      <c r="F57" s="12">
        <v>0</v>
      </c>
      <c r="G57" s="53"/>
      <c r="H57" s="54"/>
    </row>
    <row r="58" spans="1:8" x14ac:dyDescent="0.25">
      <c r="A58" s="38" t="s">
        <v>71</v>
      </c>
      <c r="B58" s="35" t="s">
        <v>95</v>
      </c>
      <c r="C58" s="35" t="s">
        <v>54</v>
      </c>
      <c r="D58" s="36">
        <v>201</v>
      </c>
      <c r="E58" s="76">
        <v>0</v>
      </c>
      <c r="F58" s="39"/>
      <c r="G58" s="37">
        <f>E58*(1-$F$57)</f>
        <v>0</v>
      </c>
      <c r="H58" s="55">
        <f>D58*G58</f>
        <v>0</v>
      </c>
    </row>
    <row r="59" spans="1:8" x14ac:dyDescent="0.25">
      <c r="A59" s="41" t="s">
        <v>71</v>
      </c>
      <c r="B59" s="42" t="s">
        <v>96</v>
      </c>
      <c r="C59" s="42" t="s">
        <v>54</v>
      </c>
      <c r="D59" s="43">
        <v>50</v>
      </c>
      <c r="E59" s="77">
        <v>0</v>
      </c>
      <c r="F59" s="39"/>
      <c r="G59" s="37">
        <f>E59*(1-$F$57)</f>
        <v>0</v>
      </c>
      <c r="H59" s="55">
        <f>D59*G59</f>
        <v>0</v>
      </c>
    </row>
    <row r="60" spans="1:8" x14ac:dyDescent="0.25">
      <c r="A60" s="41" t="s">
        <v>71</v>
      </c>
      <c r="B60" s="42" t="s">
        <v>97</v>
      </c>
      <c r="C60" s="42" t="s">
        <v>54</v>
      </c>
      <c r="D60" s="43">
        <v>12</v>
      </c>
      <c r="E60" s="77">
        <v>0</v>
      </c>
      <c r="F60" s="39"/>
      <c r="G60" s="37">
        <f>E60*(1-$F$57)</f>
        <v>0</v>
      </c>
      <c r="H60" s="55">
        <f>D60*G60</f>
        <v>0</v>
      </c>
    </row>
    <row r="61" spans="1:8" x14ac:dyDescent="0.25">
      <c r="A61" s="41" t="s">
        <v>71</v>
      </c>
      <c r="B61" s="42" t="s">
        <v>98</v>
      </c>
      <c r="C61" s="42" t="s">
        <v>26</v>
      </c>
      <c r="D61" s="43">
        <v>20</v>
      </c>
      <c r="E61" s="77">
        <v>0</v>
      </c>
      <c r="F61" s="39"/>
      <c r="G61" s="37">
        <f t="shared" ref="G61" si="5">E61*(1-$F$57)</f>
        <v>0</v>
      </c>
      <c r="H61" s="55">
        <f>D61*G61</f>
        <v>0</v>
      </c>
    </row>
    <row r="62" spans="1:8" ht="13.8" thickBot="1" x14ac:dyDescent="0.3">
      <c r="A62" s="56" t="s">
        <v>71</v>
      </c>
      <c r="B62" s="57" t="s">
        <v>72</v>
      </c>
      <c r="C62" s="57" t="s">
        <v>26</v>
      </c>
      <c r="D62" s="58">
        <v>6</v>
      </c>
      <c r="E62" s="80">
        <v>0</v>
      </c>
      <c r="F62" s="39"/>
      <c r="G62" s="37">
        <f>E62*(1-$F$57)</f>
        <v>0</v>
      </c>
      <c r="H62" s="55">
        <f>D62*G62</f>
        <v>0</v>
      </c>
    </row>
    <row r="63" spans="1:8" ht="13.8" thickBot="1" x14ac:dyDescent="0.3">
      <c r="A63" s="92" t="s">
        <v>73</v>
      </c>
      <c r="B63" s="93"/>
      <c r="C63" s="93"/>
      <c r="D63" s="94"/>
      <c r="E63" s="53"/>
      <c r="F63" s="12">
        <v>0</v>
      </c>
      <c r="G63" s="53"/>
      <c r="H63" s="54"/>
    </row>
    <row r="64" spans="1:8" x14ac:dyDescent="0.25">
      <c r="A64" s="38" t="s">
        <v>73</v>
      </c>
      <c r="B64" s="35" t="s">
        <v>74</v>
      </c>
      <c r="C64" s="35" t="s">
        <v>26</v>
      </c>
      <c r="D64" s="36">
        <v>40</v>
      </c>
      <c r="E64" s="81">
        <v>0</v>
      </c>
      <c r="F64" s="39"/>
      <c r="G64" s="61">
        <f t="shared" ref="G64:G69" si="6">E64*(1-$F$63)</f>
        <v>0</v>
      </c>
      <c r="H64" s="62">
        <f t="shared" ref="H64:H69" si="7">D64*G64</f>
        <v>0</v>
      </c>
    </row>
    <row r="65" spans="1:8" x14ac:dyDescent="0.25">
      <c r="A65" s="41" t="s">
        <v>73</v>
      </c>
      <c r="B65" s="42" t="s">
        <v>99</v>
      </c>
      <c r="C65" s="42" t="s">
        <v>26</v>
      </c>
      <c r="D65" s="43">
        <v>12</v>
      </c>
      <c r="E65" s="82">
        <v>0</v>
      </c>
      <c r="F65" s="39"/>
      <c r="G65" s="61">
        <f t="shared" si="6"/>
        <v>0</v>
      </c>
      <c r="H65" s="62">
        <f t="shared" si="7"/>
        <v>0</v>
      </c>
    </row>
    <row r="66" spans="1:8" x14ac:dyDescent="0.25">
      <c r="A66" s="41" t="s">
        <v>73</v>
      </c>
      <c r="B66" s="42" t="s">
        <v>100</v>
      </c>
      <c r="C66" s="42" t="s">
        <v>54</v>
      </c>
      <c r="D66" s="43">
        <v>4</v>
      </c>
      <c r="E66" s="82">
        <v>0</v>
      </c>
      <c r="F66" s="39"/>
      <c r="G66" s="61">
        <f t="shared" si="6"/>
        <v>0</v>
      </c>
      <c r="H66" s="62">
        <f t="shared" si="7"/>
        <v>0</v>
      </c>
    </row>
    <row r="67" spans="1:8" x14ac:dyDescent="0.25">
      <c r="A67" s="41" t="s">
        <v>73</v>
      </c>
      <c r="B67" s="42" t="s">
        <v>75</v>
      </c>
      <c r="C67" s="42" t="s">
        <v>54</v>
      </c>
      <c r="D67" s="43">
        <v>6</v>
      </c>
      <c r="E67" s="82">
        <v>0</v>
      </c>
      <c r="F67" s="39"/>
      <c r="G67" s="61">
        <f t="shared" si="6"/>
        <v>0</v>
      </c>
      <c r="H67" s="62">
        <f t="shared" si="7"/>
        <v>0</v>
      </c>
    </row>
    <row r="68" spans="1:8" x14ac:dyDescent="0.25">
      <c r="A68" s="41" t="s">
        <v>73</v>
      </c>
      <c r="B68" s="42" t="s">
        <v>101</v>
      </c>
      <c r="C68" s="42" t="s">
        <v>54</v>
      </c>
      <c r="D68" s="43">
        <v>7</v>
      </c>
      <c r="E68" s="82">
        <v>0</v>
      </c>
      <c r="F68" s="39"/>
      <c r="G68" s="61">
        <f t="shared" si="6"/>
        <v>0</v>
      </c>
      <c r="H68" s="62">
        <f t="shared" si="7"/>
        <v>0</v>
      </c>
    </row>
    <row r="69" spans="1:8" ht="13.8" thickBot="1" x14ac:dyDescent="0.3">
      <c r="A69" s="56" t="s">
        <v>73</v>
      </c>
      <c r="B69" s="57" t="s">
        <v>76</v>
      </c>
      <c r="C69" s="57" t="s">
        <v>26</v>
      </c>
      <c r="D69" s="58">
        <v>10</v>
      </c>
      <c r="E69" s="83">
        <v>0</v>
      </c>
      <c r="F69" s="39"/>
      <c r="G69" s="61">
        <f t="shared" si="6"/>
        <v>0</v>
      </c>
      <c r="H69" s="62">
        <f t="shared" si="7"/>
        <v>0</v>
      </c>
    </row>
    <row r="70" spans="1:8" ht="13.8" thickBot="1" x14ac:dyDescent="0.3">
      <c r="A70" s="92" t="s">
        <v>77</v>
      </c>
      <c r="B70" s="93"/>
      <c r="C70" s="93"/>
      <c r="D70" s="94"/>
      <c r="E70" s="53"/>
      <c r="F70" s="12">
        <v>0</v>
      </c>
      <c r="G70" s="54"/>
      <c r="H70" s="63"/>
    </row>
    <row r="71" spans="1:8" x14ac:dyDescent="0.25">
      <c r="A71" s="38" t="s">
        <v>77</v>
      </c>
      <c r="B71" s="35" t="s">
        <v>102</v>
      </c>
      <c r="C71" s="35" t="s">
        <v>54</v>
      </c>
      <c r="D71" s="36">
        <v>17</v>
      </c>
      <c r="E71" s="81">
        <v>0</v>
      </c>
      <c r="F71" s="39"/>
      <c r="G71" s="37">
        <f>E71*(1-$F$70)</f>
        <v>0</v>
      </c>
      <c r="H71" s="55">
        <f>D71*G71</f>
        <v>0</v>
      </c>
    </row>
    <row r="72" spans="1:8" x14ac:dyDescent="0.25">
      <c r="A72" s="41" t="s">
        <v>77</v>
      </c>
      <c r="B72" s="42" t="s">
        <v>78</v>
      </c>
      <c r="C72" s="42" t="s">
        <v>26</v>
      </c>
      <c r="D72" s="43">
        <v>4</v>
      </c>
      <c r="E72" s="82">
        <v>0</v>
      </c>
      <c r="F72" s="39"/>
      <c r="G72" s="44">
        <f>E72*(1-$F$70)</f>
        <v>0</v>
      </c>
      <c r="H72" s="55">
        <f t="shared" ref="H72:H91" si="8">D72*G72</f>
        <v>0</v>
      </c>
    </row>
    <row r="73" spans="1:8" x14ac:dyDescent="0.25">
      <c r="A73" s="41" t="s">
        <v>77</v>
      </c>
      <c r="B73" s="42" t="s">
        <v>79</v>
      </c>
      <c r="C73" s="42" t="s">
        <v>26</v>
      </c>
      <c r="D73" s="43">
        <v>8</v>
      </c>
      <c r="E73" s="82">
        <v>0</v>
      </c>
      <c r="F73" s="39"/>
      <c r="G73" s="44">
        <f>E73*(1-$F$70)</f>
        <v>0</v>
      </c>
      <c r="H73" s="55">
        <f t="shared" si="8"/>
        <v>0</v>
      </c>
    </row>
    <row r="74" spans="1:8" x14ac:dyDescent="0.25">
      <c r="A74" s="41" t="s">
        <v>77</v>
      </c>
      <c r="B74" s="42" t="s">
        <v>80</v>
      </c>
      <c r="C74" s="42" t="s">
        <v>26</v>
      </c>
      <c r="D74" s="43">
        <v>10</v>
      </c>
      <c r="E74" s="82">
        <v>0</v>
      </c>
      <c r="F74" s="39"/>
      <c r="G74" s="44">
        <f>E74*(1-$F$70)</f>
        <v>0</v>
      </c>
      <c r="H74" s="55">
        <f t="shared" si="8"/>
        <v>0</v>
      </c>
    </row>
    <row r="75" spans="1:8" x14ac:dyDescent="0.25">
      <c r="A75" s="41" t="s">
        <v>77</v>
      </c>
      <c r="B75" s="42" t="s">
        <v>81</v>
      </c>
      <c r="C75" s="42" t="s">
        <v>26</v>
      </c>
      <c r="D75" s="43">
        <v>10</v>
      </c>
      <c r="E75" s="82">
        <v>0</v>
      </c>
      <c r="F75" s="39"/>
      <c r="G75" s="44">
        <f>E75*(1-$F$70)</f>
        <v>0</v>
      </c>
      <c r="H75" s="55">
        <f t="shared" si="8"/>
        <v>0</v>
      </c>
    </row>
    <row r="76" spans="1:8" x14ac:dyDescent="0.25">
      <c r="A76" s="41" t="s">
        <v>77</v>
      </c>
      <c r="B76" s="42" t="s">
        <v>82</v>
      </c>
      <c r="C76" s="42" t="s">
        <v>26</v>
      </c>
      <c r="D76" s="43">
        <v>20</v>
      </c>
      <c r="E76" s="82">
        <v>0</v>
      </c>
      <c r="F76" s="39"/>
      <c r="G76" s="44">
        <f t="shared" ref="G76:G89" si="9">E76*(1-$F$70)</f>
        <v>0</v>
      </c>
      <c r="H76" s="55">
        <f t="shared" si="8"/>
        <v>0</v>
      </c>
    </row>
    <row r="77" spans="1:8" x14ac:dyDescent="0.25">
      <c r="A77" s="41" t="s">
        <v>77</v>
      </c>
      <c r="B77" s="42" t="s">
        <v>83</v>
      </c>
      <c r="C77" s="42" t="s">
        <v>26</v>
      </c>
      <c r="D77" s="43">
        <v>3</v>
      </c>
      <c r="E77" s="82">
        <v>0</v>
      </c>
      <c r="F77" s="39"/>
      <c r="G77" s="44">
        <f t="shared" si="9"/>
        <v>0</v>
      </c>
      <c r="H77" s="55">
        <f t="shared" si="8"/>
        <v>0</v>
      </c>
    </row>
    <row r="78" spans="1:8" x14ac:dyDescent="0.25">
      <c r="A78" s="41" t="s">
        <v>77</v>
      </c>
      <c r="B78" s="42" t="s">
        <v>84</v>
      </c>
      <c r="C78" s="42" t="s">
        <v>26</v>
      </c>
      <c r="D78" s="43">
        <v>3</v>
      </c>
      <c r="E78" s="82">
        <v>0</v>
      </c>
      <c r="F78" s="39"/>
      <c r="G78" s="44">
        <f t="shared" si="9"/>
        <v>0</v>
      </c>
      <c r="H78" s="55">
        <f t="shared" si="8"/>
        <v>0</v>
      </c>
    </row>
    <row r="79" spans="1:8" x14ac:dyDescent="0.25">
      <c r="A79" s="41" t="s">
        <v>77</v>
      </c>
      <c r="B79" s="42" t="s">
        <v>85</v>
      </c>
      <c r="C79" s="42" t="s">
        <v>26</v>
      </c>
      <c r="D79" s="43">
        <v>12</v>
      </c>
      <c r="E79" s="82">
        <v>0</v>
      </c>
      <c r="F79" s="39"/>
      <c r="G79" s="44">
        <f t="shared" si="9"/>
        <v>0</v>
      </c>
      <c r="H79" s="55">
        <f t="shared" si="8"/>
        <v>0</v>
      </c>
    </row>
    <row r="80" spans="1:8" x14ac:dyDescent="0.25">
      <c r="A80" s="41" t="s">
        <v>77</v>
      </c>
      <c r="B80" s="42" t="s">
        <v>103</v>
      </c>
      <c r="C80" s="42" t="s">
        <v>54</v>
      </c>
      <c r="D80" s="43">
        <v>8</v>
      </c>
      <c r="E80" s="82">
        <v>0</v>
      </c>
      <c r="F80" s="39"/>
      <c r="G80" s="44">
        <f t="shared" si="9"/>
        <v>0</v>
      </c>
      <c r="H80" s="55">
        <f t="shared" si="8"/>
        <v>0</v>
      </c>
    </row>
    <row r="81" spans="1:8" x14ac:dyDescent="0.25">
      <c r="A81" s="41" t="s">
        <v>77</v>
      </c>
      <c r="B81" s="42" t="s">
        <v>86</v>
      </c>
      <c r="C81" s="42" t="s">
        <v>26</v>
      </c>
      <c r="D81" s="43">
        <v>4</v>
      </c>
      <c r="E81" s="82">
        <v>0</v>
      </c>
      <c r="F81" s="39"/>
      <c r="G81" s="44">
        <f t="shared" si="9"/>
        <v>0</v>
      </c>
      <c r="H81" s="55">
        <f t="shared" si="8"/>
        <v>0</v>
      </c>
    </row>
    <row r="82" spans="1:8" x14ac:dyDescent="0.25">
      <c r="A82" s="41" t="s">
        <v>77</v>
      </c>
      <c r="B82" s="42" t="s">
        <v>104</v>
      </c>
      <c r="C82" s="42" t="s">
        <v>26</v>
      </c>
      <c r="D82" s="43">
        <v>32</v>
      </c>
      <c r="E82" s="82">
        <v>0</v>
      </c>
      <c r="F82" s="39"/>
      <c r="G82" s="44">
        <f t="shared" si="9"/>
        <v>0</v>
      </c>
      <c r="H82" s="55">
        <f t="shared" si="8"/>
        <v>0</v>
      </c>
    </row>
    <row r="83" spans="1:8" x14ac:dyDescent="0.25">
      <c r="A83" s="41" t="s">
        <v>77</v>
      </c>
      <c r="B83" s="42" t="s">
        <v>87</v>
      </c>
      <c r="C83" s="42" t="s">
        <v>26</v>
      </c>
      <c r="D83" s="43">
        <v>11</v>
      </c>
      <c r="E83" s="82">
        <v>0</v>
      </c>
      <c r="F83" s="39"/>
      <c r="G83" s="44">
        <f t="shared" si="9"/>
        <v>0</v>
      </c>
      <c r="H83" s="55">
        <f t="shared" si="8"/>
        <v>0</v>
      </c>
    </row>
    <row r="84" spans="1:8" x14ac:dyDescent="0.25">
      <c r="A84" s="41" t="s">
        <v>77</v>
      </c>
      <c r="B84" s="42" t="s">
        <v>105</v>
      </c>
      <c r="C84" s="42" t="s">
        <v>54</v>
      </c>
      <c r="D84" s="43">
        <v>8</v>
      </c>
      <c r="E84" s="82">
        <v>0</v>
      </c>
      <c r="F84" s="39"/>
      <c r="G84" s="44">
        <f t="shared" si="9"/>
        <v>0</v>
      </c>
      <c r="H84" s="55">
        <f t="shared" si="8"/>
        <v>0</v>
      </c>
    </row>
    <row r="85" spans="1:8" x14ac:dyDescent="0.25">
      <c r="A85" s="41" t="s">
        <v>77</v>
      </c>
      <c r="B85" s="42" t="s">
        <v>88</v>
      </c>
      <c r="C85" s="42" t="s">
        <v>26</v>
      </c>
      <c r="D85" s="43">
        <v>76</v>
      </c>
      <c r="E85" s="82">
        <v>0</v>
      </c>
      <c r="F85" s="39"/>
      <c r="G85" s="44">
        <f t="shared" si="9"/>
        <v>0</v>
      </c>
      <c r="H85" s="55">
        <f t="shared" si="8"/>
        <v>0</v>
      </c>
    </row>
    <row r="86" spans="1:8" x14ac:dyDescent="0.25">
      <c r="A86" s="41" t="s">
        <v>77</v>
      </c>
      <c r="B86" s="42" t="s">
        <v>106</v>
      </c>
      <c r="C86" s="42" t="s">
        <v>26</v>
      </c>
      <c r="D86" s="43">
        <v>51</v>
      </c>
      <c r="E86" s="82">
        <v>0</v>
      </c>
      <c r="F86" s="39"/>
      <c r="G86" s="44">
        <f t="shared" si="9"/>
        <v>0</v>
      </c>
      <c r="H86" s="55">
        <f t="shared" si="8"/>
        <v>0</v>
      </c>
    </row>
    <row r="87" spans="1:8" x14ac:dyDescent="0.25">
      <c r="A87" s="41" t="s">
        <v>77</v>
      </c>
      <c r="B87" s="42" t="s">
        <v>107</v>
      </c>
      <c r="C87" s="42" t="s">
        <v>26</v>
      </c>
      <c r="D87" s="43">
        <v>2</v>
      </c>
      <c r="E87" s="82">
        <v>0</v>
      </c>
      <c r="F87" s="39"/>
      <c r="G87" s="44">
        <f t="shared" si="9"/>
        <v>0</v>
      </c>
      <c r="H87" s="55">
        <f t="shared" si="8"/>
        <v>0</v>
      </c>
    </row>
    <row r="88" spans="1:8" x14ac:dyDescent="0.25">
      <c r="A88" s="41" t="s">
        <v>77</v>
      </c>
      <c r="B88" s="42" t="s">
        <v>108</v>
      </c>
      <c r="C88" s="42" t="s">
        <v>26</v>
      </c>
      <c r="D88" s="43">
        <v>2</v>
      </c>
      <c r="E88" s="82">
        <v>0</v>
      </c>
      <c r="F88" s="39"/>
      <c r="G88" s="44">
        <f t="shared" si="9"/>
        <v>0</v>
      </c>
      <c r="H88" s="55">
        <f t="shared" si="8"/>
        <v>0</v>
      </c>
    </row>
    <row r="89" spans="1:8" x14ac:dyDescent="0.25">
      <c r="A89" s="41" t="s">
        <v>77</v>
      </c>
      <c r="B89" s="42" t="s">
        <v>109</v>
      </c>
      <c r="C89" s="42" t="s">
        <v>26</v>
      </c>
      <c r="D89" s="43">
        <v>2</v>
      </c>
      <c r="E89" s="82">
        <v>0</v>
      </c>
      <c r="F89" s="39"/>
      <c r="G89" s="44">
        <f t="shared" si="9"/>
        <v>0</v>
      </c>
      <c r="H89" s="55">
        <f t="shared" si="8"/>
        <v>0</v>
      </c>
    </row>
    <row r="90" spans="1:8" x14ac:dyDescent="0.25">
      <c r="A90" s="41" t="s">
        <v>77</v>
      </c>
      <c r="B90" s="42" t="s">
        <v>110</v>
      </c>
      <c r="C90" s="42" t="s">
        <v>26</v>
      </c>
      <c r="D90" s="43">
        <v>2</v>
      </c>
      <c r="E90" s="82">
        <v>0</v>
      </c>
      <c r="F90" s="39"/>
      <c r="G90" s="44">
        <f>E90*(1-$F$70)</f>
        <v>0</v>
      </c>
      <c r="H90" s="55">
        <f t="shared" si="8"/>
        <v>0</v>
      </c>
    </row>
    <row r="91" spans="1:8" ht="13.8" thickBot="1" x14ac:dyDescent="0.3">
      <c r="A91" s="56" t="s">
        <v>77</v>
      </c>
      <c r="B91" s="57" t="s">
        <v>92</v>
      </c>
      <c r="C91" s="57" t="s">
        <v>26</v>
      </c>
      <c r="D91" s="58">
        <v>63</v>
      </c>
      <c r="E91" s="83">
        <v>0</v>
      </c>
      <c r="F91" s="39"/>
      <c r="G91" s="59">
        <f>E91*(1-$F$70)</f>
        <v>0</v>
      </c>
      <c r="H91" s="60">
        <f t="shared" si="8"/>
        <v>0</v>
      </c>
    </row>
    <row r="92" spans="1:8" ht="13.8" thickBot="1" x14ac:dyDescent="0.3">
      <c r="A92" s="64" t="s">
        <v>90</v>
      </c>
      <c r="B92" s="65"/>
      <c r="C92" s="65" t="s">
        <v>111</v>
      </c>
      <c r="D92" s="66">
        <v>80</v>
      </c>
      <c r="E92" s="67"/>
      <c r="F92" s="68"/>
      <c r="G92" s="84">
        <v>0</v>
      </c>
      <c r="H92" s="69">
        <f>D92*G92</f>
        <v>0</v>
      </c>
    </row>
    <row r="93" spans="1:8" ht="36.6" customHeight="1" thickBot="1" x14ac:dyDescent="0.3">
      <c r="A93" s="90" t="s">
        <v>89</v>
      </c>
      <c r="B93" s="91"/>
      <c r="C93" s="91"/>
      <c r="D93" s="91"/>
      <c r="E93" s="70"/>
      <c r="F93" s="71"/>
      <c r="G93" s="72"/>
      <c r="H93" s="72">
        <f>SUM(H11:H92)</f>
        <v>0</v>
      </c>
    </row>
    <row r="94" spans="1:8" x14ac:dyDescent="0.25">
      <c r="C94" s="73"/>
      <c r="D94" s="73"/>
      <c r="E94" s="73"/>
      <c r="F94" s="73"/>
      <c r="G94" s="73"/>
      <c r="H94" s="73"/>
    </row>
    <row r="96" spans="1:8" x14ac:dyDescent="0.25">
      <c r="A96" s="74"/>
      <c r="B96" s="74"/>
    </row>
    <row r="97" spans="3:8" x14ac:dyDescent="0.25">
      <c r="C97" s="75"/>
      <c r="D97" s="75"/>
      <c r="E97" s="75"/>
      <c r="F97" s="75"/>
      <c r="G97" s="75"/>
      <c r="H97" s="75"/>
    </row>
    <row r="98" spans="3:8" x14ac:dyDescent="0.25">
      <c r="C98" s="73"/>
      <c r="D98" s="73"/>
      <c r="E98" s="73"/>
      <c r="F98" s="73"/>
      <c r="G98" s="73"/>
      <c r="H98" s="73"/>
    </row>
  </sheetData>
  <sheetProtection algorithmName="SHA-512" hashValue="BX7E9Nf71D52LRKbkgadHQ4ALlV/4cPqoELbOjVuYdptbwivFlgB7TFgnvm66IHwEvwuZDLBiReYx1ke/zI8uQ==" saltValue="AS0BAKCvmgzfLAfdwP0f7Q==" spinCount="100000" sheet="1" objects="1" scenarios="1"/>
  <mergeCells count="6">
    <mergeCell ref="A10:D10"/>
    <mergeCell ref="A93:D93"/>
    <mergeCell ref="A57:D57"/>
    <mergeCell ref="A63:D63"/>
    <mergeCell ref="A70:D70"/>
    <mergeCell ref="A37:D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merkingen xmlns="eb2aba57-9f0f-44cc-b1eb-fae50cdcd0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5633FA05CA6F45A7737F055EAE3611" ma:contentTypeVersion="4" ma:contentTypeDescription="Een nieuw document maken." ma:contentTypeScope="" ma:versionID="0f544f6e11c64776c7ff3458adb3c7aa">
  <xsd:schema xmlns:xsd="http://www.w3.org/2001/XMLSchema" xmlns:xs="http://www.w3.org/2001/XMLSchema" xmlns:p="http://schemas.microsoft.com/office/2006/metadata/properties" xmlns:ns2="eb2aba57-9f0f-44cc-b1eb-fae50cdcd0cf" targetNamespace="http://schemas.microsoft.com/office/2006/metadata/properties" ma:root="true" ma:fieldsID="b86c3e60777d4e958ee97a7335c4ed0a" ns2:_="">
    <xsd:import namespace="eb2aba57-9f0f-44cc-b1eb-fae50cdcd0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Opmerkin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aba57-9f0f-44cc-b1eb-fae50cdcd0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pmerkingen" ma:index="11" nillable="true" ma:displayName="Opmerkingen " ma:format="Dropdown" ma:internalName="Opmerkingen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C304DA-4D44-44AB-A3A9-6B9C4AAE5310}">
  <ds:schemaRefs>
    <ds:schemaRef ds:uri="http://schemas.microsoft.com/office/2006/metadata/properties"/>
    <ds:schemaRef ds:uri="http://schemas.microsoft.com/office/infopath/2007/PartnerControls"/>
    <ds:schemaRef ds:uri="eb2aba57-9f0f-44cc-b1eb-fae50cdcd0cf"/>
  </ds:schemaRefs>
</ds:datastoreItem>
</file>

<file path=customXml/itemProps2.xml><?xml version="1.0" encoding="utf-8"?>
<ds:datastoreItem xmlns:ds="http://schemas.openxmlformats.org/officeDocument/2006/customXml" ds:itemID="{DB8D4C75-0A3C-435E-99A1-A22ADE5DD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aba57-9f0f-44cc-b1eb-fae50cdcd0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Totaalblad</vt:lpstr>
      <vt:lpstr>Sportartikelen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Marloes Timmermans</cp:lastModifiedBy>
  <cp:revision/>
  <dcterms:created xsi:type="dcterms:W3CDTF">2021-07-07T13:50:11Z</dcterms:created>
  <dcterms:modified xsi:type="dcterms:W3CDTF">2026-11-02T12:36:47Z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0x010100605633FA05CA6F45A7737F055EAE3611</vt:lpwstr>
  </property>
  <property fmtid="{D5CDD505-2E9C-101B-9397-08002B2CF9AE}" pid="3" name="MediaServiceImageTags">
    <vt:lpwstr/>
  </property>
</Properties>
</file>