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jecten\P01159\CT CONTROLE\261012_leidraad\"/>
    </mc:Choice>
  </mc:AlternateContent>
  <xr:revisionPtr revIDLastSave="0" documentId="13_ncr:1_{BFF576D9-AA14-4211-9495-B584790554DC}" xr6:coauthVersionLast="47" xr6:coauthVersionMax="47" xr10:uidLastSave="{00000000-0000-0000-0000-000000000000}"/>
  <bookViews>
    <workbookView xWindow="57480" yWindow="-120" windowWidth="29040" windowHeight="15720" xr2:uid="{6DB54D5D-BFBD-4993-B6CD-6D6DD4082FE6}"/>
  </bookViews>
  <sheets>
    <sheet name="MKI bijlage bestek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L4" i="2" s="1"/>
  <c r="H4" i="2" l="1"/>
  <c r="J4" i="2"/>
  <c r="H11" i="2"/>
  <c r="J11" i="2"/>
  <c r="L11" i="2"/>
  <c r="H18" i="2" l="1"/>
</calcChain>
</file>

<file path=xl/sharedStrings.xml><?xml version="1.0" encoding="utf-8"?>
<sst xmlns="http://schemas.openxmlformats.org/spreadsheetml/2006/main" count="27" uniqueCount="27">
  <si>
    <t>BESTEKPOST</t>
  </si>
  <si>
    <t>Totaal 
MKI-aanbieding
(A1 t/m A3)</t>
  </si>
  <si>
    <t>MKI-ondergrens
(A1 t/m A3)</t>
  </si>
  <si>
    <t>MKI-bovengrens</t>
  </si>
  <si>
    <t>MKI-aanbieding</t>
  </si>
  <si>
    <t>MKI-ondergrens</t>
  </si>
  <si>
    <t>Behaalde meerwaarde</t>
  </si>
  <si>
    <t xml:space="preserve">B = MKI-aanbieding </t>
  </si>
  <si>
    <t>Maximale meerwaarde</t>
  </si>
  <si>
    <t>A = Maximaal te behalen meerwaarde</t>
  </si>
  <si>
    <t>Meerwaarde = A – (A x (B - C) / (D – C))</t>
  </si>
  <si>
    <t>LAAG</t>
  </si>
  <si>
    <t>M2</t>
  </si>
  <si>
    <t>M3</t>
  </si>
  <si>
    <t>DIKTE
[M]</t>
  </si>
  <si>
    <t>Door Inschrijver in te vullen veld</t>
  </si>
  <si>
    <t>BIJLAGE MKI-SCORE **op basis van A1-set**</t>
  </si>
  <si>
    <t>C = MKI-ondergrens</t>
  </si>
  <si>
    <t xml:space="preserve">D = MKI-bovengrens </t>
  </si>
  <si>
    <t>BETONMENGSEL</t>
  </si>
  <si>
    <t>Busbaan</t>
  </si>
  <si>
    <t>MKI / m3 bestek
(A1 t/m A3)</t>
  </si>
  <si>
    <t>MKI / M3 aanbieding
(A1 t/m A3)</t>
  </si>
  <si>
    <t>Totaal MKI beton 
MKI-ondergrens
(A1 t/m A3)</t>
  </si>
  <si>
    <t>Totaal MKI beton 
MKI-bovengrens
(A1 t/m A3)</t>
  </si>
  <si>
    <t>Betonmortel C35/45 
Milieuklasse XF4
Dmax 32 mm</t>
  </si>
  <si>
    <t xml:space="preserve">n.t.b.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</si>
</sst>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6"/>
      <color theme="1"/>
      <name val="Calibri"/>
      <family val="2"/>
      <scheme val="minor"/>
    </font>
    <font>
      <i/>
      <sz val="10"/>
      <color theme="1"/>
      <name val="Trebuchet MS"/>
      <family val="2"/>
    </font>
    <font>
      <b/>
      <sz val="11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4" fontId="0" fillId="0" borderId="0" xfId="0" applyNumberFormat="1"/>
    <xf numFmtId="0" fontId="2" fillId="3" borderId="1" xfId="0" quotePrefix="1" applyFont="1" applyFill="1" applyBorder="1"/>
    <xf numFmtId="0" fontId="3" fillId="3" borderId="1" xfId="0" quotePrefix="1" applyFon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0" fontId="1" fillId="2" borderId="3" xfId="0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left" vertical="top" wrapText="1"/>
    </xf>
    <xf numFmtId="0" fontId="2" fillId="3" borderId="6" xfId="0" quotePrefix="1" applyFont="1" applyFill="1" applyBorder="1"/>
    <xf numFmtId="0" fontId="2" fillId="3" borderId="7" xfId="0" quotePrefix="1" applyFont="1" applyFill="1" applyBorder="1"/>
    <xf numFmtId="4" fontId="2" fillId="3" borderId="7" xfId="0" applyNumberFormat="1" applyFont="1" applyFill="1" applyBorder="1"/>
    <xf numFmtId="0" fontId="2" fillId="3" borderId="5" xfId="0" quotePrefix="1" applyFont="1" applyFill="1" applyBorder="1"/>
    <xf numFmtId="4" fontId="2" fillId="3" borderId="5" xfId="0" applyNumberFormat="1" applyFont="1" applyFill="1" applyBorder="1"/>
    <xf numFmtId="4" fontId="5" fillId="4" borderId="0" xfId="0" applyNumberFormat="1" applyFont="1" applyFill="1"/>
    <xf numFmtId="4" fontId="5" fillId="0" borderId="0" xfId="0" applyNumberFormat="1" applyFont="1"/>
    <xf numFmtId="4" fontId="4" fillId="5" borderId="5" xfId="0" applyNumberFormat="1" applyFont="1" applyFill="1" applyBorder="1"/>
    <xf numFmtId="4" fontId="4" fillId="5" borderId="8" xfId="0" applyNumberFormat="1" applyFont="1" applyFill="1" applyBorder="1"/>
    <xf numFmtId="0" fontId="2" fillId="3" borderId="1" xfId="0" quotePrefix="1" applyFont="1" applyFill="1" applyBorder="1" applyAlignment="1">
      <alignment horizontal="left"/>
    </xf>
    <xf numFmtId="0" fontId="9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0" fillId="0" borderId="0" xfId="0" applyProtection="1">
      <protection locked="0"/>
    </xf>
    <xf numFmtId="4" fontId="2" fillId="7" borderId="2" xfId="0" applyNumberFormat="1" applyFont="1" applyFill="1" applyBorder="1" applyProtection="1">
      <protection locked="0"/>
    </xf>
    <xf numFmtId="4" fontId="2" fillId="3" borderId="1" xfId="0" quotePrefix="1" applyNumberFormat="1" applyFont="1" applyFill="1" applyBorder="1"/>
    <xf numFmtId="0" fontId="1" fillId="2" borderId="3" xfId="0" applyFont="1" applyFill="1" applyBorder="1" applyAlignment="1">
      <alignment horizontal="center" vertical="top" wrapText="1"/>
    </xf>
    <xf numFmtId="4" fontId="2" fillId="7" borderId="2" xfId="0" applyNumberFormat="1" applyFont="1" applyFill="1" applyBorder="1" applyAlignment="1" applyProtection="1">
      <alignment horizontal="center"/>
      <protection locked="0"/>
    </xf>
    <xf numFmtId="0" fontId="2" fillId="3" borderId="1" xfId="0" quotePrefix="1" applyFont="1" applyFill="1" applyBorder="1" applyAlignment="1">
      <alignment wrapText="1"/>
    </xf>
    <xf numFmtId="0" fontId="10" fillId="8" borderId="4" xfId="0" applyFont="1" applyFill="1" applyBorder="1" applyAlignment="1">
      <alignment vertical="center"/>
    </xf>
    <xf numFmtId="164" fontId="8" fillId="6" borderId="9" xfId="1" applyNumberFormat="1" applyFont="1" applyFill="1" applyBorder="1" applyAlignment="1">
      <alignment horizontal="center" vertical="center"/>
    </xf>
    <xf numFmtId="164" fontId="8" fillId="6" borderId="10" xfId="1" applyNumberFormat="1" applyFont="1" applyFill="1" applyBorder="1" applyAlignment="1">
      <alignment horizontal="center" vertical="center"/>
    </xf>
    <xf numFmtId="164" fontId="8" fillId="6" borderId="12" xfId="1" applyNumberFormat="1" applyFont="1" applyFill="1" applyBorder="1" applyAlignment="1">
      <alignment horizontal="center" vertical="center"/>
    </xf>
    <xf numFmtId="164" fontId="8" fillId="6" borderId="0" xfId="1" applyNumberFormat="1" applyFont="1" applyFill="1" applyAlignment="1">
      <alignment horizontal="center" vertical="center"/>
    </xf>
    <xf numFmtId="164" fontId="8" fillId="6" borderId="14" xfId="1" applyNumberFormat="1" applyFont="1" applyFill="1" applyBorder="1" applyAlignment="1">
      <alignment horizontal="center" vertical="center"/>
    </xf>
    <xf numFmtId="164" fontId="8" fillId="6" borderId="15" xfId="1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2" fillId="7" borderId="2" xfId="0" applyNumberFormat="1" applyFont="1" applyFill="1" applyBorder="1" applyProtection="1">
      <protection locked="0"/>
    </xf>
  </cellXfs>
  <cellStyles count="3">
    <cellStyle name="Standaard" xfId="0" builtinId="0"/>
    <cellStyle name="Standaard 2" xfId="2" xr:uid="{DA99F8A9-A4DD-449C-8BBB-DB145AAC9E6C}"/>
    <cellStyle name="Valuta" xfId="1" builtinId="4"/>
  </cellStyles>
  <dxfs count="1">
    <dxf>
      <fill>
        <patternFill>
          <bgColor rgb="FFFF0000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1381126</xdr:colOff>
      <xdr:row>4</xdr:row>
      <xdr:rowOff>176626</xdr:rowOff>
    </xdr:from>
    <xdr:to>
      <xdr:col>9</xdr:col>
      <xdr:colOff>180976</xdr:colOff>
      <xdr:row>16</xdr:row>
      <xdr:rowOff>148051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8F54E59-D010-E859-0022-BB1FD699E2C2}"/>
            </a:ext>
          </a:extLst>
        </xdr:cNvPr>
        <xdr:cNvSpPr txBox="1"/>
      </xdr:nvSpPr>
      <xdr:spPr>
        <a:xfrm rot="20235798">
          <a:off x="2114551" y="1462501"/>
          <a:ext cx="8039100" cy="2343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600" b="1">
              <a:ln>
                <a:noFill/>
              </a:ln>
              <a:solidFill>
                <a:sysClr val="windowText" lastClr="000000">
                  <a:alpha val="54000"/>
                </a:sysClr>
              </a:solidFill>
            </a:rPr>
            <a:t>concept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936F-D3E3-4235-B466-C0F9101EA49B}">
  <sheetPr>
    <pageSetUpPr fitToPage="1"/>
  </sheetPr>
  <dimension ref="A1:L20"/>
  <sheetViews>
    <sheetView tabSelected="1" zoomScaleNormal="100" workbookViewId="0">
      <selection activeCell="K9" sqref="K9"/>
    </sheetView>
  </sheetViews>
  <sheetFormatPr defaultRowHeight="15" x14ac:dyDescent="0.25"/>
  <cols>
    <col min="1" max="1" width="11" customWidth="1"/>
    <col min="2" max="2" width="39.28515625" bestFit="1" customWidth="1"/>
    <col min="3" max="3" width="21.5703125" bestFit="1" customWidth="1"/>
    <col min="4" max="4" width="14.42578125" customWidth="1"/>
    <col min="5" max="5" width="9" bestFit="1" customWidth="1"/>
    <col min="6" max="6" width="14.42578125" customWidth="1"/>
    <col min="7" max="7" width="12" style="1" bestFit="1" customWidth="1"/>
    <col min="8" max="8" width="15.140625" style="1" bestFit="1" customWidth="1"/>
    <col min="9" max="9" width="12.7109375" customWidth="1"/>
    <col min="10" max="10" width="14.7109375" bestFit="1" customWidth="1"/>
    <col min="11" max="11" width="12.7109375" customWidth="1"/>
    <col min="12" max="12" width="14.5703125" bestFit="1" customWidth="1"/>
  </cols>
  <sheetData>
    <row r="1" spans="1:12" ht="18" customHeight="1" x14ac:dyDescent="0.2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33.75" x14ac:dyDescent="0.25">
      <c r="A2" s="8" t="s">
        <v>0</v>
      </c>
      <c r="B2" s="8" t="s">
        <v>11</v>
      </c>
      <c r="C2" s="8" t="s">
        <v>19</v>
      </c>
      <c r="D2" s="25" t="s">
        <v>12</v>
      </c>
      <c r="E2" s="25" t="s">
        <v>14</v>
      </c>
      <c r="F2" s="25" t="s">
        <v>13</v>
      </c>
      <c r="G2" s="9" t="s">
        <v>21</v>
      </c>
      <c r="H2" s="9" t="s">
        <v>24</v>
      </c>
      <c r="I2" s="9" t="s">
        <v>2</v>
      </c>
      <c r="J2" s="9" t="s">
        <v>23</v>
      </c>
      <c r="K2" s="9" t="s">
        <v>22</v>
      </c>
      <c r="L2" s="9" t="s">
        <v>1</v>
      </c>
    </row>
    <row r="3" spans="1:12" s="22" customFormat="1" x14ac:dyDescent="0.25">
      <c r="A3" s="3"/>
      <c r="B3" s="3"/>
      <c r="C3" s="3"/>
      <c r="D3" s="3"/>
      <c r="E3" s="3"/>
      <c r="F3" s="3"/>
      <c r="G3" s="4"/>
      <c r="H3" s="6"/>
      <c r="I3" s="6"/>
      <c r="J3" s="6"/>
      <c r="K3" s="6"/>
      <c r="L3" s="6"/>
    </row>
    <row r="4" spans="1:12" s="22" customFormat="1" ht="34.5" x14ac:dyDescent="0.25">
      <c r="A4" s="19" t="s">
        <v>26</v>
      </c>
      <c r="B4" s="2" t="s">
        <v>20</v>
      </c>
      <c r="C4" s="27" t="s">
        <v>25</v>
      </c>
      <c r="D4" s="24">
        <v>1970</v>
      </c>
      <c r="E4" s="24">
        <v>0.22</v>
      </c>
      <c r="F4" s="24">
        <f>D4*E4</f>
        <v>433.4</v>
      </c>
      <c r="G4" s="5">
        <v>23.67</v>
      </c>
      <c r="H4" s="7">
        <f>F4*G4</f>
        <v>10258.578</v>
      </c>
      <c r="I4" s="7">
        <v>14.78</v>
      </c>
      <c r="J4" s="7">
        <f>F4*I4</f>
        <v>6405.6519999999991</v>
      </c>
      <c r="K4" s="41">
        <v>18</v>
      </c>
      <c r="L4" s="7">
        <f>F4*K4</f>
        <v>7801.2</v>
      </c>
    </row>
    <row r="5" spans="1:12" s="22" customFormat="1" x14ac:dyDescent="0.25">
      <c r="A5" s="19"/>
      <c r="B5" s="2"/>
      <c r="C5" s="2"/>
      <c r="D5" s="24"/>
      <c r="E5" s="24"/>
      <c r="F5" s="24"/>
      <c r="G5" s="5"/>
      <c r="H5" s="7"/>
      <c r="I5" s="7"/>
      <c r="J5" s="7"/>
      <c r="K5" s="23"/>
      <c r="L5" s="7"/>
    </row>
    <row r="6" spans="1:12" s="22" customFormat="1" x14ac:dyDescent="0.25">
      <c r="A6" s="19"/>
      <c r="B6" s="2"/>
      <c r="C6" s="2"/>
      <c r="D6" s="24"/>
      <c r="E6" s="24"/>
      <c r="F6" s="24"/>
      <c r="G6" s="5"/>
      <c r="H6" s="7"/>
      <c r="I6" s="7"/>
      <c r="J6" s="7"/>
      <c r="K6" s="23"/>
      <c r="L6" s="7"/>
    </row>
    <row r="7" spans="1:12" s="22" customFormat="1" x14ac:dyDescent="0.25">
      <c r="A7" s="19"/>
      <c r="B7" s="2"/>
      <c r="C7" s="2"/>
      <c r="D7" s="24"/>
      <c r="E7" s="24"/>
      <c r="F7" s="24"/>
      <c r="G7" s="5"/>
      <c r="H7" s="7"/>
      <c r="I7" s="7"/>
      <c r="J7" s="7"/>
      <c r="K7" s="23"/>
      <c r="L7" s="7"/>
    </row>
    <row r="8" spans="1:12" s="22" customFormat="1" x14ac:dyDescent="0.25">
      <c r="A8" s="19"/>
      <c r="B8" s="2"/>
      <c r="C8" s="2"/>
      <c r="D8" s="24"/>
      <c r="E8" s="24"/>
      <c r="F8" s="24"/>
      <c r="G8" s="5"/>
      <c r="H8" s="7"/>
      <c r="I8" s="7"/>
      <c r="J8" s="7"/>
      <c r="K8" s="23"/>
      <c r="L8" s="7"/>
    </row>
    <row r="9" spans="1:12" s="22" customFormat="1" x14ac:dyDescent="0.25">
      <c r="A9" s="19"/>
      <c r="B9" s="2"/>
      <c r="C9" s="2"/>
      <c r="D9" s="24"/>
      <c r="E9" s="24"/>
      <c r="F9" s="24"/>
      <c r="G9" s="5"/>
      <c r="H9" s="7"/>
      <c r="I9" s="7"/>
      <c r="J9" s="7"/>
      <c r="K9" s="23"/>
      <c r="L9" s="7"/>
    </row>
    <row r="10" spans="1:12" s="22" customFormat="1" ht="15.75" thickBot="1" x14ac:dyDescent="0.3">
      <c r="A10" s="19"/>
      <c r="B10" s="2"/>
      <c r="C10" s="2"/>
      <c r="D10" s="24"/>
      <c r="E10" s="24"/>
      <c r="F10" s="24"/>
      <c r="G10" s="5"/>
      <c r="H10" s="7"/>
      <c r="I10" s="7"/>
      <c r="J10" s="7"/>
      <c r="K10" s="23"/>
      <c r="L10" s="7"/>
    </row>
    <row r="11" spans="1:12" ht="15.75" thickBot="1" x14ac:dyDescent="0.3">
      <c r="A11" s="10"/>
      <c r="B11" s="13"/>
      <c r="C11" s="11"/>
      <c r="D11" s="11"/>
      <c r="E11" s="11"/>
      <c r="F11" s="11"/>
      <c r="G11" s="12"/>
      <c r="H11" s="17">
        <f>SUM(H4:H10)</f>
        <v>10258.578</v>
      </c>
      <c r="I11" s="12"/>
      <c r="J11" s="17">
        <f>SUM(J4:J10)</f>
        <v>6405.6519999999991</v>
      </c>
      <c r="K11" s="14"/>
      <c r="L11" s="18">
        <f>SUM(L4:L10)</f>
        <v>7801.2</v>
      </c>
    </row>
    <row r="12" spans="1:12" x14ac:dyDescent="0.25">
      <c r="H12" s="15" t="s">
        <v>3</v>
      </c>
      <c r="I12" s="16"/>
      <c r="J12" s="15" t="s">
        <v>5</v>
      </c>
      <c r="K12" s="16"/>
      <c r="L12" s="15" t="s">
        <v>4</v>
      </c>
    </row>
    <row r="13" spans="1:12" ht="19.5" thickBot="1" x14ac:dyDescent="0.3">
      <c r="B13" s="21" t="s">
        <v>10</v>
      </c>
      <c r="C13" s="21"/>
      <c r="D13" s="21"/>
      <c r="E13" s="21"/>
      <c r="F13" s="21"/>
    </row>
    <row r="14" spans="1:12" x14ac:dyDescent="0.25">
      <c r="B14" s="20" t="s">
        <v>9</v>
      </c>
      <c r="C14" s="20"/>
      <c r="D14" s="20"/>
      <c r="E14" s="20"/>
      <c r="F14" s="20"/>
      <c r="H14" s="29">
        <v>500000</v>
      </c>
      <c r="I14" s="30"/>
      <c r="J14" s="35" t="s">
        <v>8</v>
      </c>
      <c r="K14" s="35"/>
      <c r="L14" s="36"/>
    </row>
    <row r="15" spans="1:12" x14ac:dyDescent="0.25">
      <c r="B15" s="20" t="s">
        <v>7</v>
      </c>
      <c r="C15" s="20"/>
      <c r="D15" s="20"/>
      <c r="E15" s="20"/>
      <c r="F15" s="20"/>
      <c r="H15" s="31"/>
      <c r="I15" s="32"/>
      <c r="J15" s="37"/>
      <c r="K15" s="37"/>
      <c r="L15" s="38"/>
    </row>
    <row r="16" spans="1:12" ht="15.75" thickBot="1" x14ac:dyDescent="0.3">
      <c r="B16" s="20" t="s">
        <v>17</v>
      </c>
      <c r="C16" s="20"/>
      <c r="D16" s="20"/>
      <c r="E16" s="20"/>
      <c r="F16" s="20"/>
      <c r="H16" s="33"/>
      <c r="I16" s="34"/>
      <c r="J16" s="39"/>
      <c r="K16" s="39"/>
      <c r="L16" s="40"/>
    </row>
    <row r="17" spans="2:12" ht="15.75" thickBot="1" x14ac:dyDescent="0.3">
      <c r="B17" s="20" t="s">
        <v>18</v>
      </c>
      <c r="C17" s="20"/>
      <c r="D17" s="20"/>
      <c r="E17" s="20"/>
      <c r="F17" s="20"/>
    </row>
    <row r="18" spans="2:12" x14ac:dyDescent="0.25">
      <c r="H18" s="29">
        <f>H14-(H14*(L11-J11)/(H11-J11))</f>
        <v>318897.63779527554</v>
      </c>
      <c r="I18" s="30"/>
      <c r="J18" s="35" t="s">
        <v>6</v>
      </c>
      <c r="K18" s="35"/>
      <c r="L18" s="36"/>
    </row>
    <row r="19" spans="2:12" x14ac:dyDescent="0.25">
      <c r="H19" s="31"/>
      <c r="I19" s="32"/>
      <c r="J19" s="37"/>
      <c r="K19" s="37"/>
      <c r="L19" s="38"/>
    </row>
    <row r="20" spans="2:12" ht="15.75" thickBot="1" x14ac:dyDescent="0.3">
      <c r="B20" s="26" t="s">
        <v>15</v>
      </c>
      <c r="H20" s="33"/>
      <c r="I20" s="34"/>
      <c r="J20" s="39"/>
      <c r="K20" s="39"/>
      <c r="L20" s="40"/>
    </row>
  </sheetData>
  <mergeCells count="5">
    <mergeCell ref="A1:L1"/>
    <mergeCell ref="H14:I16"/>
    <mergeCell ref="J14:L16"/>
    <mergeCell ref="H18:I20"/>
    <mergeCell ref="J18:L20"/>
  </mergeCells>
  <conditionalFormatting sqref="K4:K10">
    <cfRule type="expression" dxfId="0" priority="1">
      <formula>OR(K4&gt;G4,K4&lt;I4)</formula>
    </cfRule>
  </conditionalFormatting>
  <pageMargins left="0.7" right="0.7" top="0.75" bottom="0.75" header="0.3" footer="0.3"/>
  <pageSetup paperSize="9" scale="8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8CD5C680DFC4DA30B1628BDDC528D" ma:contentTypeVersion="10" ma:contentTypeDescription="Een nieuw document maken." ma:contentTypeScope="" ma:versionID="5ec224aa19b0203b4ce63c399249a85b">
  <xsd:schema xmlns:xsd="http://www.w3.org/2001/XMLSchema" xmlns:xs="http://www.w3.org/2001/XMLSchema" xmlns:p="http://schemas.microsoft.com/office/2006/metadata/properties" xmlns:ns2="4f513d53-960c-4471-8a1e-671942f87d10" xmlns:ns3="3ba8d8be-45d2-4625-8f6b-eb0e34193c71" targetNamespace="http://schemas.microsoft.com/office/2006/metadata/properties" ma:root="true" ma:fieldsID="725a494df2aed3efa4a3376411dbb67b" ns2:_="" ns3:_="">
    <xsd:import namespace="4f513d53-960c-4471-8a1e-671942f87d10"/>
    <xsd:import namespace="3ba8d8be-45d2-4625-8f6b-eb0e34193c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3d53-960c-4471-8a1e-671942f87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8d8be-45d2-4625-8f6b-eb0e34193c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3A1B19-ECC0-4876-BB86-81407641D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13d53-960c-4471-8a1e-671942f87d10"/>
    <ds:schemaRef ds:uri="3ba8d8be-45d2-4625-8f6b-eb0e34193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ED2E8-CB9B-4BEC-BA98-FAB0A6A374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11DE62-62CE-4977-ABF5-3E60DC7123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MKI bijlage bestek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Wolbrink</dc:creator>
  <cp:lastModifiedBy>Thijs Poppe</cp:lastModifiedBy>
  <cp:lastPrinted>2021-12-27T11:59:00Z</cp:lastPrinted>
  <dcterms:created xsi:type="dcterms:W3CDTF">2021-12-27T11:40:38Z</dcterms:created>
  <dcterms:modified xsi:type="dcterms:W3CDTF">2026-10-29T09:08:00Z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0x010100E548CD5C680DFC4DA30B1628BDDC528D</vt:lpwstr>
  </property>
  <property fmtid="{D5CDD505-2E9C-101B-9397-08002B2CF9AE}" pid="3" name="eDOCS AutoSave">
    <vt:lpwstr>20241106164549748</vt:lpwstr>
  </property>
</Properties>
</file>