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enwijkerlandnl.sharepoint.com/sites/PRJ_eavoedingsmiddelen/Shared Documents/General/2 - Aanbestedingsdocumenten/2a - Concepten/"/>
    </mc:Choice>
  </mc:AlternateContent>
  <xr:revisionPtr revIDLastSave="285" documentId="8_{C0B696F7-856F-454A-863A-67C5B8D9F9E8}" xr6:coauthVersionLast="47" xr6:coauthVersionMax="47" xr10:uidLastSave="{7D87A293-D6C6-4D2E-A5EE-67D03FF442B8}"/>
  <bookViews>
    <workbookView xWindow="-108" yWindow="-108" windowWidth="23256" windowHeight="12456" xr2:uid="{00000000-000D-0000-FFFF-FFFF00000000}"/>
  </bookViews>
  <sheets>
    <sheet name="Prijzenblad " sheetId="1" r:id="rId1"/>
  </sheets>
  <definedNames>
    <definedName name="_xlnm._FilterDatabase" localSheetId="0" hidden="1">'Prijzenblad '!$A$3:$K$3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I14" i="1" s="1"/>
  <c r="E4" i="1"/>
  <c r="I4" i="1" s="1"/>
  <c r="E5" i="1"/>
  <c r="I5" i="1" s="1"/>
  <c r="E6" i="1"/>
  <c r="I6" i="1" s="1"/>
  <c r="E7" i="1"/>
  <c r="I7" i="1" s="1"/>
  <c r="E8" i="1"/>
  <c r="I8" i="1" s="1"/>
  <c r="E9" i="1"/>
  <c r="I9" i="1" s="1"/>
  <c r="E10" i="1"/>
  <c r="I10" i="1" s="1"/>
  <c r="E11" i="1"/>
  <c r="I11" i="1" s="1"/>
  <c r="E12" i="1"/>
  <c r="I12" i="1" s="1"/>
  <c r="E13" i="1"/>
  <c r="I13" i="1" s="1"/>
  <c r="E15" i="1"/>
  <c r="I15" i="1" s="1"/>
  <c r="E16" i="1"/>
  <c r="I16" i="1" s="1"/>
  <c r="E17" i="1"/>
  <c r="I17" i="1" s="1"/>
  <c r="E18" i="1"/>
  <c r="I18" i="1" s="1"/>
  <c r="E19" i="1"/>
  <c r="I19" i="1" s="1"/>
  <c r="E20" i="1"/>
  <c r="I20" i="1" s="1"/>
  <c r="E21" i="1"/>
  <c r="I21" i="1" s="1"/>
  <c r="E22" i="1"/>
  <c r="I22" i="1" s="1"/>
  <c r="E23" i="1"/>
  <c r="I23" i="1" s="1"/>
  <c r="E24" i="1"/>
  <c r="I24" i="1" s="1"/>
  <c r="E25" i="1"/>
  <c r="I25" i="1" s="1"/>
  <c r="E26" i="1"/>
  <c r="I26" i="1" s="1"/>
  <c r="E27" i="1"/>
  <c r="I27" i="1" s="1"/>
  <c r="E28" i="1"/>
  <c r="I28" i="1" s="1"/>
  <c r="E29" i="1"/>
  <c r="I29" i="1" s="1"/>
  <c r="E30" i="1"/>
  <c r="I30" i="1" s="1"/>
  <c r="E31" i="1"/>
  <c r="I31" i="1" s="1"/>
  <c r="E32" i="1"/>
  <c r="I32" i="1" s="1"/>
  <c r="E33" i="1"/>
  <c r="I33" i="1" s="1"/>
  <c r="E34" i="1"/>
  <c r="I34" i="1" s="1"/>
  <c r="E35" i="1"/>
  <c r="I35" i="1" s="1"/>
  <c r="E36" i="1"/>
  <c r="I36" i="1" s="1"/>
  <c r="E37" i="1"/>
  <c r="I37" i="1" s="1"/>
  <c r="E38" i="1"/>
  <c r="I38" i="1" s="1"/>
  <c r="I39" i="1" l="1"/>
</calcChain>
</file>

<file path=xl/sharedStrings.xml><?xml version="1.0" encoding="utf-8"?>
<sst xmlns="http://schemas.openxmlformats.org/spreadsheetml/2006/main" count="89" uniqueCount="57">
  <si>
    <t>Omschrijving</t>
  </si>
  <si>
    <t>Inhoud</t>
  </si>
  <si>
    <t>Prijs per eenheid</t>
  </si>
  <si>
    <t>Totaal prijs</t>
  </si>
  <si>
    <t>Leveranciers artikelnummer</t>
  </si>
  <si>
    <t>KG</t>
  </si>
  <si>
    <t>LT</t>
  </si>
  <si>
    <t>ST</t>
  </si>
  <si>
    <t>Eenheid</t>
  </si>
  <si>
    <t>Aantal eenheden</t>
  </si>
  <si>
    <t>Totaal hoeveelheid</t>
  </si>
  <si>
    <t>Product naam</t>
  </si>
  <si>
    <t>Bandbreedte onderkant</t>
  </si>
  <si>
    <t>Bandbreedte bovenkant</t>
  </si>
  <si>
    <t xml:space="preserve">Ijsbergsla fijn 3 mm </t>
  </si>
  <si>
    <t xml:space="preserve">Melk halfvol dagvers PK </t>
  </si>
  <si>
    <t xml:space="preserve">Komkommer VP </t>
  </si>
  <si>
    <t xml:space="preserve">AGF Rauwkost VP </t>
  </si>
  <si>
    <t xml:space="preserve">Avocado ready to eat VP </t>
  </si>
  <si>
    <t xml:space="preserve">Tomaten zongedroogd/olie BK </t>
  </si>
  <si>
    <t xml:space="preserve">Kaasplakjes oud VP </t>
  </si>
  <si>
    <t xml:space="preserve">AGF Rucola sla BK </t>
  </si>
  <si>
    <t xml:space="preserve">Achterham gesneden VP </t>
  </si>
  <si>
    <t xml:space="preserve">Kip samba salade portie VP </t>
  </si>
  <si>
    <t xml:space="preserve">Olijven griekse zoete BK </t>
  </si>
  <si>
    <t xml:space="preserve">Petit pain rustiek wit DS </t>
  </si>
  <si>
    <t xml:space="preserve">Witte kaasblokjes in olie EM </t>
  </si>
  <si>
    <t xml:space="preserve">Filet american mini VP </t>
  </si>
  <si>
    <t xml:space="preserve">Komkommer salade in yoghurt BK </t>
  </si>
  <si>
    <t xml:space="preserve">Kipfilet plakjes VP </t>
  </si>
  <si>
    <t xml:space="preserve">AGF Trostomaten VP </t>
  </si>
  <si>
    <t xml:space="preserve">Ei bieslook salade TR </t>
  </si>
  <si>
    <t xml:space="preserve">Penne pasta salade kaas/prei BK </t>
  </si>
  <si>
    <t xml:space="preserve">Brie brique 60+ neutre VP </t>
  </si>
  <si>
    <t xml:space="preserve">AGF Slamix  ZK </t>
  </si>
  <si>
    <t xml:space="preserve">Carre waldkorn DS </t>
  </si>
  <si>
    <t xml:space="preserve">Roomkaas smeerbaar naturel EM </t>
  </si>
  <si>
    <t>Zalm gerookt lang gesneden BK</t>
  </si>
  <si>
    <t xml:space="preserve">Gehaktbal neutraal DS </t>
  </si>
  <si>
    <t xml:space="preserve">Groentesoep rijk gevuld DS </t>
  </si>
  <si>
    <t xml:space="preserve">Spianata romana gesneden VP </t>
  </si>
  <si>
    <t xml:space="preserve">Boerenbol DS </t>
  </si>
  <si>
    <t xml:space="preserve">Roomboter portie verpakking DS </t>
  </si>
  <si>
    <t xml:space="preserve">Dressing yoghurt FL </t>
  </si>
  <si>
    <t xml:space="preserve">Carpaccio naturel diepvries DS </t>
  </si>
  <si>
    <t xml:space="preserve">Kipfilet gebraden ZK </t>
  </si>
  <si>
    <t xml:space="preserve">Walnoten gepeld extra BK </t>
  </si>
  <si>
    <t xml:space="preserve">Thai tom kha kaisoep BS </t>
  </si>
  <si>
    <t xml:space="preserve">Hotdog New York classic DS </t>
  </si>
  <si>
    <t>Bijlage 2 - Prijzenblad</t>
  </si>
  <si>
    <t xml:space="preserve">Totale inschrijfprijs </t>
  </si>
  <si>
    <t xml:space="preserve">Ondertekening </t>
  </si>
  <si>
    <t>Naam:</t>
  </si>
  <si>
    <t>Functie:</t>
  </si>
  <si>
    <t xml:space="preserve">Datum: </t>
  </si>
  <si>
    <t xml:space="preserve">Handtekening: </t>
  </si>
  <si>
    <t>Invulinstructie
- U dient een versie van dit prijzenblad volledig (Gele cellen in kolom H, J en K) in te vullen, en rechtsgeldig ondertekend bij uw inschrijving te voegen.
- U dient voor elk product een prijs op te geven in kolom H die tussen de bandbreedtes valt uit kolom F en G. De prijs die in kolom H wordt ingevuld kan niet buiten deze bandbreedtes vallen. 
- De aantallen zijn indicatief en geven een realistsiche weergave van de jaarlijkse afname van deze producten. Er kunnen hier geen rechten aan ontleend worden
- De opgegeven tarieven zijn all-in exclusief BTW. Dit betekent een tarief inclusief alle bijbehorende kosten c.q. te verrichten diensten. Separaat kunnen er dan ook geen andere kosten in rekening gebracht worden.
- De totaalprijs/inschrijvingsprijs in cel I39 wordt meegenomen voor de berekening van uw score op criterium 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</si>
</sst>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  <fill>
      <patternFill patternType="solid">
        <fgColor rgb="FFFF993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44" fontId="0" fillId="2" borderId="0" xfId="1" applyFont="1" applyFill="1"/>
    <xf numFmtId="44" fontId="0" fillId="0" borderId="0" xfId="1" applyFont="1"/>
    <xf numFmtId="0" fontId="0" fillId="0" borderId="1" xfId="0" applyBorder="1"/>
    <xf numFmtId="164" fontId="0" fillId="2" borderId="0" xfId="0" applyNumberFormat="1" applyFill="1"/>
    <xf numFmtId="164" fontId="0" fillId="0" borderId="1" xfId="0" applyNumberFormat="1" applyBorder="1"/>
    <xf numFmtId="164" fontId="0" fillId="0" borderId="0" xfId="0" applyNumberFormat="1"/>
    <xf numFmtId="44" fontId="0" fillId="0" borderId="1" xfId="1" applyFont="1" applyFill="1" applyBorder="1"/>
    <xf numFmtId="44" fontId="0" fillId="2" borderId="0" xfId="0" applyNumberFormat="1" applyFill="1"/>
    <xf numFmtId="44" fontId="0" fillId="0" borderId="1" xfId="0" applyNumberFormat="1" applyBorder="1"/>
    <xf numFmtId="44" fontId="0" fillId="0" borderId="0" xfId="0" applyNumberFormat="1"/>
    <xf numFmtId="0" fontId="0" fillId="4" borderId="0" xfId="0" applyFill="1"/>
    <xf numFmtId="0" fontId="4" fillId="4" borderId="0" xfId="0" applyFont="1" applyFill="1"/>
    <xf numFmtId="44" fontId="0" fillId="4" borderId="0" xfId="0" applyNumberFormat="1" applyFill="1"/>
    <xf numFmtId="44" fontId="0" fillId="4" borderId="0" xfId="1" applyFont="1" applyFill="1"/>
    <xf numFmtId="164" fontId="0" fillId="4" borderId="0" xfId="0" applyNumberFormat="1" applyFill="1"/>
    <xf numFmtId="0" fontId="2" fillId="0" borderId="0" xfId="0" applyFont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164" fontId="2" fillId="4" borderId="6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2" fillId="0" borderId="7" xfId="0" applyFont="1" applyBorder="1"/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2" fillId="0" borderId="1" xfId="0" applyFont="1" applyBorder="1" applyProtection="1">
      <protection locked="0"/>
    </xf>
    <xf numFmtId="44" fontId="0" fillId="3" borderId="1" xfId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="85" zoomScaleNormal="85" workbookViewId="0">
      <pane ySplit="3" topLeftCell="A31" activePane="bottomLeft" state="frozen"/>
      <selection pane="bottomLeft" activeCell="J9" sqref="J9"/>
    </sheetView>
  </sheetViews>
  <sheetFormatPr defaultRowHeight="15" x14ac:dyDescent="0.25"/>
  <cols>
    <col min="1" max="1" width="42.28515625" customWidth="1"/>
    <col min="2" max="2" width="16.7109375" bestFit="1" customWidth="1"/>
    <col min="3" max="3" width="16.7109375" customWidth="1"/>
    <col min="4" max="4" width="16.7109375" bestFit="1" customWidth="1"/>
    <col min="5" max="5" width="16.42578125" customWidth="1"/>
    <col min="6" max="6" width="22.28515625" style="11" bestFit="1" customWidth="1"/>
    <col min="7" max="7" width="22.42578125" style="11" bestFit="1" customWidth="1"/>
    <col min="8" max="8" width="16.42578125" style="3" customWidth="1"/>
    <col min="9" max="9" width="16.28515625" style="7" customWidth="1"/>
    <col min="10" max="10" width="53.85546875" bestFit="1" customWidth="1"/>
    <col min="11" max="11" width="26" bestFit="1" customWidth="1"/>
  </cols>
  <sheetData>
    <row r="1" spans="1:11" ht="46.15" customHeight="1" x14ac:dyDescent="0.3">
      <c r="A1" s="13" t="s">
        <v>49</v>
      </c>
      <c r="B1" s="12"/>
      <c r="C1" s="12"/>
      <c r="D1" s="12"/>
      <c r="E1" s="12"/>
      <c r="F1" s="14"/>
      <c r="G1" s="14"/>
      <c r="H1" s="15"/>
      <c r="I1" s="16"/>
      <c r="J1" s="12"/>
      <c r="K1" s="12"/>
    </row>
    <row r="2" spans="1:11" ht="112.15" customHeight="1" x14ac:dyDescent="0.25">
      <c r="A2" s="31" t="s">
        <v>56</v>
      </c>
      <c r="B2" s="31"/>
      <c r="C2" s="31"/>
      <c r="D2" s="31"/>
      <c r="E2" s="31"/>
      <c r="F2" s="31"/>
      <c r="G2" s="31"/>
      <c r="H2" s="31"/>
      <c r="I2" s="31"/>
    </row>
    <row r="3" spans="1:11" x14ac:dyDescent="0.25">
      <c r="A3" s="1" t="s">
        <v>0</v>
      </c>
      <c r="B3" s="1" t="s">
        <v>8</v>
      </c>
      <c r="C3" s="1" t="s">
        <v>1</v>
      </c>
      <c r="D3" s="1" t="s">
        <v>9</v>
      </c>
      <c r="E3" s="1" t="s">
        <v>10</v>
      </c>
      <c r="F3" s="9" t="s">
        <v>12</v>
      </c>
      <c r="G3" s="9" t="s">
        <v>13</v>
      </c>
      <c r="H3" s="2" t="s">
        <v>2</v>
      </c>
      <c r="I3" s="5" t="s">
        <v>3</v>
      </c>
      <c r="J3" s="1" t="s">
        <v>11</v>
      </c>
      <c r="K3" s="1" t="s">
        <v>4</v>
      </c>
    </row>
    <row r="4" spans="1:11" x14ac:dyDescent="0.25">
      <c r="A4" s="4" t="s">
        <v>14</v>
      </c>
      <c r="B4" s="4" t="s">
        <v>5</v>
      </c>
      <c r="C4" s="4">
        <v>1</v>
      </c>
      <c r="D4" s="4">
        <v>188</v>
      </c>
      <c r="E4" s="4">
        <f t="shared" ref="E4:E38" si="0">C4*D4</f>
        <v>188</v>
      </c>
      <c r="F4" s="8">
        <v>3.6061835106382976</v>
      </c>
      <c r="G4" s="10">
        <v>6.0103058510638299</v>
      </c>
      <c r="H4" s="27"/>
      <c r="I4" s="6">
        <f t="shared" ref="I4:I38" si="1">E4*H4</f>
        <v>0</v>
      </c>
      <c r="J4" s="28"/>
      <c r="K4" s="28"/>
    </row>
    <row r="5" spans="1:11" x14ac:dyDescent="0.25">
      <c r="A5" s="4" t="s">
        <v>15</v>
      </c>
      <c r="B5" s="4" t="s">
        <v>6</v>
      </c>
      <c r="C5" s="4">
        <v>1</v>
      </c>
      <c r="D5" s="4">
        <v>160</v>
      </c>
      <c r="E5" s="4">
        <f t="shared" si="0"/>
        <v>160</v>
      </c>
      <c r="F5" s="8">
        <v>1.27678125</v>
      </c>
      <c r="G5" s="10">
        <v>2.12796875</v>
      </c>
      <c r="H5" s="27"/>
      <c r="I5" s="6">
        <f t="shared" si="1"/>
        <v>0</v>
      </c>
      <c r="J5" s="28"/>
      <c r="K5" s="28"/>
    </row>
    <row r="6" spans="1:11" x14ac:dyDescent="0.25">
      <c r="A6" s="4" t="s">
        <v>16</v>
      </c>
      <c r="B6" s="4" t="s">
        <v>7</v>
      </c>
      <c r="C6" s="4">
        <v>1</v>
      </c>
      <c r="D6" s="4">
        <v>140</v>
      </c>
      <c r="E6" s="4">
        <f t="shared" si="0"/>
        <v>140</v>
      </c>
      <c r="F6" s="8">
        <v>0.83126785714285711</v>
      </c>
      <c r="G6" s="10">
        <v>1.3854464285714285</v>
      </c>
      <c r="H6" s="27"/>
      <c r="I6" s="6">
        <f t="shared" si="1"/>
        <v>0</v>
      </c>
      <c r="J6" s="28"/>
      <c r="K6" s="28"/>
    </row>
    <row r="7" spans="1:11" x14ac:dyDescent="0.25">
      <c r="A7" s="4" t="s">
        <v>17</v>
      </c>
      <c r="B7" s="4" t="s">
        <v>5</v>
      </c>
      <c r="C7" s="4">
        <v>1</v>
      </c>
      <c r="D7" s="4">
        <v>125</v>
      </c>
      <c r="E7" s="4">
        <f t="shared" si="0"/>
        <v>125</v>
      </c>
      <c r="F7" s="8">
        <v>3.6113999999999997</v>
      </c>
      <c r="G7" s="10">
        <v>6.0190000000000001</v>
      </c>
      <c r="H7" s="27"/>
      <c r="I7" s="6">
        <f t="shared" si="1"/>
        <v>0</v>
      </c>
      <c r="J7" s="28"/>
      <c r="K7" s="28"/>
    </row>
    <row r="8" spans="1:11" x14ac:dyDescent="0.25">
      <c r="A8" s="4" t="s">
        <v>18</v>
      </c>
      <c r="B8" s="4" t="s">
        <v>7</v>
      </c>
      <c r="C8" s="4">
        <v>1</v>
      </c>
      <c r="D8" s="4">
        <v>99</v>
      </c>
      <c r="E8" s="4">
        <f t="shared" si="0"/>
        <v>99</v>
      </c>
      <c r="F8" s="8">
        <v>1.3638636363636365</v>
      </c>
      <c r="G8" s="10">
        <v>2.2731060606060609</v>
      </c>
      <c r="H8" s="27"/>
      <c r="I8" s="6">
        <f t="shared" si="1"/>
        <v>0</v>
      </c>
      <c r="J8" s="28"/>
      <c r="K8" s="28"/>
    </row>
    <row r="9" spans="1:11" x14ac:dyDescent="0.25">
      <c r="A9" s="4" t="s">
        <v>19</v>
      </c>
      <c r="B9" s="4" t="s">
        <v>5</v>
      </c>
      <c r="C9" s="4">
        <v>1</v>
      </c>
      <c r="D9" s="4">
        <v>80</v>
      </c>
      <c r="E9" s="4">
        <f t="shared" si="0"/>
        <v>80</v>
      </c>
      <c r="F9" s="8">
        <v>8.0735624999999995</v>
      </c>
      <c r="G9" s="10">
        <v>13.455937499999999</v>
      </c>
      <c r="H9" s="27"/>
      <c r="I9" s="6">
        <f t="shared" si="1"/>
        <v>0</v>
      </c>
      <c r="J9" s="28"/>
      <c r="K9" s="28"/>
    </row>
    <row r="10" spans="1:11" x14ac:dyDescent="0.25">
      <c r="A10" s="4" t="s">
        <v>20</v>
      </c>
      <c r="B10" s="4" t="s">
        <v>7</v>
      </c>
      <c r="C10" s="4">
        <v>9</v>
      </c>
      <c r="D10" s="4">
        <v>76</v>
      </c>
      <c r="E10" s="4">
        <f t="shared" si="0"/>
        <v>684</v>
      </c>
      <c r="F10" s="8">
        <v>0.44158991228070177</v>
      </c>
      <c r="G10" s="10">
        <v>0.73598318713450295</v>
      </c>
      <c r="H10" s="27"/>
      <c r="I10" s="6">
        <f t="shared" si="1"/>
        <v>0</v>
      </c>
      <c r="J10" s="28"/>
      <c r="K10" s="28"/>
    </row>
    <row r="11" spans="1:11" x14ac:dyDescent="0.25">
      <c r="A11" s="4" t="s">
        <v>21</v>
      </c>
      <c r="B11" s="4" t="s">
        <v>5</v>
      </c>
      <c r="C11" s="4">
        <v>0.125</v>
      </c>
      <c r="D11" s="4">
        <v>73</v>
      </c>
      <c r="E11" s="4">
        <f t="shared" si="0"/>
        <v>9.125</v>
      </c>
      <c r="F11" s="8">
        <v>11.538904109589041</v>
      </c>
      <c r="G11" s="10">
        <v>19.231506849315068</v>
      </c>
      <c r="H11" s="27"/>
      <c r="I11" s="6">
        <f t="shared" si="1"/>
        <v>0</v>
      </c>
      <c r="J11" s="28"/>
      <c r="K11" s="28"/>
    </row>
    <row r="12" spans="1:11" x14ac:dyDescent="0.25">
      <c r="A12" s="4" t="s">
        <v>22</v>
      </c>
      <c r="B12" s="4" t="s">
        <v>7</v>
      </c>
      <c r="C12" s="4">
        <v>10</v>
      </c>
      <c r="D12" s="4">
        <v>60</v>
      </c>
      <c r="E12" s="4">
        <f t="shared" si="0"/>
        <v>600</v>
      </c>
      <c r="F12" s="8">
        <v>0.18855</v>
      </c>
      <c r="G12" s="10">
        <v>0.31425000000000003</v>
      </c>
      <c r="H12" s="27"/>
      <c r="I12" s="6">
        <f t="shared" si="1"/>
        <v>0</v>
      </c>
      <c r="J12" s="28"/>
      <c r="K12" s="28"/>
    </row>
    <row r="13" spans="1:11" x14ac:dyDescent="0.25">
      <c r="A13" s="4" t="s">
        <v>23</v>
      </c>
      <c r="B13" s="4" t="s">
        <v>7</v>
      </c>
      <c r="C13" s="4">
        <v>6</v>
      </c>
      <c r="D13" s="4">
        <v>55</v>
      </c>
      <c r="E13" s="4">
        <f t="shared" si="0"/>
        <v>330</v>
      </c>
      <c r="F13" s="8">
        <v>0.92036363636363627</v>
      </c>
      <c r="G13" s="10">
        <v>1.5339393939393939</v>
      </c>
      <c r="H13" s="27"/>
      <c r="I13" s="6">
        <f t="shared" si="1"/>
        <v>0</v>
      </c>
      <c r="J13" s="28"/>
      <c r="K13" s="28"/>
    </row>
    <row r="14" spans="1:11" x14ac:dyDescent="0.25">
      <c r="A14" s="4" t="s">
        <v>24</v>
      </c>
      <c r="B14" s="4" t="s">
        <v>5</v>
      </c>
      <c r="C14" s="4">
        <v>1.1000000000000001</v>
      </c>
      <c r="D14" s="4">
        <v>54</v>
      </c>
      <c r="E14" s="4">
        <f t="shared" si="0"/>
        <v>59.400000000000006</v>
      </c>
      <c r="F14" s="8">
        <v>6.7363636363636354</v>
      </c>
      <c r="G14" s="10">
        <v>11.227272727272727</v>
      </c>
      <c r="H14" s="27"/>
      <c r="I14" s="6">
        <f t="shared" si="1"/>
        <v>0</v>
      </c>
      <c r="J14" s="28"/>
      <c r="K14" s="28"/>
    </row>
    <row r="15" spans="1:11" x14ac:dyDescent="0.25">
      <c r="A15" s="4" t="s">
        <v>25</v>
      </c>
      <c r="B15" s="4" t="s">
        <v>7</v>
      </c>
      <c r="C15" s="4">
        <v>80</v>
      </c>
      <c r="D15" s="4">
        <v>50</v>
      </c>
      <c r="E15" s="4">
        <f t="shared" si="0"/>
        <v>4000</v>
      </c>
      <c r="F15" s="8">
        <v>0.26238187499999999</v>
      </c>
      <c r="G15" s="10">
        <v>0.4373031249999999</v>
      </c>
      <c r="H15" s="27"/>
      <c r="I15" s="6">
        <f t="shared" si="1"/>
        <v>0</v>
      </c>
      <c r="J15" s="28"/>
      <c r="K15" s="28"/>
    </row>
    <row r="16" spans="1:11" x14ac:dyDescent="0.25">
      <c r="A16" s="4" t="s">
        <v>26</v>
      </c>
      <c r="B16" s="4" t="s">
        <v>5</v>
      </c>
      <c r="C16" s="4">
        <v>1.5</v>
      </c>
      <c r="D16" s="4">
        <v>50</v>
      </c>
      <c r="E16" s="4">
        <f t="shared" si="0"/>
        <v>75</v>
      </c>
      <c r="F16" s="8">
        <v>7.0150000000000006</v>
      </c>
      <c r="G16" s="10">
        <v>11.691666666666666</v>
      </c>
      <c r="H16" s="27"/>
      <c r="I16" s="6">
        <f t="shared" si="1"/>
        <v>0</v>
      </c>
      <c r="J16" s="28"/>
      <c r="K16" s="28"/>
    </row>
    <row r="17" spans="1:11" x14ac:dyDescent="0.25">
      <c r="A17" s="4" t="s">
        <v>27</v>
      </c>
      <c r="B17" s="4" t="s">
        <v>7</v>
      </c>
      <c r="C17" s="4">
        <v>21</v>
      </c>
      <c r="D17" s="4">
        <v>48</v>
      </c>
      <c r="E17" s="4">
        <f t="shared" si="0"/>
        <v>1008</v>
      </c>
      <c r="F17" s="8">
        <v>0.56908482142857142</v>
      </c>
      <c r="G17" s="10">
        <v>0.94847470238095244</v>
      </c>
      <c r="H17" s="27"/>
      <c r="I17" s="6">
        <f t="shared" si="1"/>
        <v>0</v>
      </c>
      <c r="J17" s="28"/>
      <c r="K17" s="28"/>
    </row>
    <row r="18" spans="1:11" x14ac:dyDescent="0.25">
      <c r="A18" s="4" t="s">
        <v>28</v>
      </c>
      <c r="B18" s="4" t="s">
        <v>5</v>
      </c>
      <c r="C18" s="4">
        <v>1.5</v>
      </c>
      <c r="D18" s="4">
        <v>43</v>
      </c>
      <c r="E18" s="4">
        <f t="shared" si="0"/>
        <v>64.5</v>
      </c>
      <c r="F18" s="8">
        <v>5.8331395348837205</v>
      </c>
      <c r="G18" s="10">
        <v>9.7218992248062008</v>
      </c>
      <c r="H18" s="27"/>
      <c r="I18" s="6">
        <f t="shared" si="1"/>
        <v>0</v>
      </c>
      <c r="J18" s="28"/>
      <c r="K18" s="28"/>
    </row>
    <row r="19" spans="1:11" x14ac:dyDescent="0.25">
      <c r="A19" s="4" t="s">
        <v>29</v>
      </c>
      <c r="B19" s="4" t="s">
        <v>7</v>
      </c>
      <c r="C19" s="4">
        <v>5</v>
      </c>
      <c r="D19" s="4">
        <v>40</v>
      </c>
      <c r="E19" s="4">
        <f t="shared" si="0"/>
        <v>200</v>
      </c>
      <c r="F19" s="8">
        <v>0.37214999999999998</v>
      </c>
      <c r="G19" s="10">
        <v>0.62024999999999997</v>
      </c>
      <c r="H19" s="27"/>
      <c r="I19" s="6">
        <f t="shared" si="1"/>
        <v>0</v>
      </c>
      <c r="J19" s="28"/>
      <c r="K19" s="28"/>
    </row>
    <row r="20" spans="1:11" x14ac:dyDescent="0.25">
      <c r="A20" s="4" t="s">
        <v>30</v>
      </c>
      <c r="B20" s="4" t="s">
        <v>5</v>
      </c>
      <c r="C20" s="4">
        <v>1</v>
      </c>
      <c r="D20" s="4">
        <v>37</v>
      </c>
      <c r="E20" s="4">
        <f t="shared" si="0"/>
        <v>37</v>
      </c>
      <c r="F20" s="8">
        <v>2.3213513513513515</v>
      </c>
      <c r="G20" s="10">
        <v>3.8689189189189186</v>
      </c>
      <c r="H20" s="27"/>
      <c r="I20" s="6">
        <f t="shared" si="1"/>
        <v>0</v>
      </c>
      <c r="J20" s="28"/>
      <c r="K20" s="28"/>
    </row>
    <row r="21" spans="1:11" x14ac:dyDescent="0.25">
      <c r="A21" s="4" t="s">
        <v>31</v>
      </c>
      <c r="B21" s="4" t="s">
        <v>7</v>
      </c>
      <c r="C21" s="4">
        <v>6</v>
      </c>
      <c r="D21" s="4">
        <v>36</v>
      </c>
      <c r="E21" s="4">
        <f t="shared" si="0"/>
        <v>216</v>
      </c>
      <c r="F21" s="8">
        <v>0.6413888888888889</v>
      </c>
      <c r="G21" s="10">
        <v>1.0689814814814815</v>
      </c>
      <c r="H21" s="27"/>
      <c r="I21" s="6">
        <f t="shared" si="1"/>
        <v>0</v>
      </c>
      <c r="J21" s="28"/>
      <c r="K21" s="28"/>
    </row>
    <row r="22" spans="1:11" x14ac:dyDescent="0.25">
      <c r="A22" s="4" t="s">
        <v>32</v>
      </c>
      <c r="B22" s="4" t="s">
        <v>5</v>
      </c>
      <c r="C22" s="4">
        <v>1.5</v>
      </c>
      <c r="D22" s="4">
        <v>35</v>
      </c>
      <c r="E22" s="4">
        <f t="shared" si="0"/>
        <v>52.5</v>
      </c>
      <c r="F22" s="8">
        <v>6.1125714285714281</v>
      </c>
      <c r="G22" s="10">
        <v>10.187619047619048</v>
      </c>
      <c r="H22" s="27"/>
      <c r="I22" s="6">
        <f t="shared" si="1"/>
        <v>0</v>
      </c>
      <c r="J22" s="28"/>
      <c r="K22" s="28"/>
    </row>
    <row r="23" spans="1:11" x14ac:dyDescent="0.25">
      <c r="A23" s="4" t="s">
        <v>33</v>
      </c>
      <c r="B23" s="4" t="s">
        <v>5</v>
      </c>
      <c r="C23" s="4">
        <v>1.1000000000000001</v>
      </c>
      <c r="D23" s="4">
        <v>34.700000000000003</v>
      </c>
      <c r="E23" s="4">
        <f t="shared" si="0"/>
        <v>38.170000000000009</v>
      </c>
      <c r="F23" s="8">
        <v>7.0052397170552769</v>
      </c>
      <c r="G23" s="10">
        <v>11.67539952842546</v>
      </c>
      <c r="H23" s="27"/>
      <c r="I23" s="6">
        <f t="shared" si="1"/>
        <v>0</v>
      </c>
      <c r="J23" s="28"/>
      <c r="K23" s="28"/>
    </row>
    <row r="24" spans="1:11" x14ac:dyDescent="0.25">
      <c r="A24" s="4" t="s">
        <v>34</v>
      </c>
      <c r="B24" s="4" t="s">
        <v>5</v>
      </c>
      <c r="C24" s="4">
        <v>0.5</v>
      </c>
      <c r="D24" s="4">
        <v>34</v>
      </c>
      <c r="E24" s="4">
        <f t="shared" si="0"/>
        <v>17</v>
      </c>
      <c r="F24" s="8">
        <v>7.5401470588235284</v>
      </c>
      <c r="G24" s="10">
        <v>12.566911764705882</v>
      </c>
      <c r="H24" s="27"/>
      <c r="I24" s="6">
        <f t="shared" si="1"/>
        <v>0</v>
      </c>
      <c r="J24" s="28"/>
      <c r="K24" s="28"/>
    </row>
    <row r="25" spans="1:11" x14ac:dyDescent="0.25">
      <c r="A25" s="4" t="s">
        <v>35</v>
      </c>
      <c r="B25" s="4" t="s">
        <v>7</v>
      </c>
      <c r="C25" s="4">
        <v>30</v>
      </c>
      <c r="D25" s="4">
        <v>25</v>
      </c>
      <c r="E25" s="4">
        <f t="shared" si="0"/>
        <v>750</v>
      </c>
      <c r="F25" s="8">
        <v>0.57638999999999996</v>
      </c>
      <c r="G25" s="10">
        <v>0.96065</v>
      </c>
      <c r="H25" s="27"/>
      <c r="I25" s="6">
        <f t="shared" si="1"/>
        <v>0</v>
      </c>
      <c r="J25" s="28"/>
      <c r="K25" s="28"/>
    </row>
    <row r="26" spans="1:11" x14ac:dyDescent="0.25">
      <c r="A26" s="4" t="s">
        <v>36</v>
      </c>
      <c r="B26" s="4" t="s">
        <v>5</v>
      </c>
      <c r="C26" s="4">
        <v>1.5</v>
      </c>
      <c r="D26" s="4">
        <v>24</v>
      </c>
      <c r="E26" s="4">
        <f t="shared" si="0"/>
        <v>36</v>
      </c>
      <c r="F26" s="8">
        <v>8.6875</v>
      </c>
      <c r="G26" s="10">
        <v>14.479166666666668</v>
      </c>
      <c r="H26" s="27"/>
      <c r="I26" s="6">
        <f t="shared" si="1"/>
        <v>0</v>
      </c>
      <c r="J26" s="28"/>
      <c r="K26" s="28"/>
    </row>
    <row r="27" spans="1:11" x14ac:dyDescent="0.25">
      <c r="A27" s="4" t="s">
        <v>37</v>
      </c>
      <c r="B27" s="4" t="s">
        <v>5</v>
      </c>
      <c r="C27" s="4">
        <v>0.5</v>
      </c>
      <c r="D27" s="4">
        <v>24</v>
      </c>
      <c r="E27" s="4">
        <f t="shared" si="0"/>
        <v>12</v>
      </c>
      <c r="F27" s="8">
        <v>28.237499999999997</v>
      </c>
      <c r="G27" s="10">
        <v>47.0625</v>
      </c>
      <c r="H27" s="27"/>
      <c r="I27" s="6">
        <f t="shared" si="1"/>
        <v>0</v>
      </c>
      <c r="J27" s="28"/>
      <c r="K27" s="28"/>
    </row>
    <row r="28" spans="1:11" x14ac:dyDescent="0.25">
      <c r="A28" s="4" t="s">
        <v>38</v>
      </c>
      <c r="B28" s="4" t="s">
        <v>7</v>
      </c>
      <c r="C28" s="4">
        <v>30</v>
      </c>
      <c r="D28" s="4">
        <v>21</v>
      </c>
      <c r="E28" s="4">
        <f t="shared" si="0"/>
        <v>630</v>
      </c>
      <c r="F28" s="8">
        <v>1.1125</v>
      </c>
      <c r="G28" s="10">
        <v>1.8541666666666667</v>
      </c>
      <c r="H28" s="27"/>
      <c r="I28" s="6">
        <f t="shared" si="1"/>
        <v>0</v>
      </c>
      <c r="J28" s="28"/>
      <c r="K28" s="28"/>
    </row>
    <row r="29" spans="1:11" x14ac:dyDescent="0.25">
      <c r="A29" s="4" t="s">
        <v>39</v>
      </c>
      <c r="B29" s="4" t="s">
        <v>7</v>
      </c>
      <c r="C29" s="4">
        <v>4</v>
      </c>
      <c r="D29" s="4">
        <v>19</v>
      </c>
      <c r="E29" s="4">
        <f t="shared" si="0"/>
        <v>76</v>
      </c>
      <c r="F29" s="8">
        <v>9.907302631578947</v>
      </c>
      <c r="G29" s="10">
        <v>16.512171052631579</v>
      </c>
      <c r="H29" s="27"/>
      <c r="I29" s="6">
        <f t="shared" si="1"/>
        <v>0</v>
      </c>
      <c r="J29" s="28"/>
      <c r="K29" s="28"/>
    </row>
    <row r="30" spans="1:11" x14ac:dyDescent="0.25">
      <c r="A30" s="4" t="s">
        <v>40</v>
      </c>
      <c r="B30" s="4" t="s">
        <v>5</v>
      </c>
      <c r="C30" s="4">
        <v>0.35</v>
      </c>
      <c r="D30" s="4">
        <v>17</v>
      </c>
      <c r="E30" s="4">
        <f t="shared" si="0"/>
        <v>5.9499999999999993</v>
      </c>
      <c r="F30" s="8">
        <v>25.392857142857146</v>
      </c>
      <c r="G30" s="10">
        <v>42.321428571428577</v>
      </c>
      <c r="H30" s="27"/>
      <c r="I30" s="6">
        <f t="shared" si="1"/>
        <v>0</v>
      </c>
      <c r="J30" s="28"/>
      <c r="K30" s="28"/>
    </row>
    <row r="31" spans="1:11" x14ac:dyDescent="0.25">
      <c r="A31" s="4" t="s">
        <v>41</v>
      </c>
      <c r="B31" s="4" t="s">
        <v>7</v>
      </c>
      <c r="C31" s="4">
        <v>60</v>
      </c>
      <c r="D31" s="4">
        <v>14</v>
      </c>
      <c r="E31" s="4">
        <f t="shared" si="0"/>
        <v>840</v>
      </c>
      <c r="F31" s="8">
        <v>0.37055357142857143</v>
      </c>
      <c r="G31" s="10">
        <v>0.61758928571428573</v>
      </c>
      <c r="H31" s="27"/>
      <c r="I31" s="6">
        <f t="shared" si="1"/>
        <v>0</v>
      </c>
      <c r="J31" s="28"/>
      <c r="K31" s="28"/>
    </row>
    <row r="32" spans="1:11" x14ac:dyDescent="0.25">
      <c r="A32" s="4" t="s">
        <v>42</v>
      </c>
      <c r="B32" s="4" t="s">
        <v>7</v>
      </c>
      <c r="C32" s="4">
        <v>100</v>
      </c>
      <c r="D32" s="4">
        <v>11</v>
      </c>
      <c r="E32" s="4">
        <f t="shared" si="0"/>
        <v>1100</v>
      </c>
      <c r="F32" s="8">
        <v>8.5206818181818189E-2</v>
      </c>
      <c r="G32" s="10">
        <v>0.14201136363636363</v>
      </c>
      <c r="H32" s="27"/>
      <c r="I32" s="6">
        <f t="shared" si="1"/>
        <v>0</v>
      </c>
      <c r="J32" s="28"/>
      <c r="K32" s="28"/>
    </row>
    <row r="33" spans="1:11" x14ac:dyDescent="0.25">
      <c r="A33" s="4" t="s">
        <v>43</v>
      </c>
      <c r="B33" s="4" t="s">
        <v>6</v>
      </c>
      <c r="C33" s="4">
        <v>1</v>
      </c>
      <c r="D33" s="4">
        <v>10</v>
      </c>
      <c r="E33" s="4">
        <f t="shared" si="0"/>
        <v>10</v>
      </c>
      <c r="F33" s="8">
        <v>3.8204999999999996</v>
      </c>
      <c r="G33" s="10">
        <v>6.3674999999999997</v>
      </c>
      <c r="H33" s="27"/>
      <c r="I33" s="6">
        <f t="shared" si="1"/>
        <v>0</v>
      </c>
      <c r="J33" s="28"/>
      <c r="K33" s="28"/>
    </row>
    <row r="34" spans="1:11" x14ac:dyDescent="0.25">
      <c r="A34" s="4" t="s">
        <v>44</v>
      </c>
      <c r="B34" s="4" t="s">
        <v>7</v>
      </c>
      <c r="C34" s="4">
        <v>1</v>
      </c>
      <c r="D34" s="4">
        <v>10</v>
      </c>
      <c r="E34" s="4">
        <f t="shared" si="0"/>
        <v>10</v>
      </c>
      <c r="F34" s="8">
        <v>16.767749999999999</v>
      </c>
      <c r="G34" s="10">
        <v>27.946249999999999</v>
      </c>
      <c r="H34" s="27"/>
      <c r="I34" s="6">
        <f t="shared" si="1"/>
        <v>0</v>
      </c>
      <c r="J34" s="28"/>
      <c r="K34" s="28"/>
    </row>
    <row r="35" spans="1:11" x14ac:dyDescent="0.25">
      <c r="A35" s="4" t="s">
        <v>45</v>
      </c>
      <c r="B35" s="4" t="s">
        <v>7</v>
      </c>
      <c r="C35" s="4">
        <v>20</v>
      </c>
      <c r="D35" s="4">
        <v>9</v>
      </c>
      <c r="E35" s="4">
        <f t="shared" si="0"/>
        <v>180</v>
      </c>
      <c r="F35" s="8">
        <v>0.86624999999999996</v>
      </c>
      <c r="G35" s="10">
        <v>1.4437500000000001</v>
      </c>
      <c r="H35" s="27"/>
      <c r="I35" s="6">
        <f t="shared" si="1"/>
        <v>0</v>
      </c>
      <c r="J35" s="28"/>
      <c r="K35" s="28"/>
    </row>
    <row r="36" spans="1:11" x14ac:dyDescent="0.25">
      <c r="A36" s="4" t="s">
        <v>46</v>
      </c>
      <c r="B36" s="4" t="s">
        <v>5</v>
      </c>
      <c r="C36" s="4">
        <v>1</v>
      </c>
      <c r="D36" s="4">
        <v>8</v>
      </c>
      <c r="E36" s="4">
        <f t="shared" si="0"/>
        <v>8</v>
      </c>
      <c r="F36" s="8">
        <v>9.8784375000000004</v>
      </c>
      <c r="G36" s="10">
        <v>16.464062500000001</v>
      </c>
      <c r="H36" s="27"/>
      <c r="I36" s="6">
        <f t="shared" si="1"/>
        <v>0</v>
      </c>
      <c r="J36" s="28"/>
      <c r="K36" s="28"/>
    </row>
    <row r="37" spans="1:11" x14ac:dyDescent="0.25">
      <c r="A37" s="4" t="s">
        <v>47</v>
      </c>
      <c r="B37" s="4" t="s">
        <v>5</v>
      </c>
      <c r="C37" s="4">
        <v>1</v>
      </c>
      <c r="D37" s="4">
        <v>6</v>
      </c>
      <c r="E37" s="4">
        <f t="shared" si="0"/>
        <v>6</v>
      </c>
      <c r="F37" s="8">
        <v>27.477499999999999</v>
      </c>
      <c r="G37" s="10">
        <v>45.795833333333327</v>
      </c>
      <c r="H37" s="27"/>
      <c r="I37" s="6">
        <f t="shared" si="1"/>
        <v>0</v>
      </c>
      <c r="J37" s="28"/>
      <c r="K37" s="28"/>
    </row>
    <row r="38" spans="1:11" x14ac:dyDescent="0.25">
      <c r="A38" s="4" t="s">
        <v>48</v>
      </c>
      <c r="B38" s="4" t="s">
        <v>7</v>
      </c>
      <c r="C38" s="4">
        <v>50</v>
      </c>
      <c r="D38" s="4">
        <v>3</v>
      </c>
      <c r="E38" s="4">
        <f t="shared" si="0"/>
        <v>150</v>
      </c>
      <c r="F38" s="8">
        <v>0.6742499999999999</v>
      </c>
      <c r="G38" s="10">
        <v>1.1237499999999998</v>
      </c>
      <c r="H38" s="27"/>
      <c r="I38" s="6">
        <f t="shared" si="1"/>
        <v>0</v>
      </c>
      <c r="J38" s="28"/>
      <c r="K38" s="28"/>
    </row>
    <row r="39" spans="1:11" s="17" customFormat="1" ht="15.75" thickBot="1" x14ac:dyDescent="0.3">
      <c r="A39" s="18" t="s">
        <v>50</v>
      </c>
      <c r="B39" s="18"/>
      <c r="C39" s="18"/>
      <c r="D39" s="18"/>
      <c r="E39" s="19"/>
      <c r="F39" s="19"/>
      <c r="G39" s="19"/>
      <c r="H39" s="19"/>
      <c r="I39" s="20">
        <f>SUM(I4:I38)</f>
        <v>0</v>
      </c>
      <c r="J39" s="18"/>
      <c r="K39" s="18"/>
    </row>
    <row r="40" spans="1:11" ht="15.75" thickTop="1" x14ac:dyDescent="0.25"/>
    <row r="41" spans="1:11" x14ac:dyDescent="0.25">
      <c r="A41" s="29" t="s">
        <v>51</v>
      </c>
      <c r="B41" s="30"/>
    </row>
    <row r="42" spans="1:11" x14ac:dyDescent="0.25">
      <c r="A42" s="21" t="s">
        <v>52</v>
      </c>
      <c r="B42" s="24"/>
    </row>
    <row r="43" spans="1:11" x14ac:dyDescent="0.25">
      <c r="A43" s="22" t="s">
        <v>53</v>
      </c>
      <c r="B43" s="25"/>
    </row>
    <row r="44" spans="1:11" x14ac:dyDescent="0.25">
      <c r="A44" s="22" t="s">
        <v>54</v>
      </c>
      <c r="B44" s="25"/>
    </row>
    <row r="45" spans="1:11" ht="52.9" customHeight="1" x14ac:dyDescent="0.25">
      <c r="A45" s="23" t="s">
        <v>55</v>
      </c>
      <c r="B45" s="26"/>
    </row>
  </sheetData>
  <sheetProtection algorithmName="SHA-512" hashValue="XWKV5rXvC69MpxOVDtrcGFiXzYj+EpzdVfK1XhzImES2yrkVsGDfCw0iBzdDSep1vfPL+gdXbLQfEQyMit9TQw==" saltValue="i61WNGeTHfXYWqM4aKWB3Q==" spinCount="100000" sheet="1" objects="1" scenarios="1"/>
  <autoFilter ref="A3:K3" xr:uid="{00000000-0001-0000-0000-000000000000}">
    <sortState xmlns:xlrd2="http://schemas.microsoft.com/office/spreadsheetml/2017/richdata2" ref="A4:K496">
      <sortCondition descending="1" ref="D3"/>
    </sortState>
  </autoFilter>
  <mergeCells count="2">
    <mergeCell ref="A41:B41"/>
    <mergeCell ref="A2:I2"/>
  </mergeCells>
  <dataValidations count="1">
    <dataValidation type="decimal" allowBlank="1" showInputMessage="1" showErrorMessage="1" sqref="H4:H38" xr:uid="{3D8994D8-E404-40AE-BAD2-CC6BC1D88B3E}">
      <formula1>F4</formula1>
      <formula2>G4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758FF44880A418AB7D4289ABFC8FB" ma:contentTypeVersion="3" ma:contentTypeDescription="Create a new document." ma:contentTypeScope="" ma:versionID="397d9c40d8e9df2dcf80be07c170523d">
  <xsd:schema xmlns:xsd="http://www.w3.org/2001/XMLSchema" xmlns:xs="http://www.w3.org/2001/XMLSchema" xmlns:p="http://schemas.microsoft.com/office/2006/metadata/properties" xmlns:ns2="7656d01e-fb23-459a-85d1-67f3618a46ef" targetNamespace="http://schemas.microsoft.com/office/2006/metadata/properties" ma:root="true" ma:fieldsID="734ae4f2211e366b616c8e686100815c" ns2:_="">
    <xsd:import namespace="7656d01e-fb23-459a-85d1-67f3618a46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6d01e-fb23-459a-85d1-67f3618a4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817666-92B7-4FCE-8182-C74261441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56d01e-fb23-459a-85d1-67f3618a4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6D5857-D708-49D8-9E6C-7173F937C154}">
  <ds:schemaRefs>
    <ds:schemaRef ds:uri="http://purl.org/dc/dcmitype/"/>
    <ds:schemaRef ds:uri="http://purl.org/dc/elements/1.1/"/>
    <ds:schemaRef ds:uri="7656d01e-fb23-459a-85d1-67f3618a46e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57D1DAD-5B61-46F9-A60D-415AE309C0F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4770bb-93bd-4042-a704-38bb89b1d25f}" enabled="0" method="" siteId="{9a4770bb-93bd-4042-a704-38bb89b1d2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Robbin Vriend | HIP Noord</cp:lastModifiedBy>
  <cp:revision/>
  <dcterms:created xsi:type="dcterms:W3CDTF">2026-03-11T08:36:19Z</dcterms:created>
  <dcterms:modified xsi:type="dcterms:W3CDTF">2026-11-02T10:28:37Z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0x0101005BF758FF44880A418AB7D4289ABFC8FB</vt:lpwstr>
  </property>
  <property fmtid="{D5CDD505-2E9C-101B-9397-08002B2CF9AE}" pid="3" name="MediaServiceImageTags">
    <vt:lpwstr/>
  </property>
</Properties>
</file>