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valex.sharepoint.com/sites/Inkoop/Gedeelde documenten/Contractmanagement/Uitvoering Strategie Beheer/Facilitair/Warme drank voorzieningen/Concept aanbesteding documenten/Publicatie Documenten/"/>
    </mc:Choice>
  </mc:AlternateContent>
  <xr:revisionPtr revIDLastSave="136" documentId="8_{8F62A4AC-DB69-4475-9C6B-A91F5151F1EE}" xr6:coauthVersionLast="47" xr6:coauthVersionMax="47" xr10:uidLastSave="{91E23B54-290F-4EC1-B407-C9989839A3DB}"/>
  <bookViews>
    <workbookView xWindow="-120" yWindow="-120" windowWidth="29040" windowHeight="17520" activeTab="4" xr2:uid="{00000000-000D-0000-FFFF-FFFF00000000}"/>
  </bookViews>
  <sheets>
    <sheet name="Instructieblad" sheetId="5" r:id="rId1"/>
    <sheet name="Ondertekening" sheetId="4" r:id="rId2"/>
    <sheet name="1. Totaal inschrijfprijs" sheetId="7" r:id="rId3"/>
    <sheet name="2. Apparatuur" sheetId="2" r:id="rId4"/>
    <sheet name="3. Ingrediënten"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1" i="6" l="1"/>
  <c r="I42" i="6"/>
  <c r="I43" i="6"/>
  <c r="I44" i="6"/>
  <c r="I45" i="6"/>
  <c r="I40" i="6"/>
  <c r="I32" i="6"/>
  <c r="J32" i="6" s="1"/>
  <c r="K32" i="6" s="1"/>
  <c r="L32" i="6" s="1"/>
  <c r="I13" i="6"/>
  <c r="J13" i="6" s="1"/>
  <c r="K13" i="6" s="1"/>
  <c r="L13" i="6" s="1"/>
  <c r="I14" i="6"/>
  <c r="J14" i="6" s="1"/>
  <c r="K14" i="6" s="1"/>
  <c r="L14" i="6" s="1"/>
  <c r="I15" i="6"/>
  <c r="J15" i="6" s="1"/>
  <c r="K15" i="6" s="1"/>
  <c r="L15" i="6" s="1"/>
  <c r="I16" i="6"/>
  <c r="J16" i="6" s="1"/>
  <c r="K16" i="6" s="1"/>
  <c r="L16" i="6" s="1"/>
  <c r="I17" i="6"/>
  <c r="J17" i="6" s="1"/>
  <c r="K17" i="6" s="1"/>
  <c r="L17" i="6" s="1"/>
  <c r="I18" i="6"/>
  <c r="J18" i="6" s="1"/>
  <c r="K18" i="6" s="1"/>
  <c r="L18" i="6" s="1"/>
  <c r="I19" i="6"/>
  <c r="J19" i="6" s="1"/>
  <c r="K19" i="6" s="1"/>
  <c r="L19" i="6" s="1"/>
  <c r="I20" i="6"/>
  <c r="J20" i="6" s="1"/>
  <c r="K20" i="6" s="1"/>
  <c r="L20" i="6" s="1"/>
  <c r="I21" i="6"/>
  <c r="J21" i="6" s="1"/>
  <c r="K21" i="6" s="1"/>
  <c r="L21" i="6" s="1"/>
  <c r="I22" i="6"/>
  <c r="J22" i="6" s="1"/>
  <c r="K22" i="6" s="1"/>
  <c r="L22" i="6" s="1"/>
  <c r="I24" i="6"/>
  <c r="J24" i="6" s="1"/>
  <c r="K24" i="6" s="1"/>
  <c r="L24" i="6" s="1"/>
  <c r="I12" i="6"/>
  <c r="J12" i="6" s="1"/>
  <c r="K12" i="6" s="1"/>
  <c r="L12" i="6" s="1"/>
  <c r="I12" i="2"/>
  <c r="I46" i="6" l="1"/>
  <c r="L33" i="6"/>
  <c r="L26" i="6"/>
  <c r="J12" i="2"/>
  <c r="I13" i="2"/>
  <c r="J13" i="2" s="1"/>
  <c r="I14" i="2"/>
  <c r="J14" i="2" s="1"/>
  <c r="I15" i="2"/>
  <c r="J15" i="2" s="1"/>
  <c r="I47" i="6" l="1"/>
  <c r="L35" i="6"/>
  <c r="D13" i="7" s="1"/>
  <c r="K35" i="6"/>
  <c r="J17" i="2"/>
  <c r="J19" i="2" s="1"/>
  <c r="D11" i="7" s="1"/>
  <c r="K33" i="6"/>
  <c r="K26" i="6" l="1"/>
  <c r="D15" i="7" l="1"/>
</calcChain>
</file>

<file path=xl/sharedStrings.xml><?xml version="1.0" encoding="utf-8"?>
<sst xmlns="http://schemas.openxmlformats.org/spreadsheetml/2006/main" count="132" uniqueCount="120">
  <si>
    <t>Instructieblad</t>
  </si>
  <si>
    <t>Opdrachtgever</t>
  </si>
  <si>
    <t>Algemeen</t>
  </si>
  <si>
    <t xml:space="preserve">1. Inschrijver vult de tarieven in de daarvoor bestemde cellen. Het prijzenblad dient volledig en rechtsgeldig ondertekent te worden ingediend. </t>
  </si>
  <si>
    <t>2. Alle prijzen zijn gebaseerd op het aanbestedingsdocument en alle bijlagen.</t>
  </si>
  <si>
    <t>4. Inschrijver brengt geen wijzigingen aan in het prijzenblad (uitgezonderd ondertekening en in te vullen prijzen).</t>
  </si>
  <si>
    <t>5. Prijzen zijn opgegeven in Euro's en exclusief BTW, tenzij ook om prijzen inclusief BTW wordt gevraagd. Prijzen dienen gebaseerd te zijn op prijspeil 2025</t>
  </si>
  <si>
    <t>6. Prijzen en tarieven zijn ''all-inn'' (dus onder meer, maar niet beperkt zijn inbegrepen alle arbeidskosten, materiaalkosten, transportkosten - middelen, voorrijdkosten, parkeerkosten, verzekeringen, administratiekosten).</t>
  </si>
  <si>
    <t>7. Het indienen van negatieve prijzen of nulbedragen zijn niet toegestaan. Eenmalige bonussen of vergoedingen, worden niet in de beoordeling meegenomen.</t>
  </si>
  <si>
    <t>8. Aan alle opgegeven aantallen in dit prijzenblad kunnen geen rechten worden ontleend.</t>
  </si>
  <si>
    <t>Ondertekening</t>
  </si>
  <si>
    <t>Inschrijver dient dit tabblad in te vullen en rechtsgeldig te ondertekenen.</t>
  </si>
  <si>
    <t>1. Totaal inschrijfprijs</t>
  </si>
  <si>
    <t>2. Apparatuur</t>
  </si>
  <si>
    <t xml:space="preserve">3. Inschrijver vult alle vakken in, zowel de gele vakken en het totaal. </t>
  </si>
  <si>
    <t>3. Ingrediënten</t>
  </si>
  <si>
    <t>2. De inschrijver geeft de grammages per consumptie weer. Deze dienen ter indicatie voor de opdrachtgever en worden niet beoordeeld.</t>
  </si>
  <si>
    <t>Rechtsgeldige ondertekening</t>
  </si>
  <si>
    <t>Naam inschrijver</t>
  </si>
  <si>
    <t>Naam tekenbevoegde functionaris</t>
  </si>
  <si>
    <t>Functie</t>
  </si>
  <si>
    <t>Handtekening</t>
  </si>
  <si>
    <t>Door het indienen van het Prijzenblad verklaart Inschrijver dat de Inschrijving volledig voldoet aan de bepalingen in de eerder genoemde offerteaanvraag,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</si>
  <si>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TOTAALPRIJS</t>
  </si>
  <si>
    <t>Inschrijfprijs apparatuur</t>
  </si>
  <si>
    <t>APPARATUUR</t>
  </si>
  <si>
    <t xml:space="preserve">KOOPPRIJZEN AUTOMATEN </t>
  </si>
  <si>
    <t>Type op basis van Bijlage x</t>
  </si>
  <si>
    <t>aantal machines (raming)</t>
  </si>
  <si>
    <t>Netto kooppijs nieuwe automaat</t>
  </si>
  <si>
    <t>Onderhoud automaat voor jaar 1 t/m 6 (prijs per jaar)</t>
  </si>
  <si>
    <t>Onderhoud automaat voor eventuele verlenging jaar 7 &amp; 8 (prijs per jaar)</t>
  </si>
  <si>
    <t>Totale kosten per automaat</t>
  </si>
  <si>
    <t xml:space="preserve">TOTAAL </t>
  </si>
  <si>
    <t xml:space="preserve">Variabele kosten </t>
  </si>
  <si>
    <t>Ingrediënten voor de aangeboden apparatuur en losse ingrediënten.</t>
  </si>
  <si>
    <t>Ingrediënt (lijst is niet limitatief)</t>
  </si>
  <si>
    <t xml:space="preserve">Eenheid </t>
  </si>
  <si>
    <t>Aantallen per jaar (raming)</t>
  </si>
  <si>
    <t>Netto verkoopprijs per eenheid</t>
  </si>
  <si>
    <t>Kosten per jaar</t>
  </si>
  <si>
    <t xml:space="preserve">koffiebonen regular </t>
  </si>
  <si>
    <t>per kilo</t>
  </si>
  <si>
    <t>Per kilo</t>
  </si>
  <si>
    <t>Cacao automaat</t>
  </si>
  <si>
    <t>Suikersticks a 4 gram</t>
  </si>
  <si>
    <t>Creamersticks a 2,5 gram</t>
  </si>
  <si>
    <t>Per 500 stuks</t>
  </si>
  <si>
    <t>Theezakje (per persoon verpakt) Vruchtenthee alle varianten</t>
  </si>
  <si>
    <t>Theezakje (per persoon verpakt) Groene thee alle varianten</t>
  </si>
  <si>
    <t>Theezakje (per persoon verpakt) Kruidenthee alle varianten</t>
  </si>
  <si>
    <t>Theezakje (per persoon verpakt) Engelse thee en Earl grey</t>
  </si>
  <si>
    <t>Cafeïnevrije koffie per persoon verpakt</t>
  </si>
  <si>
    <t>Per 200 stuks</t>
  </si>
  <si>
    <t>Reinigingsartikelen</t>
  </si>
  <si>
    <t>Reinigingsartikel (lijst is niet limitatief)</t>
  </si>
  <si>
    <t>netto verkoopprijs</t>
  </si>
  <si>
    <t xml:space="preserve">Reinigingstabletten koffiemachines </t>
  </si>
  <si>
    <t>Grammages per consumtie voor automaten inschrijver</t>
  </si>
  <si>
    <t>Ingrediënt</t>
  </si>
  <si>
    <t>Grammage</t>
  </si>
  <si>
    <t>Espresso - koffiebonen</t>
  </si>
  <si>
    <t>Koffie - koffiebonen</t>
  </si>
  <si>
    <t>Cappuccino - koffiebonen</t>
  </si>
  <si>
    <t>Latte macciato - koffiebonen</t>
  </si>
  <si>
    <t>Chocolademelk - cacao</t>
  </si>
  <si>
    <t>TOTAAL inschrijfprijs</t>
  </si>
  <si>
    <t>Zoetjes - sweetnersticks in dispenser</t>
  </si>
  <si>
    <t xml:space="preserve">Per doos a 4x 25 zakjes </t>
  </si>
  <si>
    <t>per 30 stuks</t>
  </si>
  <si>
    <t>Totaalkosten apparatuur inclusief BTW</t>
  </si>
  <si>
    <t>Totaalkosten Ingrediënten inclusief BTW</t>
  </si>
  <si>
    <t>Totaalkosten artikelen inclusief BTW</t>
  </si>
  <si>
    <t>Artikelomschijving/ merk</t>
  </si>
  <si>
    <t>1. In dit tabblad geeft de inschrijver de prijzen voor de losse ingrediënten en schoonmaakartikelen weer (inclusief omschrijving) in de gele cellen en het totaal, gebaseerd op de automaten die zij offreert.</t>
  </si>
  <si>
    <t>Totaalkosten apparatuur exclusief BTW</t>
  </si>
  <si>
    <t>In dit tabblad hoeft inschrijver niks in te vullen. De bedragen uit tabblad 2 en 3 worden hier automatisch ingevuld.</t>
  </si>
  <si>
    <t>2. De apparatuur dient uitgebreid te kunnen worden tegen dezelfde kosten en voorwaarden.</t>
  </si>
  <si>
    <t xml:space="preserve">3. Inschrijver dient de gele cellen in te vullen en de totale bedagen. </t>
  </si>
  <si>
    <t>Type apparaat</t>
  </si>
  <si>
    <t>1. Inschrijver geeft in dit tabblad de prijs aan per type apparaat (inclusief omschrijving) die zij voorstelt, vermenigvuldigt met de hoeveelheid apparaten. Deze aantallen zijn geraamd.</t>
  </si>
  <si>
    <t>BTW-percentage</t>
  </si>
  <si>
    <t>BTW bedrag</t>
  </si>
  <si>
    <t>Prijs inclusief BTW</t>
  </si>
  <si>
    <t>Kosten 8 jaar</t>
  </si>
  <si>
    <t>BTW %</t>
  </si>
  <si>
    <t>Incl. BTW</t>
  </si>
  <si>
    <t xml:space="preserve">Topping </t>
  </si>
  <si>
    <t>Per 1000 stuks</t>
  </si>
  <si>
    <t>per 1000 stuks</t>
  </si>
  <si>
    <t>Per 500 gram</t>
  </si>
  <si>
    <t>Roerstaafjes hout 14 cm</t>
  </si>
  <si>
    <t xml:space="preserve">Kartonnen bekertjes </t>
  </si>
  <si>
    <t>per 2500 stuks</t>
  </si>
  <si>
    <t>aantallen per jaar (raming)</t>
  </si>
  <si>
    <t>Dubbele Espresso - koffiebonen</t>
  </si>
  <si>
    <t>Koffie met melk</t>
  </si>
  <si>
    <t>Café au lait</t>
  </si>
  <si>
    <t>Wienermelange</t>
  </si>
  <si>
    <t>Espresso - choco</t>
  </si>
  <si>
    <t>Koffiemachines Locatie Den Haag</t>
  </si>
  <si>
    <t>Koffiemachines locatie Delft, Schieweg</t>
  </si>
  <si>
    <t>Koffiemachine locatie Delft, Voltaweg</t>
  </si>
  <si>
    <t>Koffiemachine locatie Wassenaar</t>
  </si>
  <si>
    <t>Koffie Zwart</t>
  </si>
  <si>
    <t xml:space="preserve">Cappuccino </t>
  </si>
  <si>
    <t xml:space="preserve">Latte macciato </t>
  </si>
  <si>
    <t xml:space="preserve">Espresso </t>
  </si>
  <si>
    <t xml:space="preserve">Chocolademelk </t>
  </si>
  <si>
    <t>Consumtie</t>
  </si>
  <si>
    <t>Jaarvolume</t>
  </si>
  <si>
    <t xml:space="preserve">Prijs per consumptie </t>
  </si>
  <si>
    <t xml:space="preserve">Jaarwaarde </t>
  </si>
  <si>
    <t xml:space="preserve">Totaal per jaar </t>
  </si>
  <si>
    <t xml:space="preserve">Totaal 8 jaar </t>
  </si>
  <si>
    <t>Inschrijfprijs variabele kosten(sienario)</t>
  </si>
  <si>
    <t>TOTAAL VARIABELE KOSTEN (Scenario)</t>
  </si>
  <si>
    <t xml:space="preserve">De in het prijzenblad opgenomen consumptieaantallen dienen uitsluitend voor de berekening van de fictieve vergelijkingprijs. </t>
  </si>
  <si>
    <t>Hieraan kunnen geen rechten worden ontleend met betrekking tot daadwerkelijke afname</t>
  </si>
  <si>
    <t xml:space="preserve">3. Ten behoeve van de beoordeling van de inschrijving wordt door opdrachtgever een representatief verbruiksscenario gehanteerd.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</si>
</sst>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413]\ * #,##0.00_ ;_ [$€-413]\ * \-#,##0.00_ ;_ [$€-413]\ * &quot;-&quot;??_ ;_ @_ "/>
  </numFmts>
  <fonts count="20" x14ac:knownFonts="1">
    <font>
      <sz val="11"/>
      <color theme="1"/>
      <name val="Calibri"/>
      <family val="2"/>
      <scheme val="minor"/>
    </font>
    <font>
      <sz val="11"/>
      <color theme="1"/>
      <name val="Calibri"/>
      <family val="2"/>
      <scheme val="minor"/>
    </font>
    <font>
      <b/>
      <sz val="11"/>
      <color theme="0"/>
      <name val="Verdana"/>
      <family val="2"/>
    </font>
    <font>
      <sz val="11"/>
      <color theme="1"/>
      <name val="Verdana"/>
      <family val="2"/>
    </font>
    <font>
      <sz val="11"/>
      <name val="Verdana"/>
      <family val="2"/>
    </font>
    <font>
      <b/>
      <sz val="18"/>
      <color theme="0"/>
      <name val="Verdana"/>
      <family val="2"/>
    </font>
    <font>
      <sz val="10"/>
      <color indexed="8"/>
      <name val="Arial"/>
      <family val="2"/>
    </font>
    <font>
      <sz val="8"/>
      <name val="Verdana"/>
      <family val="2"/>
    </font>
    <font>
      <b/>
      <sz val="8"/>
      <name val="Verdana"/>
      <family val="2"/>
    </font>
    <font>
      <b/>
      <sz val="11"/>
      <name val="Verdana"/>
      <family val="2"/>
    </font>
    <font>
      <b/>
      <sz val="8"/>
      <color theme="0"/>
      <name val="Verdana"/>
      <family val="2"/>
    </font>
    <font>
      <sz val="9"/>
      <name val="Calibri"/>
      <family val="2"/>
    </font>
    <font>
      <sz val="9"/>
      <color theme="1"/>
      <name val="Calibri"/>
      <family val="2"/>
      <scheme val="minor"/>
    </font>
    <font>
      <sz val="8"/>
      <name val="Calibri"/>
      <family val="2"/>
      <scheme val="minor"/>
    </font>
    <font>
      <sz val="11"/>
      <color rgb="FFFF0000"/>
      <name val="Calibri"/>
      <family val="2"/>
      <scheme val="minor"/>
    </font>
    <font>
      <strike/>
      <sz val="11"/>
      <color theme="1"/>
      <name val="Calibri"/>
      <family val="2"/>
      <scheme val="minor"/>
    </font>
    <font>
      <strike/>
      <sz val="8"/>
      <name val="Verdana"/>
      <family val="2"/>
    </font>
    <font>
      <sz val="9"/>
      <name val="Calibri Light"/>
      <family val="2"/>
    </font>
    <font>
      <sz val="8"/>
      <name val="Calibri Light"/>
      <family val="2"/>
    </font>
    <font>
      <b/>
      <sz val="9"/>
      <name val="Calibri"/>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0070C0"/>
        <bgColor indexed="64"/>
      </patternFill>
    </fill>
    <fill>
      <patternFill patternType="solid">
        <fgColor theme="7" tint="0.39997558519241921"/>
        <bgColor indexed="64"/>
      </patternFill>
    </fill>
    <fill>
      <patternFill patternType="solid">
        <fgColor theme="4" tint="0.59999389629810485"/>
        <bgColor indexed="64"/>
      </patternFill>
    </fill>
  </fills>
  <borders count="2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44" fontId="1" fillId="0" borderId="0" applyFont="0" applyFill="0" applyBorder="0" applyAlignment="0" applyProtection="0"/>
    <xf numFmtId="0" fontId="1" fillId="0" borderId="0"/>
    <xf numFmtId="0" fontId="6" fillId="0" borderId="0"/>
    <xf numFmtId="43" fontId="1" fillId="0" borderId="0" applyFont="0" applyFill="0" applyBorder="0" applyAlignment="0" applyProtection="0"/>
    <xf numFmtId="9" fontId="1" fillId="0" borderId="0" applyFont="0" applyFill="0" applyBorder="0" applyAlignment="0" applyProtection="0"/>
  </cellStyleXfs>
  <cellXfs count="110">
    <xf numFmtId="0" fontId="0" fillId="0" borderId="0" xfId="0"/>
    <xf numFmtId="0" fontId="0" fillId="3" borderId="0" xfId="0" applyFill="1"/>
    <xf numFmtId="0" fontId="5" fillId="4" borderId="11" xfId="2" applyFont="1" applyFill="1" applyBorder="1" applyAlignment="1">
      <alignment vertical="top"/>
    </xf>
    <xf numFmtId="0" fontId="5" fillId="4" borderId="12" xfId="2" applyFont="1" applyFill="1" applyBorder="1"/>
    <xf numFmtId="0" fontId="5" fillId="4" borderId="13" xfId="2" applyFont="1" applyFill="1" applyBorder="1"/>
    <xf numFmtId="0" fontId="0" fillId="2" borderId="0" xfId="0" applyFill="1"/>
    <xf numFmtId="0" fontId="2" fillId="4" borderId="9" xfId="2" applyFont="1" applyFill="1" applyBorder="1" applyAlignment="1">
      <alignment vertical="top"/>
    </xf>
    <xf numFmtId="0" fontId="2" fillId="4" borderId="15" xfId="2" applyFont="1" applyFill="1" applyBorder="1" applyAlignment="1">
      <alignment vertical="top"/>
    </xf>
    <xf numFmtId="0" fontId="2" fillId="4" borderId="15" xfId="2" applyFont="1" applyFill="1" applyBorder="1" applyAlignment="1">
      <alignment horizontal="center" vertical="center"/>
    </xf>
    <xf numFmtId="0" fontId="2" fillId="4" borderId="15" xfId="2" applyFont="1" applyFill="1" applyBorder="1" applyAlignment="1">
      <alignment horizontal="center" vertical="center" wrapText="1"/>
    </xf>
    <xf numFmtId="0" fontId="2" fillId="4" borderId="16" xfId="2" applyFont="1" applyFill="1" applyBorder="1" applyAlignment="1">
      <alignment horizontal="center" vertical="center" wrapText="1"/>
    </xf>
    <xf numFmtId="0" fontId="8" fillId="3" borderId="5" xfId="2" applyFont="1" applyFill="1" applyBorder="1" applyAlignment="1">
      <alignment vertical="center"/>
    </xf>
    <xf numFmtId="0" fontId="8" fillId="3" borderId="6" xfId="2" applyFont="1" applyFill="1" applyBorder="1" applyAlignment="1">
      <alignment vertical="center"/>
    </xf>
    <xf numFmtId="4" fontId="8" fillId="3" borderId="6" xfId="2" applyNumberFormat="1" applyFont="1" applyFill="1" applyBorder="1" applyAlignment="1">
      <alignment horizontal="center" vertical="center"/>
    </xf>
    <xf numFmtId="44" fontId="9" fillId="3" borderId="14" xfId="2" applyNumberFormat="1" applyFont="1" applyFill="1" applyBorder="1" applyAlignment="1">
      <alignment horizontal="center" vertical="center"/>
    </xf>
    <xf numFmtId="44" fontId="8" fillId="3" borderId="5" xfId="2" applyNumberFormat="1" applyFont="1" applyFill="1" applyBorder="1" applyAlignment="1">
      <alignment horizontal="center" vertical="center" wrapText="1"/>
    </xf>
    <xf numFmtId="0" fontId="7" fillId="2" borderId="6" xfId="2" applyFont="1" applyFill="1" applyBorder="1" applyAlignment="1">
      <alignment vertical="top"/>
    </xf>
    <xf numFmtId="0" fontId="2" fillId="4" borderId="7" xfId="2" applyFont="1" applyFill="1" applyBorder="1"/>
    <xf numFmtId="0" fontId="2" fillId="4" borderId="8" xfId="2" applyFont="1" applyFill="1" applyBorder="1"/>
    <xf numFmtId="0" fontId="10" fillId="4" borderId="12" xfId="2" applyFont="1" applyFill="1" applyBorder="1"/>
    <xf numFmtId="164" fontId="7" fillId="5" borderId="5" xfId="2" applyNumberFormat="1" applyFont="1" applyFill="1" applyBorder="1" applyAlignment="1">
      <alignment horizontal="center" vertical="center"/>
    </xf>
    <xf numFmtId="44" fontId="2" fillId="4" borderId="8" xfId="1" applyFont="1" applyFill="1" applyBorder="1" applyAlignment="1" applyProtection="1">
      <alignment horizontal="center"/>
    </xf>
    <xf numFmtId="0" fontId="3" fillId="4" borderId="8" xfId="2" applyFont="1" applyFill="1" applyBorder="1"/>
    <xf numFmtId="164" fontId="2" fillId="4" borderId="10" xfId="1" applyNumberFormat="1" applyFont="1" applyFill="1" applyBorder="1" applyAlignment="1" applyProtection="1">
      <alignment horizontal="center"/>
    </xf>
    <xf numFmtId="0" fontId="4" fillId="3" borderId="5" xfId="3" applyFont="1" applyFill="1" applyBorder="1" applyAlignment="1" applyProtection="1">
      <alignment vertical="top"/>
      <protection locked="0"/>
    </xf>
    <xf numFmtId="164" fontId="7" fillId="2" borderId="6" xfId="2" applyNumberFormat="1" applyFont="1" applyFill="1" applyBorder="1" applyAlignment="1">
      <alignment vertical="top"/>
    </xf>
    <xf numFmtId="164" fontId="7" fillId="2" borderId="17" xfId="2" applyNumberFormat="1" applyFont="1" applyFill="1" applyBorder="1" applyAlignment="1">
      <alignment vertical="top"/>
    </xf>
    <xf numFmtId="164" fontId="7" fillId="2" borderId="20" xfId="2" applyNumberFormat="1" applyFont="1" applyFill="1" applyBorder="1" applyAlignment="1">
      <alignment vertical="top"/>
    </xf>
    <xf numFmtId="0" fontId="4" fillId="6" borderId="19" xfId="3" applyFont="1" applyFill="1" applyBorder="1" applyAlignment="1" applyProtection="1">
      <alignment horizontal="left" vertical="top"/>
      <protection locked="0"/>
    </xf>
    <xf numFmtId="2" fontId="7" fillId="5" borderId="5" xfId="2" applyNumberFormat="1" applyFont="1" applyFill="1" applyBorder="1" applyAlignment="1">
      <alignment horizontal="center" vertical="center"/>
    </xf>
    <xf numFmtId="0" fontId="11" fillId="2" borderId="5" xfId="2" applyFont="1" applyFill="1" applyBorder="1" applyAlignment="1">
      <alignment vertical="top"/>
    </xf>
    <xf numFmtId="0" fontId="11" fillId="2" borderId="6" xfId="2" applyFont="1" applyFill="1" applyBorder="1" applyAlignment="1">
      <alignment vertical="top"/>
    </xf>
    <xf numFmtId="0" fontId="11" fillId="2" borderId="6" xfId="2" applyFont="1" applyFill="1" applyBorder="1" applyAlignment="1">
      <alignment horizontal="left"/>
    </xf>
    <xf numFmtId="0" fontId="11" fillId="2" borderId="5" xfId="2" applyFont="1" applyFill="1" applyBorder="1" applyAlignment="1">
      <alignment horizontal="left"/>
    </xf>
    <xf numFmtId="0" fontId="11" fillId="5" borderId="5" xfId="2" applyFont="1" applyFill="1" applyBorder="1" applyAlignment="1">
      <alignment vertical="top"/>
    </xf>
    <xf numFmtId="0" fontId="11" fillId="0" borderId="5" xfId="2" applyFont="1" applyBorder="1" applyAlignment="1">
      <alignment vertical="top"/>
    </xf>
    <xf numFmtId="4" fontId="8" fillId="3" borderId="6" xfId="2" applyNumberFormat="1" applyFont="1" applyFill="1" applyBorder="1" applyAlignment="1">
      <alignment horizontal="center" vertical="center" wrapText="1"/>
    </xf>
    <xf numFmtId="0" fontId="12" fillId="2" borderId="0" xfId="0" applyFont="1" applyFill="1" applyAlignment="1">
      <alignment horizontal="center"/>
    </xf>
    <xf numFmtId="164" fontId="7" fillId="2" borderId="6" xfId="2" applyNumberFormat="1" applyFont="1" applyFill="1" applyBorder="1" applyAlignment="1">
      <alignment horizontal="left" vertical="center"/>
    </xf>
    <xf numFmtId="164" fontId="7" fillId="2" borderId="17" xfId="2" applyNumberFormat="1" applyFont="1" applyFill="1" applyBorder="1" applyAlignment="1">
      <alignment horizontal="left" vertical="center"/>
    </xf>
    <xf numFmtId="164" fontId="7" fillId="2" borderId="20" xfId="2" applyNumberFormat="1" applyFont="1" applyFill="1" applyBorder="1" applyAlignment="1">
      <alignment horizontal="left" vertical="center"/>
    </xf>
    <xf numFmtId="44" fontId="9" fillId="3" borderId="5" xfId="2" applyNumberFormat="1" applyFont="1" applyFill="1" applyBorder="1" applyAlignment="1">
      <alignment horizontal="center" vertical="center"/>
    </xf>
    <xf numFmtId="0" fontId="3" fillId="3" borderId="1" xfId="2" applyFont="1" applyFill="1" applyBorder="1"/>
    <xf numFmtId="0" fontId="3" fillId="3" borderId="21" xfId="2" applyFont="1" applyFill="1" applyBorder="1"/>
    <xf numFmtId="164" fontId="3" fillId="3" borderId="21" xfId="1" applyNumberFormat="1" applyFont="1" applyFill="1" applyBorder="1" applyProtection="1"/>
    <xf numFmtId="164" fontId="3" fillId="3" borderId="2" xfId="1" applyNumberFormat="1" applyFont="1" applyFill="1" applyBorder="1" applyProtection="1"/>
    <xf numFmtId="0" fontId="3" fillId="3" borderId="22" xfId="2" applyFont="1" applyFill="1" applyBorder="1"/>
    <xf numFmtId="0" fontId="3" fillId="3" borderId="23" xfId="2" applyFont="1" applyFill="1" applyBorder="1"/>
    <xf numFmtId="164" fontId="3" fillId="3" borderId="23" xfId="1" applyNumberFormat="1" applyFont="1" applyFill="1" applyBorder="1" applyProtection="1"/>
    <xf numFmtId="164" fontId="3" fillId="3" borderId="24" xfId="1" applyNumberFormat="1" applyFont="1" applyFill="1" applyBorder="1" applyProtection="1"/>
    <xf numFmtId="164" fontId="7" fillId="5" borderId="5" xfId="2" applyNumberFormat="1" applyFont="1" applyFill="1" applyBorder="1" applyAlignment="1">
      <alignment vertical="center"/>
    </xf>
    <xf numFmtId="0" fontId="11" fillId="0" borderId="6" xfId="2" applyFont="1" applyBorder="1" applyAlignment="1">
      <alignment vertical="top"/>
    </xf>
    <xf numFmtId="3" fontId="7" fillId="2" borderId="6" xfId="2" applyNumberFormat="1" applyFont="1" applyFill="1" applyBorder="1" applyAlignment="1">
      <alignment horizontal="center" vertical="center"/>
    </xf>
    <xf numFmtId="1" fontId="7" fillId="2" borderId="5" xfId="2" applyNumberFormat="1" applyFont="1" applyFill="1" applyBorder="1" applyAlignment="1">
      <alignment horizontal="center" vertical="center"/>
    </xf>
    <xf numFmtId="0" fontId="14" fillId="2" borderId="0" xfId="0" applyFont="1" applyFill="1"/>
    <xf numFmtId="0" fontId="15" fillId="2" borderId="0" xfId="0" applyFont="1" applyFill="1"/>
    <xf numFmtId="2" fontId="16" fillId="5" borderId="5" xfId="2" applyNumberFormat="1" applyFont="1" applyFill="1" applyBorder="1" applyAlignment="1">
      <alignment horizontal="center" vertical="center"/>
    </xf>
    <xf numFmtId="0" fontId="15" fillId="3" borderId="0" xfId="0" applyFont="1" applyFill="1"/>
    <xf numFmtId="0" fontId="17" fillId="2" borderId="5" xfId="2" applyFont="1" applyFill="1" applyBorder="1" applyAlignment="1">
      <alignment horizontal="left"/>
    </xf>
    <xf numFmtId="0" fontId="17" fillId="2" borderId="6" xfId="2" applyFont="1" applyFill="1" applyBorder="1" applyAlignment="1">
      <alignment horizontal="left"/>
    </xf>
    <xf numFmtId="44" fontId="7" fillId="5" borderId="5" xfId="1" applyFont="1" applyFill="1" applyBorder="1" applyAlignment="1">
      <alignment horizontal="center" vertical="center"/>
    </xf>
    <xf numFmtId="44" fontId="8" fillId="3" borderId="6" xfId="2" applyNumberFormat="1" applyFont="1" applyFill="1" applyBorder="1" applyAlignment="1">
      <alignment horizontal="center" vertical="center" wrapText="1"/>
    </xf>
    <xf numFmtId="9" fontId="7" fillId="5" borderId="5" xfId="5" applyFont="1" applyFill="1" applyBorder="1" applyAlignment="1">
      <alignment horizontal="center" vertical="center"/>
    </xf>
    <xf numFmtId="1" fontId="7" fillId="0" borderId="5" xfId="2" applyNumberFormat="1" applyFont="1" applyBorder="1" applyAlignment="1">
      <alignment horizontal="center" vertical="center"/>
    </xf>
    <xf numFmtId="1" fontId="18" fillId="0" borderId="5" xfId="2" applyNumberFormat="1" applyFont="1" applyBorder="1" applyAlignment="1">
      <alignment horizontal="center" vertical="center"/>
    </xf>
    <xf numFmtId="0" fontId="4" fillId="6" borderId="6" xfId="3" applyFont="1" applyFill="1" applyBorder="1" applyAlignment="1" applyProtection="1">
      <alignment horizontal="left" vertical="top"/>
      <protection locked="0"/>
    </xf>
    <xf numFmtId="0" fontId="4" fillId="6" borderId="17" xfId="3" applyFont="1" applyFill="1" applyBorder="1" applyAlignment="1" applyProtection="1">
      <alignment horizontal="left" vertical="top"/>
      <protection locked="0"/>
    </xf>
    <xf numFmtId="0" fontId="4" fillId="6" borderId="20" xfId="3" applyFont="1" applyFill="1" applyBorder="1" applyAlignment="1" applyProtection="1">
      <alignment horizontal="left" vertical="top"/>
      <protection locked="0"/>
    </xf>
    <xf numFmtId="164" fontId="7" fillId="2" borderId="6" xfId="2" applyNumberFormat="1" applyFont="1" applyFill="1" applyBorder="1" applyAlignment="1">
      <alignment horizontal="left" vertical="center"/>
    </xf>
    <xf numFmtId="164" fontId="7" fillId="2" borderId="17" xfId="2" applyNumberFormat="1" applyFont="1" applyFill="1" applyBorder="1" applyAlignment="1">
      <alignment horizontal="left" vertical="center"/>
    </xf>
    <xf numFmtId="164" fontId="7" fillId="2" borderId="20" xfId="2" applyNumberFormat="1" applyFont="1" applyFill="1" applyBorder="1" applyAlignment="1">
      <alignment horizontal="left" vertical="center"/>
    </xf>
    <xf numFmtId="0" fontId="4" fillId="6" borderId="18" xfId="3" applyFont="1" applyFill="1" applyBorder="1" applyAlignment="1" applyProtection="1">
      <alignment horizontal="left" vertical="top"/>
      <protection locked="0"/>
    </xf>
    <xf numFmtId="0" fontId="4" fillId="6" borderId="25" xfId="3" applyFont="1" applyFill="1" applyBorder="1" applyAlignment="1" applyProtection="1">
      <alignment horizontal="left" vertical="top"/>
      <protection locked="0"/>
    </xf>
    <xf numFmtId="0" fontId="4" fillId="6" borderId="19" xfId="3" applyFont="1" applyFill="1" applyBorder="1" applyAlignment="1" applyProtection="1">
      <alignment horizontal="left" vertical="top"/>
      <protection locked="0"/>
    </xf>
    <xf numFmtId="0" fontId="4" fillId="6" borderId="5" xfId="3" applyFont="1" applyFill="1" applyBorder="1" applyAlignment="1" applyProtection="1">
      <alignment horizontal="left" vertical="top"/>
      <protection locked="0"/>
    </xf>
    <xf numFmtId="164" fontId="7" fillId="2" borderId="6" xfId="2" applyNumberFormat="1" applyFont="1" applyFill="1" applyBorder="1" applyAlignment="1">
      <alignment horizontal="left" vertical="center" wrapText="1"/>
    </xf>
    <xf numFmtId="164" fontId="7" fillId="2" borderId="17" xfId="2" applyNumberFormat="1" applyFont="1" applyFill="1" applyBorder="1" applyAlignment="1">
      <alignment horizontal="left" vertical="center" wrapText="1"/>
    </xf>
    <xf numFmtId="164" fontId="7" fillId="2" borderId="20" xfId="2" applyNumberFormat="1" applyFont="1" applyFill="1" applyBorder="1" applyAlignment="1">
      <alignment horizontal="left" vertical="center" wrapText="1"/>
    </xf>
    <xf numFmtId="164" fontId="7" fillId="5" borderId="1" xfId="2" applyNumberFormat="1" applyFont="1" applyFill="1" applyBorder="1" applyAlignment="1">
      <alignment horizontal="center" vertical="center"/>
    </xf>
    <xf numFmtId="164" fontId="7" fillId="5" borderId="21" xfId="2" applyNumberFormat="1" applyFont="1" applyFill="1" applyBorder="1" applyAlignment="1">
      <alignment horizontal="center" vertical="center"/>
    </xf>
    <xf numFmtId="164" fontId="7" fillId="5" borderId="2" xfId="2" applyNumberFormat="1" applyFont="1" applyFill="1" applyBorder="1" applyAlignment="1">
      <alignment horizontal="center" vertical="center"/>
    </xf>
    <xf numFmtId="164" fontId="7" fillId="5" borderId="3" xfId="2" applyNumberFormat="1" applyFont="1" applyFill="1" applyBorder="1" applyAlignment="1">
      <alignment horizontal="center" vertical="center"/>
    </xf>
    <xf numFmtId="164" fontId="7" fillId="5" borderId="0" xfId="2" applyNumberFormat="1" applyFont="1" applyFill="1" applyAlignment="1">
      <alignment horizontal="center" vertical="center"/>
    </xf>
    <xf numFmtId="164" fontId="7" fillId="5" borderId="4" xfId="2" applyNumberFormat="1" applyFont="1" applyFill="1" applyBorder="1" applyAlignment="1">
      <alignment horizontal="center" vertical="center"/>
    </xf>
    <xf numFmtId="164" fontId="7" fillId="5" borderId="22" xfId="2" applyNumberFormat="1" applyFont="1" applyFill="1" applyBorder="1" applyAlignment="1">
      <alignment horizontal="center" vertical="center"/>
    </xf>
    <xf numFmtId="164" fontId="7" fillId="5" borderId="23" xfId="2" applyNumberFormat="1" applyFont="1" applyFill="1" applyBorder="1" applyAlignment="1">
      <alignment horizontal="center" vertical="center"/>
    </xf>
    <xf numFmtId="164" fontId="7" fillId="5" borderId="24" xfId="2" applyNumberFormat="1" applyFont="1" applyFill="1" applyBorder="1" applyAlignment="1">
      <alignment horizontal="center" vertical="center"/>
    </xf>
    <xf numFmtId="0" fontId="0" fillId="2" borderId="0" xfId="0" applyFill="1" applyAlignment="1">
      <alignment horizontal="left" vertical="top" wrapText="1"/>
    </xf>
    <xf numFmtId="164" fontId="7" fillId="5" borderId="6" xfId="2" applyNumberFormat="1" applyFont="1" applyFill="1" applyBorder="1" applyAlignment="1">
      <alignment horizontal="center" vertical="center"/>
    </xf>
    <xf numFmtId="164" fontId="7" fillId="5" borderId="17" xfId="2" applyNumberFormat="1" applyFont="1" applyFill="1" applyBorder="1" applyAlignment="1">
      <alignment horizontal="center" vertical="center"/>
    </xf>
    <xf numFmtId="164" fontId="7" fillId="5" borderId="20" xfId="2" applyNumberFormat="1" applyFont="1" applyFill="1" applyBorder="1" applyAlignment="1">
      <alignment horizontal="center" vertical="center"/>
    </xf>
    <xf numFmtId="0" fontId="4" fillId="6" borderId="3" xfId="3" applyFont="1" applyFill="1" applyBorder="1" applyAlignment="1" applyProtection="1">
      <alignment horizontal="left" vertical="top"/>
      <protection locked="0"/>
    </xf>
    <xf numFmtId="0" fontId="4" fillId="6" borderId="0" xfId="3" applyFont="1" applyFill="1" applyAlignment="1" applyProtection="1">
      <alignment horizontal="left" vertical="top"/>
      <protection locked="0"/>
    </xf>
    <xf numFmtId="0" fontId="5" fillId="4" borderId="11" xfId="2" applyFont="1" applyFill="1" applyBorder="1" applyAlignment="1">
      <alignment horizontal="left" vertical="top"/>
    </xf>
    <xf numFmtId="0" fontId="5" fillId="4" borderId="12" xfId="2" applyFont="1" applyFill="1" applyBorder="1" applyAlignment="1">
      <alignment horizontal="left" vertical="top"/>
    </xf>
    <xf numFmtId="0" fontId="5" fillId="4" borderId="13" xfId="2" applyFont="1" applyFill="1" applyBorder="1" applyAlignment="1">
      <alignment horizontal="left" vertical="top"/>
    </xf>
    <xf numFmtId="0" fontId="5" fillId="4" borderId="9" xfId="2" applyFont="1" applyFill="1" applyBorder="1" applyAlignment="1">
      <alignment horizontal="left" vertical="top"/>
    </xf>
    <xf numFmtId="0" fontId="5" fillId="4" borderId="15" xfId="2" applyFont="1" applyFill="1" applyBorder="1" applyAlignment="1">
      <alignment horizontal="left" vertical="top"/>
    </xf>
    <xf numFmtId="0" fontId="5" fillId="4" borderId="16" xfId="2" applyFont="1" applyFill="1" applyBorder="1" applyAlignment="1">
      <alignment horizontal="left" vertical="top"/>
    </xf>
    <xf numFmtId="0" fontId="4" fillId="3" borderId="3" xfId="3" applyFont="1" applyFill="1" applyBorder="1" applyAlignment="1" applyProtection="1">
      <alignment horizontal="left" vertical="top"/>
      <protection locked="0"/>
    </xf>
    <xf numFmtId="0" fontId="4" fillId="3" borderId="0" xfId="3" applyFont="1" applyFill="1" applyAlignment="1" applyProtection="1">
      <alignment horizontal="left" vertical="top"/>
      <protection locked="0"/>
    </xf>
    <xf numFmtId="0" fontId="8" fillId="3" borderId="5" xfId="2" applyFont="1" applyFill="1" applyBorder="1" applyAlignment="1">
      <alignment vertical="center" wrapText="1"/>
    </xf>
    <xf numFmtId="3" fontId="11" fillId="5" borderId="5" xfId="2" applyNumberFormat="1" applyFont="1" applyFill="1" applyBorder="1" applyAlignment="1">
      <alignment vertical="top"/>
    </xf>
    <xf numFmtId="0" fontId="0" fillId="0" borderId="0" xfId="0" applyFill="1"/>
    <xf numFmtId="44" fontId="19" fillId="5" borderId="5" xfId="2" applyNumberFormat="1" applyFont="1" applyFill="1" applyBorder="1" applyAlignment="1">
      <alignment vertical="top"/>
    </xf>
    <xf numFmtId="164" fontId="19" fillId="5" borderId="5" xfId="2" applyNumberFormat="1" applyFont="1" applyFill="1" applyBorder="1" applyAlignment="1">
      <alignment vertical="top"/>
    </xf>
    <xf numFmtId="164" fontId="11" fillId="5" borderId="5" xfId="2" applyNumberFormat="1" applyFont="1" applyFill="1" applyBorder="1" applyAlignment="1">
      <alignment vertical="top"/>
    </xf>
    <xf numFmtId="0" fontId="0" fillId="2" borderId="0" xfId="0" applyFill="1" applyAlignment="1">
      <alignment wrapText="1"/>
    </xf>
    <xf numFmtId="0" fontId="0" fillId="2" borderId="0" xfId="0" applyFill="1" applyAlignment="1"/>
    <xf numFmtId="0" fontId="0" fillId="6" borderId="23" xfId="0" applyFill="1" applyBorder="1"/>
  </cellXfs>
  <cellStyles count="6">
    <cellStyle name="Komma 3" xfId="4" xr:uid="{0014C62D-4659-4C48-BACB-A391CE0101C3}"/>
    <cellStyle name="Procent" xfId="5" builtinId="5"/>
    <cellStyle name="Standaard" xfId="0" builtinId="0"/>
    <cellStyle name="Standaard 4" xfId="2" xr:uid="{8CFDE0E1-361A-4201-8679-00942E0609B2}"/>
    <cellStyle name="Standaard_Blad1_1" xfId="3" xr:uid="{1168A294-10D5-49A7-A8DD-1B2F6CF5E5EE}"/>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1190626</xdr:colOff>
      <xdr:row>2</xdr:row>
      <xdr:rowOff>66675</xdr:rowOff>
    </xdr:from>
    <xdr:to>
      <xdr:col>8</xdr:col>
      <xdr:colOff>276225</xdr:colOff>
      <xdr:row>5</xdr:row>
      <xdr:rowOff>186517</xdr:rowOff>
    </xdr:to>
    <xdr:pic>
      <xdr:nvPicPr>
        <xdr:cNvPr id="2" name="Graphic 12">
          <a:extLst>
            <a:ext uri="{FF2B5EF4-FFF2-40B4-BE49-F238E27FC236}">
              <a16:creationId xmlns:a16="http://schemas.microsoft.com/office/drawing/2014/main" id="{FF31E95B-5428-3A26-AAAC-7D385C224D0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 t="-77161" r="-19493"/>
        <a:stretch/>
      </xdr:blipFill>
      <xdr:spPr bwMode="auto">
        <a:xfrm>
          <a:off x="7448551" y="447675"/>
          <a:ext cx="1657349" cy="796117"/>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1132026</xdr:colOff>
      <xdr:row>2</xdr:row>
      <xdr:rowOff>47625</xdr:rowOff>
    </xdr:from>
    <xdr:to>
      <xdr:col>8</xdr:col>
      <xdr:colOff>245745</xdr:colOff>
      <xdr:row>5</xdr:row>
      <xdr:rowOff>180975</xdr:rowOff>
    </xdr:to>
    <xdr:pic>
      <xdr:nvPicPr>
        <xdr:cNvPr id="2" name="Graphic 12">
          <a:extLst>
            <a:ext uri="{FF2B5EF4-FFF2-40B4-BE49-F238E27FC236}">
              <a16:creationId xmlns:a16="http://schemas.microsoft.com/office/drawing/2014/main" id="{B2A33F5D-344E-080C-6C3E-0C5D206FC7D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 t="-77161" r="-19493"/>
        <a:stretch/>
      </xdr:blipFill>
      <xdr:spPr bwMode="auto">
        <a:xfrm>
          <a:off x="8771076" y="428625"/>
          <a:ext cx="1685469" cy="80962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1206235</xdr:colOff>
      <xdr:row>2</xdr:row>
      <xdr:rowOff>28576</xdr:rowOff>
    </xdr:from>
    <xdr:to>
      <xdr:col>8</xdr:col>
      <xdr:colOff>419100</xdr:colOff>
      <xdr:row>6</xdr:row>
      <xdr:rowOff>9526</xdr:rowOff>
    </xdr:to>
    <xdr:pic>
      <xdr:nvPicPr>
        <xdr:cNvPr id="4" name="Graphic 12">
          <a:extLst>
            <a:ext uri="{FF2B5EF4-FFF2-40B4-BE49-F238E27FC236}">
              <a16:creationId xmlns:a16="http://schemas.microsoft.com/office/drawing/2014/main" id="{E71F3A89-4780-F1E3-D1C9-15A72A3AE5B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 t="-77161" r="-19493"/>
        <a:stretch/>
      </xdr:blipFill>
      <xdr:spPr bwMode="auto">
        <a:xfrm>
          <a:off x="9245335" y="409576"/>
          <a:ext cx="1784615" cy="857250"/>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2161060</xdr:colOff>
      <xdr:row>2</xdr:row>
      <xdr:rowOff>10582</xdr:rowOff>
    </xdr:from>
    <xdr:to>
      <xdr:col>8</xdr:col>
      <xdr:colOff>1522094</xdr:colOff>
      <xdr:row>5</xdr:row>
      <xdr:rowOff>190500</xdr:rowOff>
    </xdr:to>
    <xdr:pic>
      <xdr:nvPicPr>
        <xdr:cNvPr id="2" name="Graphic 12">
          <a:extLst>
            <a:ext uri="{FF2B5EF4-FFF2-40B4-BE49-F238E27FC236}">
              <a16:creationId xmlns:a16="http://schemas.microsoft.com/office/drawing/2014/main" id="{B93CB877-97DE-5F44-AD01-63CD25E34F7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 t="-77161" r="-19493"/>
        <a:stretch/>
      </xdr:blipFill>
      <xdr:spPr bwMode="auto">
        <a:xfrm>
          <a:off x="14151977" y="391582"/>
          <a:ext cx="1784617" cy="857251"/>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855023</xdr:colOff>
      <xdr:row>2</xdr:row>
      <xdr:rowOff>38101</xdr:rowOff>
    </xdr:from>
    <xdr:to>
      <xdr:col>10</xdr:col>
      <xdr:colOff>655320</xdr:colOff>
      <xdr:row>5</xdr:row>
      <xdr:rowOff>180975</xdr:rowOff>
    </xdr:to>
    <xdr:pic>
      <xdr:nvPicPr>
        <xdr:cNvPr id="2" name="Graphic 12">
          <a:extLst>
            <a:ext uri="{FF2B5EF4-FFF2-40B4-BE49-F238E27FC236}">
              <a16:creationId xmlns:a16="http://schemas.microsoft.com/office/drawing/2014/main" id="{C002D20C-E348-6BDF-3216-E4AD750641F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 t="-77161" r="-19493"/>
        <a:stretch/>
      </xdr:blipFill>
      <xdr:spPr bwMode="auto">
        <a:xfrm>
          <a:off x="12494573" y="419101"/>
          <a:ext cx="1705297" cy="81914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47632-72DC-4651-85BB-09322F4677C6}">
  <dimension ref="B4:J26"/>
  <sheetViews>
    <sheetView topLeftCell="A4" workbookViewId="0">
      <selection activeCell="O17" sqref="O17"/>
    </sheetView>
  </sheetViews>
  <sheetFormatPr defaultColWidth="8.85546875" defaultRowHeight="15" x14ac:dyDescent="0.25"/>
  <cols>
    <col min="1" max="1" width="3.140625" style="1" customWidth="1"/>
    <col min="2" max="2" width="6" style="1" customWidth="1"/>
    <col min="3" max="3" width="28.7109375" style="1" customWidth="1"/>
    <col min="4" max="4" width="27.85546875" style="1" customWidth="1"/>
    <col min="5" max="5" width="8.85546875" style="1"/>
    <col min="6" max="8" width="19.28515625" style="1" customWidth="1"/>
    <col min="9" max="9" width="54" style="1" customWidth="1"/>
    <col min="10" max="16384" width="8.85546875" style="1"/>
  </cols>
  <sheetData>
    <row r="4" spans="2:10" ht="15.75" thickBot="1" x14ac:dyDescent="0.3">
      <c r="B4" s="5"/>
      <c r="C4" s="5"/>
      <c r="D4" s="5"/>
      <c r="E4" s="5"/>
      <c r="F4" s="5"/>
      <c r="G4" s="5"/>
      <c r="H4" s="5"/>
      <c r="I4" s="5"/>
      <c r="J4" s="5"/>
    </row>
    <row r="5" spans="2:10" ht="22.5" x14ac:dyDescent="0.3">
      <c r="B5" s="5"/>
      <c r="C5" s="2" t="s">
        <v>0</v>
      </c>
      <c r="D5" s="3"/>
      <c r="E5" s="3"/>
      <c r="F5" s="3"/>
      <c r="G5" s="19" t="s">
        <v>1</v>
      </c>
      <c r="H5" s="19"/>
      <c r="I5" s="4"/>
      <c r="J5" s="5"/>
    </row>
    <row r="6" spans="2:10" ht="15.75" thickBot="1" x14ac:dyDescent="0.3">
      <c r="B6" s="5"/>
      <c r="C6" s="6"/>
      <c r="D6" s="7"/>
      <c r="E6" s="8"/>
      <c r="F6" s="9"/>
      <c r="G6" s="9"/>
      <c r="H6" s="9"/>
      <c r="I6" s="10"/>
      <c r="J6" s="5"/>
    </row>
    <row r="7" spans="2:10" x14ac:dyDescent="0.25">
      <c r="B7" s="5"/>
      <c r="C7" s="5"/>
      <c r="D7" s="5"/>
      <c r="E7" s="5"/>
      <c r="F7" s="5"/>
      <c r="G7" s="5"/>
      <c r="H7" s="5"/>
      <c r="I7" s="5"/>
      <c r="J7" s="5"/>
    </row>
    <row r="8" spans="2:10" x14ac:dyDescent="0.25">
      <c r="B8" s="5"/>
      <c r="C8" s="5"/>
      <c r="D8" s="5"/>
      <c r="E8" s="5"/>
      <c r="F8" s="5"/>
      <c r="G8" s="5"/>
      <c r="H8" s="5"/>
      <c r="I8" s="5"/>
      <c r="J8" s="5"/>
    </row>
    <row r="9" spans="2:10" x14ac:dyDescent="0.25">
      <c r="B9" s="5"/>
      <c r="C9" s="71" t="s">
        <v>2</v>
      </c>
      <c r="D9" s="25" t="s">
        <v>3</v>
      </c>
      <c r="E9" s="26"/>
      <c r="F9" s="26"/>
      <c r="G9" s="26"/>
      <c r="H9" s="26"/>
      <c r="I9" s="27"/>
      <c r="J9" s="5"/>
    </row>
    <row r="10" spans="2:10" x14ac:dyDescent="0.25">
      <c r="B10" s="5"/>
      <c r="C10" s="72"/>
      <c r="D10" s="68" t="s">
        <v>4</v>
      </c>
      <c r="E10" s="69"/>
      <c r="F10" s="69"/>
      <c r="G10" s="69"/>
      <c r="H10" s="69"/>
      <c r="I10" s="70"/>
      <c r="J10" s="5"/>
    </row>
    <row r="11" spans="2:10" x14ac:dyDescent="0.25">
      <c r="B11" s="5"/>
      <c r="C11" s="72"/>
      <c r="D11" s="68" t="s">
        <v>78</v>
      </c>
      <c r="E11" s="69"/>
      <c r="F11" s="69"/>
      <c r="G11" s="69"/>
      <c r="H11" s="69"/>
      <c r="I11" s="70"/>
      <c r="J11" s="5"/>
    </row>
    <row r="12" spans="2:10" x14ac:dyDescent="0.25">
      <c r="B12" s="5"/>
      <c r="C12" s="72"/>
      <c r="D12" s="68" t="s">
        <v>5</v>
      </c>
      <c r="E12" s="69"/>
      <c r="F12" s="69"/>
      <c r="G12" s="69"/>
      <c r="H12" s="69"/>
      <c r="I12" s="70"/>
      <c r="J12" s="5"/>
    </row>
    <row r="13" spans="2:10" x14ac:dyDescent="0.25">
      <c r="B13" s="5"/>
      <c r="C13" s="72"/>
      <c r="D13" s="75" t="s">
        <v>6</v>
      </c>
      <c r="E13" s="76"/>
      <c r="F13" s="76"/>
      <c r="G13" s="76"/>
      <c r="H13" s="76"/>
      <c r="I13" s="77"/>
      <c r="J13" s="5"/>
    </row>
    <row r="14" spans="2:10" ht="24.6" customHeight="1" x14ac:dyDescent="0.25">
      <c r="B14" s="5"/>
      <c r="C14" s="72"/>
      <c r="D14" s="75" t="s">
        <v>7</v>
      </c>
      <c r="E14" s="76"/>
      <c r="F14" s="76"/>
      <c r="G14" s="76"/>
      <c r="H14" s="76"/>
      <c r="I14" s="77"/>
      <c r="J14" s="5"/>
    </row>
    <row r="15" spans="2:10" x14ac:dyDescent="0.25">
      <c r="B15" s="5"/>
      <c r="C15" s="72"/>
      <c r="D15" s="68" t="s">
        <v>8</v>
      </c>
      <c r="E15" s="69"/>
      <c r="F15" s="69"/>
      <c r="G15" s="69"/>
      <c r="H15" s="69"/>
      <c r="I15" s="70"/>
      <c r="J15" s="5"/>
    </row>
    <row r="16" spans="2:10" x14ac:dyDescent="0.25">
      <c r="B16" s="5"/>
      <c r="C16" s="73"/>
      <c r="D16" s="68" t="s">
        <v>9</v>
      </c>
      <c r="E16" s="69"/>
      <c r="F16" s="69"/>
      <c r="G16" s="69"/>
      <c r="H16" s="69"/>
      <c r="I16" s="70"/>
      <c r="J16" s="5"/>
    </row>
    <row r="17" spans="2:10" x14ac:dyDescent="0.25">
      <c r="B17" s="5"/>
      <c r="C17" s="28" t="s">
        <v>10</v>
      </c>
      <c r="D17" s="68" t="s">
        <v>11</v>
      </c>
      <c r="E17" s="69"/>
      <c r="F17" s="69"/>
      <c r="G17" s="69"/>
      <c r="H17" s="69"/>
      <c r="I17" s="70"/>
      <c r="J17" s="5"/>
    </row>
    <row r="18" spans="2:10" x14ac:dyDescent="0.25">
      <c r="B18" s="5"/>
      <c r="C18" s="28" t="s">
        <v>12</v>
      </c>
      <c r="D18" s="38" t="s">
        <v>76</v>
      </c>
      <c r="E18" s="39"/>
      <c r="F18" s="39"/>
      <c r="G18" s="39"/>
      <c r="H18" s="39"/>
      <c r="I18" s="40"/>
      <c r="J18" s="5"/>
    </row>
    <row r="19" spans="2:10" ht="29.25" customHeight="1" x14ac:dyDescent="0.25">
      <c r="B19" s="5"/>
      <c r="C19" s="71" t="s">
        <v>13</v>
      </c>
      <c r="D19" s="75" t="s">
        <v>80</v>
      </c>
      <c r="E19" s="76"/>
      <c r="F19" s="76"/>
      <c r="G19" s="76"/>
      <c r="H19" s="76"/>
      <c r="I19" s="77"/>
      <c r="J19" s="5"/>
    </row>
    <row r="20" spans="2:10" x14ac:dyDescent="0.25">
      <c r="B20" s="5"/>
      <c r="C20" s="72"/>
      <c r="D20" s="68" t="s">
        <v>77</v>
      </c>
      <c r="E20" s="69"/>
      <c r="F20" s="69"/>
      <c r="G20" s="69"/>
      <c r="H20" s="69"/>
      <c r="I20" s="70"/>
      <c r="J20" s="5"/>
    </row>
    <row r="21" spans="2:10" x14ac:dyDescent="0.25">
      <c r="B21" s="5"/>
      <c r="C21" s="73"/>
      <c r="D21" s="68" t="s">
        <v>14</v>
      </c>
      <c r="E21" s="69"/>
      <c r="F21" s="69"/>
      <c r="G21" s="69"/>
      <c r="H21" s="69"/>
      <c r="I21" s="70"/>
      <c r="J21" s="5"/>
    </row>
    <row r="22" spans="2:10" ht="29.45" customHeight="1" x14ac:dyDescent="0.25">
      <c r="B22" s="5"/>
      <c r="C22" s="74" t="s">
        <v>15</v>
      </c>
      <c r="D22" s="75" t="s">
        <v>74</v>
      </c>
      <c r="E22" s="76"/>
      <c r="F22" s="76"/>
      <c r="G22" s="76"/>
      <c r="H22" s="76"/>
      <c r="I22" s="77"/>
      <c r="J22" s="5"/>
    </row>
    <row r="23" spans="2:10" x14ac:dyDescent="0.25">
      <c r="B23" s="5"/>
      <c r="C23" s="71"/>
      <c r="D23" s="68" t="s">
        <v>16</v>
      </c>
      <c r="E23" s="69"/>
      <c r="F23" s="69"/>
      <c r="G23" s="69"/>
      <c r="H23" s="69"/>
      <c r="I23" s="70"/>
      <c r="J23" s="5"/>
    </row>
    <row r="24" spans="2:10" x14ac:dyDescent="0.25">
      <c r="B24" s="5"/>
      <c r="C24" s="72"/>
      <c r="D24" s="108" t="s">
        <v>119</v>
      </c>
      <c r="E24" s="5"/>
      <c r="F24" s="5"/>
      <c r="G24" s="107"/>
      <c r="H24" s="5"/>
      <c r="I24" s="5"/>
      <c r="J24" s="5"/>
    </row>
    <row r="25" spans="2:10" x14ac:dyDescent="0.25">
      <c r="B25" s="5"/>
      <c r="C25" s="72"/>
      <c r="D25" s="5" t="s">
        <v>117</v>
      </c>
      <c r="E25" s="5"/>
      <c r="F25" s="5"/>
      <c r="G25" s="5"/>
      <c r="H25" s="5"/>
      <c r="I25" s="5"/>
      <c r="J25" s="5"/>
    </row>
    <row r="26" spans="2:10" x14ac:dyDescent="0.25">
      <c r="B26" s="5"/>
      <c r="C26" s="109"/>
      <c r="D26" s="5" t="s">
        <v>118</v>
      </c>
      <c r="E26" s="5"/>
      <c r="F26" s="5"/>
      <c r="G26" s="5"/>
      <c r="H26" s="5"/>
      <c r="I26" s="5"/>
      <c r="J26" s="5"/>
    </row>
  </sheetData>
  <mergeCells count="17">
    <mergeCell ref="C24:C25"/>
    <mergeCell ref="D16:I16"/>
    <mergeCell ref="C9:C16"/>
    <mergeCell ref="C22:C23"/>
    <mergeCell ref="D17:I17"/>
    <mergeCell ref="C19:C21"/>
    <mergeCell ref="D13:I13"/>
    <mergeCell ref="D14:I14"/>
    <mergeCell ref="D15:I15"/>
    <mergeCell ref="D19:I19"/>
    <mergeCell ref="D20:I20"/>
    <mergeCell ref="D10:I10"/>
    <mergeCell ref="D11:I11"/>
    <mergeCell ref="D12:I12"/>
    <mergeCell ref="D21:I21"/>
    <mergeCell ref="D22:I22"/>
    <mergeCell ref="D23:I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CAF94-EBA5-433B-9435-76FF38F1D8E0}">
  <dimension ref="B4:J26"/>
  <sheetViews>
    <sheetView topLeftCell="A2" workbookViewId="0">
      <selection activeCell="H10" sqref="H10"/>
    </sheetView>
  </sheetViews>
  <sheetFormatPr defaultColWidth="8.85546875" defaultRowHeight="15" x14ac:dyDescent="0.25"/>
  <cols>
    <col min="1" max="1" width="3.140625" style="1" customWidth="1"/>
    <col min="2" max="2" width="6" style="1" customWidth="1"/>
    <col min="3" max="3" width="49.42578125" style="1" customWidth="1"/>
    <col min="4" max="4" width="27.85546875" style="1" customWidth="1"/>
    <col min="5" max="5" width="8.85546875" style="1"/>
    <col min="6" max="8" width="19.28515625" style="1" customWidth="1"/>
    <col min="9" max="9" width="44" style="1" customWidth="1"/>
    <col min="10" max="16384" width="8.85546875" style="1"/>
  </cols>
  <sheetData>
    <row r="4" spans="2:10" ht="15.75" thickBot="1" x14ac:dyDescent="0.3">
      <c r="B4" s="5"/>
      <c r="C4" s="5"/>
      <c r="D4" s="5"/>
      <c r="E4" s="5"/>
      <c r="F4" s="5"/>
      <c r="G4" s="5"/>
      <c r="H4" s="5"/>
      <c r="I4" s="5"/>
      <c r="J4" s="5"/>
    </row>
    <row r="5" spans="2:10" ht="22.5" x14ac:dyDescent="0.3">
      <c r="B5" s="5"/>
      <c r="C5" s="2" t="s">
        <v>17</v>
      </c>
      <c r="D5" s="3"/>
      <c r="E5" s="3"/>
      <c r="F5" s="3"/>
      <c r="G5" s="19" t="s">
        <v>1</v>
      </c>
      <c r="H5" s="19"/>
      <c r="I5" s="4"/>
      <c r="J5" s="5"/>
    </row>
    <row r="6" spans="2:10" ht="15.75" thickBot="1" x14ac:dyDescent="0.3">
      <c r="B6" s="5"/>
      <c r="C6" s="6"/>
      <c r="D6" s="7"/>
      <c r="E6" s="8"/>
      <c r="F6" s="9"/>
      <c r="G6" s="9"/>
      <c r="H6" s="9"/>
      <c r="I6" s="10"/>
      <c r="J6" s="5"/>
    </row>
    <row r="7" spans="2:10" x14ac:dyDescent="0.25">
      <c r="B7" s="5"/>
      <c r="C7" s="5"/>
      <c r="D7" s="5"/>
      <c r="E7" s="5"/>
      <c r="F7" s="5"/>
      <c r="G7" s="5"/>
      <c r="H7" s="5"/>
      <c r="I7" s="5"/>
      <c r="J7" s="5"/>
    </row>
    <row r="8" spans="2:10" x14ac:dyDescent="0.25">
      <c r="B8" s="5"/>
      <c r="C8" s="5"/>
      <c r="D8" s="5"/>
      <c r="E8" s="5"/>
      <c r="F8" s="5"/>
      <c r="G8" s="5"/>
      <c r="H8" s="5"/>
      <c r="I8" s="5"/>
      <c r="J8" s="5"/>
    </row>
    <row r="9" spans="2:10" x14ac:dyDescent="0.25">
      <c r="B9" s="5"/>
      <c r="C9" s="24" t="s">
        <v>18</v>
      </c>
      <c r="D9" s="88"/>
      <c r="E9" s="89"/>
      <c r="F9" s="89"/>
      <c r="G9" s="90"/>
      <c r="H9" s="5"/>
      <c r="I9" s="5"/>
      <c r="J9" s="5"/>
    </row>
    <row r="10" spans="2:10" x14ac:dyDescent="0.25">
      <c r="B10" s="5"/>
      <c r="C10" s="5"/>
      <c r="D10" s="5"/>
      <c r="E10" s="5"/>
      <c r="F10" s="5"/>
      <c r="G10" s="5"/>
      <c r="H10" s="5"/>
      <c r="I10" s="5"/>
      <c r="J10" s="5"/>
    </row>
    <row r="11" spans="2:10" x14ac:dyDescent="0.25">
      <c r="B11" s="5"/>
      <c r="C11" s="24" t="s">
        <v>19</v>
      </c>
      <c r="D11" s="88"/>
      <c r="E11" s="89"/>
      <c r="F11" s="89"/>
      <c r="G11" s="90"/>
      <c r="H11" s="5"/>
      <c r="I11" s="5"/>
      <c r="J11" s="5"/>
    </row>
    <row r="12" spans="2:10" x14ac:dyDescent="0.25">
      <c r="B12" s="5"/>
      <c r="C12" s="5"/>
      <c r="D12" s="5"/>
      <c r="E12" s="5"/>
      <c r="F12" s="5"/>
      <c r="G12" s="5"/>
      <c r="H12" s="5"/>
      <c r="I12" s="5"/>
      <c r="J12" s="5"/>
    </row>
    <row r="13" spans="2:10" x14ac:dyDescent="0.25">
      <c r="B13" s="5"/>
      <c r="C13" s="24" t="s">
        <v>20</v>
      </c>
      <c r="D13" s="88"/>
      <c r="E13" s="89"/>
      <c r="F13" s="89"/>
      <c r="G13" s="90"/>
      <c r="H13" s="5"/>
      <c r="I13" s="5"/>
      <c r="J13" s="5"/>
    </row>
    <row r="14" spans="2:10" x14ac:dyDescent="0.25">
      <c r="B14" s="5"/>
      <c r="C14" s="5"/>
      <c r="D14" s="5"/>
      <c r="E14" s="5"/>
      <c r="F14" s="5"/>
      <c r="G14" s="5"/>
      <c r="H14" s="5"/>
      <c r="I14" s="5"/>
      <c r="J14" s="5"/>
    </row>
    <row r="15" spans="2:10" x14ac:dyDescent="0.25">
      <c r="B15" s="5"/>
      <c r="C15" s="24" t="s">
        <v>21</v>
      </c>
      <c r="D15" s="78"/>
      <c r="E15" s="79"/>
      <c r="F15" s="79"/>
      <c r="G15" s="80"/>
      <c r="H15" s="5"/>
      <c r="I15" s="5"/>
      <c r="J15" s="5"/>
    </row>
    <row r="16" spans="2:10" x14ac:dyDescent="0.25">
      <c r="B16" s="5"/>
      <c r="C16" s="5"/>
      <c r="D16" s="81"/>
      <c r="E16" s="82"/>
      <c r="F16" s="82"/>
      <c r="G16" s="83"/>
      <c r="H16" s="5"/>
      <c r="I16" s="5"/>
      <c r="J16" s="5"/>
    </row>
    <row r="17" spans="2:10" x14ac:dyDescent="0.25">
      <c r="B17" s="5"/>
      <c r="C17" s="5"/>
      <c r="D17" s="81"/>
      <c r="E17" s="82"/>
      <c r="F17" s="82"/>
      <c r="G17" s="83"/>
      <c r="H17" s="5"/>
      <c r="I17" s="5"/>
      <c r="J17" s="5"/>
    </row>
    <row r="18" spans="2:10" x14ac:dyDescent="0.25">
      <c r="B18" s="5"/>
      <c r="C18" s="5"/>
      <c r="D18" s="84"/>
      <c r="E18" s="85"/>
      <c r="F18" s="85"/>
      <c r="G18" s="86"/>
      <c r="H18" s="5"/>
      <c r="I18" s="5"/>
      <c r="J18" s="5"/>
    </row>
    <row r="19" spans="2:10" x14ac:dyDescent="0.25">
      <c r="B19" s="5"/>
      <c r="C19" s="5"/>
      <c r="D19" s="5"/>
      <c r="E19" s="5"/>
      <c r="F19" s="5"/>
      <c r="G19" s="5"/>
      <c r="H19" s="5"/>
      <c r="I19" s="5"/>
      <c r="J19" s="5"/>
    </row>
    <row r="20" spans="2:10" x14ac:dyDescent="0.25">
      <c r="B20" s="5"/>
      <c r="C20" s="42"/>
      <c r="D20" s="43"/>
      <c r="E20" s="43"/>
      <c r="F20" s="44"/>
      <c r="G20" s="44"/>
      <c r="H20" s="44"/>
      <c r="I20" s="45"/>
      <c r="J20" s="5"/>
    </row>
    <row r="21" spans="2:10" x14ac:dyDescent="0.25">
      <c r="B21" s="5"/>
      <c r="C21" s="46"/>
      <c r="D21" s="47"/>
      <c r="E21" s="47"/>
      <c r="F21" s="48"/>
      <c r="G21" s="48"/>
      <c r="H21" s="48"/>
      <c r="I21" s="49"/>
      <c r="J21" s="5"/>
    </row>
    <row r="22" spans="2:10" ht="73.900000000000006" customHeight="1" x14ac:dyDescent="0.25">
      <c r="B22" s="5"/>
      <c r="C22" s="87" t="s">
        <v>22</v>
      </c>
      <c r="D22" s="87"/>
      <c r="E22" s="87"/>
      <c r="F22" s="87"/>
      <c r="G22" s="87"/>
      <c r="H22" s="87"/>
      <c r="I22" s="87"/>
      <c r="J22" s="5"/>
    </row>
    <row r="23" spans="2:10" x14ac:dyDescent="0.25">
      <c r="B23" s="5"/>
      <c r="C23" s="5"/>
      <c r="D23" s="5"/>
      <c r="E23" s="5"/>
      <c r="F23" s="5"/>
      <c r="G23" s="5"/>
      <c r="H23" s="5"/>
      <c r="I23" s="5"/>
      <c r="J23" s="5"/>
    </row>
    <row r="24" spans="2:10" x14ac:dyDescent="0.25">
      <c r="B24" s="5"/>
      <c r="C24" s="5"/>
      <c r="D24" s="5"/>
      <c r="E24" s="5"/>
      <c r="F24" s="5"/>
      <c r="G24" s="5"/>
      <c r="H24" s="5"/>
      <c r="I24" s="5"/>
      <c r="J24" s="5"/>
    </row>
    <row r="25" spans="2:10" x14ac:dyDescent="0.25">
      <c r="B25" s="5"/>
      <c r="C25" s="5"/>
      <c r="D25" s="5"/>
      <c r="E25" s="5"/>
      <c r="F25" s="5"/>
      <c r="G25" s="5"/>
      <c r="H25" s="5"/>
      <c r="I25" s="5"/>
      <c r="J25" s="5"/>
    </row>
    <row r="26" spans="2:10" x14ac:dyDescent="0.25">
      <c r="B26" s="5"/>
      <c r="C26" s="5"/>
      <c r="D26" s="5"/>
      <c r="E26" s="5"/>
      <c r="F26" s="5"/>
      <c r="G26" s="5"/>
      <c r="H26" s="5"/>
      <c r="I26" s="5"/>
      <c r="J26" s="5"/>
    </row>
  </sheetData>
  <mergeCells count="5">
    <mergeCell ref="D15:G18"/>
    <mergeCell ref="C22:I22"/>
    <mergeCell ref="D9:G9"/>
    <mergeCell ref="D11:G11"/>
    <mergeCell ref="D13:G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8E328-8928-4370-83EB-5D4F777FB80C}">
  <dimension ref="B4:J24"/>
  <sheetViews>
    <sheetView workbookViewId="0">
      <selection activeCell="D13" sqref="D13"/>
    </sheetView>
  </sheetViews>
  <sheetFormatPr defaultColWidth="8.85546875" defaultRowHeight="15" x14ac:dyDescent="0.25"/>
  <cols>
    <col min="1" max="1" width="3.140625" style="1" customWidth="1"/>
    <col min="2" max="2" width="6" style="1" customWidth="1"/>
    <col min="3" max="3" width="49.42578125" style="1" customWidth="1"/>
    <col min="4" max="4" width="33.85546875" style="1" customWidth="1"/>
    <col min="5" max="5" width="8.85546875" style="1"/>
    <col min="6" max="8" width="19.28515625" style="1" customWidth="1"/>
    <col min="9" max="9" width="39.140625" style="1" customWidth="1"/>
    <col min="10" max="16384" width="8.85546875" style="1"/>
  </cols>
  <sheetData>
    <row r="4" spans="2:10" ht="15.75" thickBot="1" x14ac:dyDescent="0.3">
      <c r="B4" s="5"/>
      <c r="C4" s="5"/>
      <c r="D4" s="5"/>
      <c r="E4" s="5"/>
      <c r="F4" s="5"/>
      <c r="G4" s="5"/>
      <c r="H4" s="5"/>
      <c r="I4" s="5"/>
      <c r="J4" s="5"/>
    </row>
    <row r="5" spans="2:10" ht="22.5" x14ac:dyDescent="0.3">
      <c r="B5" s="5"/>
      <c r="C5" s="2" t="s">
        <v>23</v>
      </c>
      <c r="D5" s="3"/>
      <c r="E5" s="3"/>
      <c r="F5" s="3"/>
      <c r="G5" s="19" t="s">
        <v>1</v>
      </c>
      <c r="H5" s="19"/>
      <c r="I5" s="4"/>
      <c r="J5" s="5"/>
    </row>
    <row r="6" spans="2:10" ht="15.75" thickBot="1" x14ac:dyDescent="0.3">
      <c r="B6" s="5"/>
      <c r="C6" s="6"/>
      <c r="D6" s="7"/>
      <c r="E6" s="8"/>
      <c r="F6" s="9"/>
      <c r="G6" s="9"/>
      <c r="H6" s="9"/>
      <c r="I6" s="10"/>
      <c r="J6" s="5"/>
    </row>
    <row r="7" spans="2:10" x14ac:dyDescent="0.25">
      <c r="B7" s="5"/>
      <c r="C7" s="5"/>
      <c r="D7" s="5"/>
      <c r="E7" s="5"/>
      <c r="F7" s="5"/>
      <c r="G7" s="5"/>
      <c r="H7" s="5"/>
      <c r="I7" s="5"/>
      <c r="J7" s="5"/>
    </row>
    <row r="8" spans="2:10" x14ac:dyDescent="0.25">
      <c r="B8" s="5"/>
      <c r="C8" s="5"/>
      <c r="D8" s="5"/>
      <c r="E8" s="5"/>
      <c r="F8" s="5"/>
      <c r="G8" s="5"/>
      <c r="H8" s="5"/>
      <c r="I8" s="5"/>
      <c r="J8" s="5"/>
    </row>
    <row r="9" spans="2:10" x14ac:dyDescent="0.25">
      <c r="B9" s="5"/>
      <c r="C9" s="5"/>
      <c r="D9" s="5"/>
      <c r="E9" s="5"/>
      <c r="F9" s="5"/>
      <c r="G9" s="5"/>
      <c r="H9" s="5"/>
      <c r="I9" s="5"/>
      <c r="J9" s="5"/>
    </row>
    <row r="10" spans="2:10" x14ac:dyDescent="0.25">
      <c r="B10" s="5"/>
      <c r="C10" s="5"/>
      <c r="D10" s="5"/>
      <c r="E10" s="5"/>
      <c r="F10" s="5"/>
      <c r="G10" s="5"/>
      <c r="H10" s="5"/>
      <c r="I10" s="5"/>
      <c r="J10" s="5"/>
    </row>
    <row r="11" spans="2:10" ht="25.15" customHeight="1" x14ac:dyDescent="0.25">
      <c r="B11" s="5"/>
      <c r="C11" s="24" t="s">
        <v>24</v>
      </c>
      <c r="D11" s="50">
        <f>'2. Apparatuur'!J19</f>
        <v>0</v>
      </c>
      <c r="E11" s="5"/>
      <c r="F11" s="5"/>
      <c r="G11" s="5"/>
      <c r="H11" s="5"/>
      <c r="I11" s="5"/>
      <c r="J11" s="5"/>
    </row>
    <row r="12" spans="2:10" x14ac:dyDescent="0.25">
      <c r="B12" s="5"/>
      <c r="C12" s="5"/>
      <c r="D12" s="5"/>
      <c r="E12" s="5"/>
      <c r="F12" s="5"/>
      <c r="G12" s="5"/>
      <c r="H12" s="5"/>
      <c r="I12" s="5"/>
      <c r="J12" s="5"/>
    </row>
    <row r="13" spans="2:10" ht="25.15" customHeight="1" x14ac:dyDescent="0.25">
      <c r="B13" s="5"/>
      <c r="C13" s="24" t="s">
        <v>115</v>
      </c>
      <c r="D13" s="50">
        <f>'3. Ingrediënten'!L35</f>
        <v>0</v>
      </c>
      <c r="E13" s="5"/>
      <c r="F13" s="5"/>
      <c r="G13" s="5"/>
      <c r="H13" s="5"/>
      <c r="I13" s="5"/>
      <c r="J13" s="5"/>
    </row>
    <row r="14" spans="2:10" x14ac:dyDescent="0.25">
      <c r="B14" s="5"/>
      <c r="C14" s="5"/>
      <c r="D14" s="5"/>
      <c r="E14" s="5"/>
      <c r="F14" s="5"/>
      <c r="G14" s="5"/>
      <c r="H14" s="5"/>
      <c r="I14" s="5"/>
      <c r="J14" s="5"/>
    </row>
    <row r="15" spans="2:10" ht="25.15" customHeight="1" x14ac:dyDescent="0.25">
      <c r="B15" s="5"/>
      <c r="C15" s="24" t="s">
        <v>66</v>
      </c>
      <c r="D15" s="50">
        <f>D11+D13</f>
        <v>0</v>
      </c>
      <c r="E15" s="5"/>
      <c r="F15" s="5"/>
      <c r="G15" s="5"/>
      <c r="H15" s="5"/>
      <c r="I15" s="5"/>
      <c r="J15" s="5"/>
    </row>
    <row r="16" spans="2:10" x14ac:dyDescent="0.25">
      <c r="B16" s="5"/>
      <c r="C16" s="5"/>
      <c r="D16" s="5"/>
      <c r="E16" s="5"/>
      <c r="F16" s="5"/>
      <c r="G16" s="5"/>
      <c r="H16" s="5"/>
      <c r="I16" s="5"/>
      <c r="J16" s="5"/>
    </row>
    <row r="17" spans="2:10" x14ac:dyDescent="0.25">
      <c r="B17" s="5"/>
      <c r="C17" s="5"/>
      <c r="D17" s="5"/>
      <c r="E17" s="5"/>
      <c r="F17" s="5"/>
      <c r="G17" s="5"/>
      <c r="H17" s="5"/>
      <c r="I17" s="5"/>
      <c r="J17" s="5"/>
    </row>
    <row r="18" spans="2:10" x14ac:dyDescent="0.25">
      <c r="B18" s="5"/>
      <c r="C18" s="42"/>
      <c r="D18" s="43"/>
      <c r="E18" s="43"/>
      <c r="F18" s="44"/>
      <c r="G18" s="44"/>
      <c r="H18" s="44"/>
      <c r="I18" s="45"/>
      <c r="J18" s="5"/>
    </row>
    <row r="19" spans="2:10" x14ac:dyDescent="0.25">
      <c r="B19" s="5"/>
      <c r="C19" s="46"/>
      <c r="D19" s="47"/>
      <c r="E19" s="47"/>
      <c r="F19" s="48"/>
      <c r="G19" s="48"/>
      <c r="H19" s="48"/>
      <c r="I19" s="49"/>
      <c r="J19" s="5"/>
    </row>
    <row r="20" spans="2:10" ht="73.900000000000006" customHeight="1" x14ac:dyDescent="0.25">
      <c r="B20" s="5"/>
      <c r="C20" s="87"/>
      <c r="D20" s="87"/>
      <c r="E20" s="87"/>
      <c r="F20" s="87"/>
      <c r="G20" s="87"/>
      <c r="H20" s="87"/>
      <c r="I20" s="87"/>
      <c r="J20" s="5"/>
    </row>
    <row r="21" spans="2:10" x14ac:dyDescent="0.25">
      <c r="B21" s="5"/>
      <c r="C21" s="5"/>
      <c r="D21" s="5"/>
      <c r="E21" s="5"/>
      <c r="F21" s="5"/>
      <c r="G21" s="5"/>
      <c r="H21" s="5"/>
      <c r="I21" s="5"/>
      <c r="J21" s="5"/>
    </row>
    <row r="22" spans="2:10" x14ac:dyDescent="0.25">
      <c r="B22" s="5"/>
      <c r="C22" s="5"/>
      <c r="D22" s="5"/>
      <c r="E22" s="5"/>
      <c r="F22" s="5"/>
      <c r="G22" s="5"/>
      <c r="H22" s="5"/>
      <c r="I22" s="5"/>
      <c r="J22" s="5"/>
    </row>
    <row r="23" spans="2:10" x14ac:dyDescent="0.25">
      <c r="B23" s="5"/>
      <c r="C23" s="5"/>
      <c r="D23" s="5"/>
      <c r="E23" s="5"/>
      <c r="F23" s="5"/>
      <c r="G23" s="5"/>
      <c r="H23" s="5"/>
      <c r="I23" s="5"/>
      <c r="J23" s="5"/>
    </row>
    <row r="24" spans="2:10" x14ac:dyDescent="0.25">
      <c r="B24" s="5"/>
      <c r="C24" s="5"/>
      <c r="D24" s="5"/>
      <c r="E24" s="5"/>
      <c r="F24" s="5"/>
      <c r="G24" s="5"/>
      <c r="H24" s="5"/>
      <c r="I24" s="5"/>
      <c r="J24" s="5"/>
    </row>
  </sheetData>
  <mergeCells count="1">
    <mergeCell ref="C20:I2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3C13-6E20-43CA-9212-F40BBF9A1E2F}">
  <dimension ref="B4:K22"/>
  <sheetViews>
    <sheetView zoomScale="90" zoomScaleNormal="90" workbookViewId="0">
      <selection activeCell="E35" sqref="E35"/>
    </sheetView>
  </sheetViews>
  <sheetFormatPr defaultColWidth="8.85546875" defaultRowHeight="15" x14ac:dyDescent="0.25"/>
  <cols>
    <col min="1" max="1" width="3.140625" style="1" customWidth="1"/>
    <col min="2" max="2" width="6" style="1" customWidth="1"/>
    <col min="3" max="3" width="49.42578125" style="1" customWidth="1"/>
    <col min="4" max="4" width="12.28515625" style="1" customWidth="1"/>
    <col min="5" max="9" width="36.28515625" style="1" customWidth="1"/>
    <col min="10" max="10" width="36.42578125" style="1" customWidth="1"/>
    <col min="11" max="16384" width="8.85546875" style="1"/>
  </cols>
  <sheetData>
    <row r="4" spans="2:11" ht="15.75" thickBot="1" x14ac:dyDescent="0.3">
      <c r="B4" s="5"/>
      <c r="C4" s="5"/>
      <c r="D4" s="5"/>
      <c r="E4" s="5"/>
      <c r="F4" s="5"/>
      <c r="G4" s="5"/>
      <c r="H4" s="5"/>
      <c r="I4" s="5"/>
      <c r="J4" s="5"/>
      <c r="K4" s="5"/>
    </row>
    <row r="5" spans="2:11" ht="22.5" x14ac:dyDescent="0.3">
      <c r="B5" s="5"/>
      <c r="C5" s="2" t="s">
        <v>25</v>
      </c>
      <c r="D5" s="3"/>
      <c r="E5" s="3"/>
      <c r="F5" s="3"/>
      <c r="G5" s="3"/>
      <c r="H5" s="3"/>
      <c r="I5" s="3"/>
      <c r="J5" s="4"/>
      <c r="K5" s="5"/>
    </row>
    <row r="6" spans="2:11" ht="15.75" thickBot="1" x14ac:dyDescent="0.3">
      <c r="B6" s="5"/>
      <c r="C6" s="6"/>
      <c r="D6" s="8"/>
      <c r="E6" s="9"/>
      <c r="F6" s="9"/>
      <c r="G6" s="9"/>
      <c r="H6" s="9"/>
      <c r="I6" s="9"/>
      <c r="J6" s="10"/>
      <c r="K6" s="5"/>
    </row>
    <row r="7" spans="2:11" x14ac:dyDescent="0.25">
      <c r="B7" s="5"/>
      <c r="C7" s="5"/>
      <c r="D7" s="5"/>
      <c r="E7" s="5"/>
      <c r="F7" s="5"/>
      <c r="G7" s="5"/>
      <c r="H7" s="5"/>
      <c r="I7" s="5"/>
      <c r="J7" s="5"/>
      <c r="K7" s="5"/>
    </row>
    <row r="8" spans="2:11" x14ac:dyDescent="0.25">
      <c r="B8" s="5"/>
      <c r="C8" s="5"/>
      <c r="D8" s="5"/>
      <c r="E8" s="5"/>
      <c r="F8" s="5"/>
      <c r="G8" s="5"/>
      <c r="H8" s="5"/>
      <c r="I8" s="5"/>
      <c r="J8" s="5"/>
      <c r="K8" s="5"/>
    </row>
    <row r="9" spans="2:11" x14ac:dyDescent="0.25">
      <c r="B9" s="5"/>
      <c r="C9" s="65" t="s">
        <v>26</v>
      </c>
      <c r="D9" s="66"/>
      <c r="E9" s="66"/>
      <c r="F9" s="66"/>
      <c r="G9" s="66"/>
      <c r="H9" s="66"/>
      <c r="I9" s="66"/>
      <c r="J9" s="67"/>
      <c r="K9" s="5"/>
    </row>
    <row r="10" spans="2:11" x14ac:dyDescent="0.25">
      <c r="B10" s="5"/>
      <c r="C10" s="5"/>
      <c r="D10" s="5"/>
      <c r="E10" s="5"/>
      <c r="F10" s="5"/>
      <c r="G10" s="5"/>
      <c r="H10" s="5"/>
      <c r="I10" s="5"/>
      <c r="J10" s="5"/>
      <c r="K10" s="5"/>
    </row>
    <row r="11" spans="2:11" ht="55.5" customHeight="1" x14ac:dyDescent="0.25">
      <c r="B11" s="5"/>
      <c r="C11" s="12" t="s">
        <v>27</v>
      </c>
      <c r="D11" s="36" t="s">
        <v>28</v>
      </c>
      <c r="E11" s="15" t="s">
        <v>29</v>
      </c>
      <c r="F11" s="15" t="s">
        <v>79</v>
      </c>
      <c r="G11" s="15" t="s">
        <v>30</v>
      </c>
      <c r="H11" s="15" t="s">
        <v>31</v>
      </c>
      <c r="I11" s="15" t="s">
        <v>32</v>
      </c>
      <c r="J11" s="41" t="s">
        <v>33</v>
      </c>
      <c r="K11" s="5"/>
    </row>
    <row r="12" spans="2:11" x14ac:dyDescent="0.25">
      <c r="B12" s="5"/>
      <c r="C12" s="16" t="s">
        <v>101</v>
      </c>
      <c r="D12" s="52">
        <v>2</v>
      </c>
      <c r="E12" s="20">
        <v>0</v>
      </c>
      <c r="F12" s="20"/>
      <c r="G12" s="20">
        <v>0</v>
      </c>
      <c r="H12" s="20">
        <v>0</v>
      </c>
      <c r="I12" s="20">
        <f>E12+(G12*6)+(H12*2)</f>
        <v>0</v>
      </c>
      <c r="J12" s="20">
        <f>I12*D12</f>
        <v>0</v>
      </c>
      <c r="K12" s="5"/>
    </row>
    <row r="13" spans="2:11" x14ac:dyDescent="0.25">
      <c r="B13" s="5"/>
      <c r="C13" s="16" t="s">
        <v>100</v>
      </c>
      <c r="D13" s="52">
        <v>4</v>
      </c>
      <c r="E13" s="20">
        <v>0</v>
      </c>
      <c r="F13" s="20"/>
      <c r="G13" s="20">
        <v>0</v>
      </c>
      <c r="H13" s="20">
        <v>0</v>
      </c>
      <c r="I13" s="20">
        <f t="shared" ref="I13:I15" si="0">E13+(G13*6)+(H13*2)</f>
        <v>0</v>
      </c>
      <c r="J13" s="20">
        <f t="shared" ref="J13:J15" si="1">I13*D13</f>
        <v>0</v>
      </c>
      <c r="K13" s="5"/>
    </row>
    <row r="14" spans="2:11" x14ac:dyDescent="0.25">
      <c r="B14" s="5"/>
      <c r="C14" s="16" t="s">
        <v>102</v>
      </c>
      <c r="D14" s="52">
        <v>1</v>
      </c>
      <c r="E14" s="20">
        <v>0</v>
      </c>
      <c r="F14" s="20"/>
      <c r="G14" s="20">
        <v>0</v>
      </c>
      <c r="H14" s="20">
        <v>0</v>
      </c>
      <c r="I14" s="20">
        <f t="shared" si="0"/>
        <v>0</v>
      </c>
      <c r="J14" s="20">
        <f t="shared" si="1"/>
        <v>0</v>
      </c>
      <c r="K14" s="5"/>
    </row>
    <row r="15" spans="2:11" x14ac:dyDescent="0.25">
      <c r="B15" s="5"/>
      <c r="C15" s="16" t="s">
        <v>103</v>
      </c>
      <c r="D15" s="52">
        <v>1</v>
      </c>
      <c r="E15" s="20">
        <v>0</v>
      </c>
      <c r="F15" s="20"/>
      <c r="G15" s="20">
        <v>0</v>
      </c>
      <c r="H15" s="20">
        <v>0</v>
      </c>
      <c r="I15" s="20">
        <f t="shared" si="0"/>
        <v>0</v>
      </c>
      <c r="J15" s="20">
        <f t="shared" si="1"/>
        <v>0</v>
      </c>
      <c r="K15" s="5"/>
    </row>
    <row r="16" spans="2:11" ht="15.75" thickBot="1" x14ac:dyDescent="0.3">
      <c r="B16" s="5"/>
      <c r="C16" s="5"/>
      <c r="D16" s="5"/>
      <c r="E16" s="5"/>
      <c r="F16" s="5"/>
      <c r="G16" s="5"/>
      <c r="H16" s="5"/>
      <c r="I16" s="5"/>
      <c r="J16" s="5"/>
      <c r="K16" s="5"/>
    </row>
    <row r="17" spans="2:11" ht="15.75" thickBot="1" x14ac:dyDescent="0.3">
      <c r="B17" s="5"/>
      <c r="C17" s="17" t="s">
        <v>75</v>
      </c>
      <c r="D17" s="22"/>
      <c r="E17" s="21"/>
      <c r="F17" s="21"/>
      <c r="G17" s="21"/>
      <c r="H17" s="21"/>
      <c r="I17" s="21"/>
      <c r="J17" s="23">
        <f>SUM(J12:J15)</f>
        <v>0</v>
      </c>
      <c r="K17" s="5"/>
    </row>
    <row r="18" spans="2:11" ht="15.75" thickBot="1" x14ac:dyDescent="0.3">
      <c r="B18" s="5"/>
      <c r="C18" s="5"/>
      <c r="D18" s="5"/>
      <c r="E18" s="5"/>
      <c r="F18" s="5"/>
      <c r="G18" s="5"/>
      <c r="H18" s="5"/>
      <c r="I18" s="5"/>
      <c r="J18" s="5"/>
      <c r="K18" s="5"/>
    </row>
    <row r="19" spans="2:11" ht="15.75" thickBot="1" x14ac:dyDescent="0.3">
      <c r="B19" s="5"/>
      <c r="C19" s="17" t="s">
        <v>70</v>
      </c>
      <c r="D19" s="22"/>
      <c r="E19" s="21"/>
      <c r="F19" s="21"/>
      <c r="G19" s="21"/>
      <c r="H19" s="21"/>
      <c r="I19" s="21"/>
      <c r="J19" s="23">
        <f>J17*1.21</f>
        <v>0</v>
      </c>
      <c r="K19" s="5"/>
    </row>
    <row r="20" spans="2:11" x14ac:dyDescent="0.25">
      <c r="B20" s="5"/>
      <c r="C20" s="5"/>
      <c r="D20" s="5"/>
      <c r="E20" s="5"/>
      <c r="F20" s="5"/>
      <c r="G20" s="5"/>
      <c r="H20" s="5"/>
      <c r="I20" s="5"/>
      <c r="J20" s="5"/>
      <c r="K20" s="5"/>
    </row>
    <row r="21" spans="2:11" x14ac:dyDescent="0.25">
      <c r="B21" s="5"/>
      <c r="C21" s="5"/>
      <c r="D21" s="5"/>
      <c r="E21" s="5"/>
      <c r="F21" s="5"/>
      <c r="G21" s="5"/>
      <c r="H21" s="5"/>
      <c r="I21" s="5"/>
      <c r="J21" s="5"/>
      <c r="K21" s="5"/>
    </row>
    <row r="22" spans="2:11" x14ac:dyDescent="0.25">
      <c r="B22" s="5"/>
      <c r="C22" s="5"/>
      <c r="D22" s="5"/>
      <c r="E22" s="5"/>
      <c r="F22" s="5"/>
      <c r="G22" s="5"/>
      <c r="H22" s="5"/>
      <c r="I22" s="5"/>
      <c r="J22" s="5"/>
      <c r="K22" s="5"/>
    </row>
  </sheetData>
  <mergeCells count="1">
    <mergeCell ref="C9:J9"/>
  </mergeCells>
  <phoneticPr fontId="13"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F09A6-E23B-4451-8C8F-F3E02E81D9D6}">
  <dimension ref="B4:M52"/>
  <sheetViews>
    <sheetView tabSelected="1" topLeftCell="A11" zoomScaleNormal="100" workbookViewId="0">
      <selection activeCell="F47" sqref="F47"/>
    </sheetView>
  </sheetViews>
  <sheetFormatPr defaultColWidth="8.85546875" defaultRowHeight="15" x14ac:dyDescent="0.25"/>
  <cols>
    <col min="1" max="1" width="3.140625" style="1" customWidth="1"/>
    <col min="2" max="2" width="6" style="1" customWidth="1"/>
    <col min="3" max="3" width="49.42578125" style="1" customWidth="1"/>
    <col min="4" max="4" width="27.85546875" style="1" customWidth="1"/>
    <col min="5" max="5" width="25.7109375" style="1" customWidth="1"/>
    <col min="6" max="6" width="25.28515625" style="1" customWidth="1"/>
    <col min="7" max="7" width="19.28515625" style="1" customWidth="1"/>
    <col min="8" max="8" width="17.85546875" style="1" customWidth="1"/>
    <col min="9" max="10" width="14.28515625" style="1" customWidth="1"/>
    <col min="11" max="12" width="44" style="1" customWidth="1"/>
    <col min="13" max="16384" width="8.85546875" style="1"/>
  </cols>
  <sheetData>
    <row r="4" spans="2:13" ht="15.75" thickBot="1" x14ac:dyDescent="0.3">
      <c r="B4" s="5"/>
      <c r="C4" s="5"/>
      <c r="D4" s="5"/>
      <c r="E4" s="5"/>
      <c r="F4" s="5"/>
      <c r="G4" s="5"/>
      <c r="H4" s="5"/>
      <c r="I4" s="5"/>
      <c r="J4" s="5"/>
      <c r="K4" s="5"/>
      <c r="L4" s="5"/>
      <c r="M4" s="5"/>
    </row>
    <row r="5" spans="2:13" ht="22.5" customHeight="1" x14ac:dyDescent="0.25">
      <c r="B5" s="5"/>
      <c r="C5" s="93" t="s">
        <v>34</v>
      </c>
      <c r="D5" s="94"/>
      <c r="E5" s="94"/>
      <c r="F5" s="94"/>
      <c r="G5" s="94"/>
      <c r="H5" s="94"/>
      <c r="I5" s="94"/>
      <c r="J5" s="94"/>
      <c r="K5" s="94"/>
      <c r="L5" s="95"/>
      <c r="M5" s="5"/>
    </row>
    <row r="6" spans="2:13" ht="15.75" thickBot="1" x14ac:dyDescent="0.3">
      <c r="B6" s="5"/>
      <c r="C6" s="96"/>
      <c r="D6" s="97"/>
      <c r="E6" s="97"/>
      <c r="F6" s="97"/>
      <c r="G6" s="97"/>
      <c r="H6" s="97"/>
      <c r="I6" s="97"/>
      <c r="J6" s="97"/>
      <c r="K6" s="97"/>
      <c r="L6" s="98"/>
      <c r="M6" s="5"/>
    </row>
    <row r="7" spans="2:13" x14ac:dyDescent="0.25">
      <c r="B7" s="5"/>
      <c r="C7" s="5"/>
      <c r="D7" s="5"/>
      <c r="E7" s="5"/>
      <c r="F7" s="5"/>
      <c r="G7" s="5"/>
      <c r="H7" s="5"/>
      <c r="I7" s="5"/>
      <c r="J7" s="5"/>
      <c r="K7" s="5"/>
      <c r="L7" s="5"/>
      <c r="M7" s="5"/>
    </row>
    <row r="8" spans="2:13" x14ac:dyDescent="0.25">
      <c r="B8" s="5"/>
      <c r="C8" s="5"/>
      <c r="D8" s="5"/>
      <c r="E8" s="5"/>
      <c r="F8" s="5"/>
      <c r="G8" s="5"/>
      <c r="H8" s="5"/>
      <c r="I8" s="5"/>
      <c r="J8" s="5"/>
      <c r="K8" s="5"/>
      <c r="L8" s="5"/>
      <c r="M8" s="5"/>
    </row>
    <row r="9" spans="2:13" x14ac:dyDescent="0.25">
      <c r="B9" s="5"/>
      <c r="C9" s="91" t="s">
        <v>35</v>
      </c>
      <c r="D9" s="92"/>
      <c r="E9" s="92"/>
      <c r="F9" s="92"/>
      <c r="G9" s="92"/>
      <c r="H9" s="92"/>
      <c r="I9" s="92"/>
      <c r="J9" s="92"/>
      <c r="K9" s="92"/>
      <c r="L9" s="92"/>
      <c r="M9" s="5"/>
    </row>
    <row r="10" spans="2:13" x14ac:dyDescent="0.25">
      <c r="B10" s="5"/>
      <c r="C10" s="5"/>
      <c r="D10" s="5"/>
      <c r="E10" s="37"/>
      <c r="F10" s="5"/>
      <c r="G10" s="5"/>
      <c r="H10" s="5"/>
      <c r="I10" s="5"/>
      <c r="J10" s="5"/>
      <c r="K10" s="5"/>
      <c r="L10" s="5"/>
      <c r="M10" s="5"/>
    </row>
    <row r="11" spans="2:13" ht="44.45" customHeight="1" x14ac:dyDescent="0.25">
      <c r="B11" s="5"/>
      <c r="C11" s="11" t="s">
        <v>36</v>
      </c>
      <c r="D11" s="12" t="s">
        <v>37</v>
      </c>
      <c r="E11" s="13" t="s">
        <v>38</v>
      </c>
      <c r="F11" s="13" t="s">
        <v>73</v>
      </c>
      <c r="G11" s="15" t="s">
        <v>39</v>
      </c>
      <c r="H11" s="15" t="s">
        <v>81</v>
      </c>
      <c r="I11" s="15" t="s">
        <v>82</v>
      </c>
      <c r="J11" s="15" t="s">
        <v>83</v>
      </c>
      <c r="K11" s="41" t="s">
        <v>40</v>
      </c>
      <c r="L11" s="41" t="s">
        <v>84</v>
      </c>
      <c r="M11" s="5"/>
    </row>
    <row r="12" spans="2:13" x14ac:dyDescent="0.25">
      <c r="B12" s="5"/>
      <c r="C12" s="30" t="s">
        <v>41</v>
      </c>
      <c r="D12" s="31" t="s">
        <v>42</v>
      </c>
      <c r="E12" s="63">
        <v>720</v>
      </c>
      <c r="F12" s="29"/>
      <c r="G12" s="20">
        <v>0</v>
      </c>
      <c r="H12" s="62">
        <v>0</v>
      </c>
      <c r="I12" s="60">
        <f>G12*H12</f>
        <v>0</v>
      </c>
      <c r="J12" s="60">
        <f>G12+I12</f>
        <v>0</v>
      </c>
      <c r="K12" s="20">
        <f>E12*J12</f>
        <v>0</v>
      </c>
      <c r="L12" s="20">
        <f>K12*8</f>
        <v>0</v>
      </c>
      <c r="M12" s="5"/>
    </row>
    <row r="13" spans="2:13" x14ac:dyDescent="0.25">
      <c r="B13" s="5"/>
      <c r="C13" s="30" t="s">
        <v>87</v>
      </c>
      <c r="D13" s="31" t="s">
        <v>90</v>
      </c>
      <c r="E13" s="63">
        <v>640</v>
      </c>
      <c r="F13" s="29"/>
      <c r="G13" s="20">
        <v>0</v>
      </c>
      <c r="H13" s="62">
        <v>0</v>
      </c>
      <c r="I13" s="60">
        <f t="shared" ref="I13:I24" si="0">G13*H13</f>
        <v>0</v>
      </c>
      <c r="J13" s="60">
        <f t="shared" ref="J13:J24" si="1">G13+I13</f>
        <v>0</v>
      </c>
      <c r="K13" s="20">
        <f t="shared" ref="K13:K24" si="2">E13*J13</f>
        <v>0</v>
      </c>
      <c r="L13" s="20">
        <f t="shared" ref="L13:L24" si="3">K13*8</f>
        <v>0</v>
      </c>
      <c r="M13" s="5"/>
    </row>
    <row r="14" spans="2:13" x14ac:dyDescent="0.25">
      <c r="B14" s="5"/>
      <c r="C14" s="30" t="s">
        <v>44</v>
      </c>
      <c r="D14" s="32" t="s">
        <v>43</v>
      </c>
      <c r="E14" s="63">
        <v>230</v>
      </c>
      <c r="F14" s="29"/>
      <c r="G14" s="20">
        <v>0</v>
      </c>
      <c r="H14" s="62">
        <v>0</v>
      </c>
      <c r="I14" s="60">
        <f t="shared" si="0"/>
        <v>0</v>
      </c>
      <c r="J14" s="60">
        <f t="shared" si="1"/>
        <v>0</v>
      </c>
      <c r="K14" s="20">
        <f t="shared" si="2"/>
        <v>0</v>
      </c>
      <c r="L14" s="20">
        <f t="shared" si="3"/>
        <v>0</v>
      </c>
      <c r="M14" s="5"/>
    </row>
    <row r="15" spans="2:13" x14ac:dyDescent="0.25">
      <c r="B15" s="5"/>
      <c r="C15" s="30" t="s">
        <v>45</v>
      </c>
      <c r="D15" s="32" t="s">
        <v>89</v>
      </c>
      <c r="E15" s="63">
        <v>79</v>
      </c>
      <c r="F15" s="29"/>
      <c r="G15" s="20">
        <v>0</v>
      </c>
      <c r="H15" s="62">
        <v>0</v>
      </c>
      <c r="I15" s="60">
        <f t="shared" si="0"/>
        <v>0</v>
      </c>
      <c r="J15" s="60">
        <f t="shared" si="1"/>
        <v>0</v>
      </c>
      <c r="K15" s="20">
        <f t="shared" si="2"/>
        <v>0</v>
      </c>
      <c r="L15" s="20">
        <f t="shared" si="3"/>
        <v>0</v>
      </c>
      <c r="M15" s="5"/>
    </row>
    <row r="16" spans="2:13" x14ac:dyDescent="0.25">
      <c r="B16" s="5"/>
      <c r="C16" s="30" t="s">
        <v>46</v>
      </c>
      <c r="D16" s="32" t="s">
        <v>88</v>
      </c>
      <c r="E16" s="63">
        <v>17</v>
      </c>
      <c r="F16" s="29"/>
      <c r="G16" s="20">
        <v>0</v>
      </c>
      <c r="H16" s="62">
        <v>0</v>
      </c>
      <c r="I16" s="60">
        <f t="shared" si="0"/>
        <v>0</v>
      </c>
      <c r="J16" s="60">
        <f t="shared" si="1"/>
        <v>0</v>
      </c>
      <c r="K16" s="20">
        <f t="shared" si="2"/>
        <v>0</v>
      </c>
      <c r="L16" s="20">
        <f t="shared" si="3"/>
        <v>0</v>
      </c>
      <c r="M16" s="5"/>
    </row>
    <row r="17" spans="2:13" x14ac:dyDescent="0.25">
      <c r="B17" s="5"/>
      <c r="C17" s="30" t="s">
        <v>48</v>
      </c>
      <c r="D17" s="32" t="s">
        <v>68</v>
      </c>
      <c r="E17" s="63">
        <v>48</v>
      </c>
      <c r="F17" s="29"/>
      <c r="G17" s="20">
        <v>0</v>
      </c>
      <c r="H17" s="62">
        <v>0</v>
      </c>
      <c r="I17" s="60">
        <f t="shared" si="0"/>
        <v>0</v>
      </c>
      <c r="J17" s="60">
        <f t="shared" si="1"/>
        <v>0</v>
      </c>
      <c r="K17" s="20">
        <f t="shared" si="2"/>
        <v>0</v>
      </c>
      <c r="L17" s="20">
        <f t="shared" si="3"/>
        <v>0</v>
      </c>
      <c r="M17" s="5"/>
    </row>
    <row r="18" spans="2:13" x14ac:dyDescent="0.25">
      <c r="B18" s="5"/>
      <c r="C18" s="30" t="s">
        <v>49</v>
      </c>
      <c r="D18" s="32" t="s">
        <v>68</v>
      </c>
      <c r="E18" s="63">
        <v>47</v>
      </c>
      <c r="F18" s="29"/>
      <c r="G18" s="20">
        <v>0</v>
      </c>
      <c r="H18" s="62">
        <v>0</v>
      </c>
      <c r="I18" s="60">
        <f t="shared" si="0"/>
        <v>0</v>
      </c>
      <c r="J18" s="60">
        <f t="shared" si="1"/>
        <v>0</v>
      </c>
      <c r="K18" s="20">
        <f t="shared" si="2"/>
        <v>0</v>
      </c>
      <c r="L18" s="20">
        <f t="shared" si="3"/>
        <v>0</v>
      </c>
      <c r="M18" s="5"/>
    </row>
    <row r="19" spans="2:13" x14ac:dyDescent="0.25">
      <c r="B19" s="5"/>
      <c r="C19" s="30" t="s">
        <v>50</v>
      </c>
      <c r="D19" s="32" t="s">
        <v>68</v>
      </c>
      <c r="E19" s="63">
        <v>72</v>
      </c>
      <c r="F19" s="29"/>
      <c r="G19" s="20">
        <v>0</v>
      </c>
      <c r="H19" s="62">
        <v>0</v>
      </c>
      <c r="I19" s="60">
        <f t="shared" si="0"/>
        <v>0</v>
      </c>
      <c r="J19" s="60">
        <f t="shared" si="1"/>
        <v>0</v>
      </c>
      <c r="K19" s="20">
        <f t="shared" si="2"/>
        <v>0</v>
      </c>
      <c r="L19" s="20">
        <f t="shared" si="3"/>
        <v>0</v>
      </c>
      <c r="M19" s="5"/>
    </row>
    <row r="20" spans="2:13" x14ac:dyDescent="0.25">
      <c r="B20" s="5"/>
      <c r="C20" s="30" t="s">
        <v>51</v>
      </c>
      <c r="D20" s="32" t="s">
        <v>68</v>
      </c>
      <c r="E20" s="63">
        <v>97</v>
      </c>
      <c r="F20" s="29"/>
      <c r="G20" s="20">
        <v>0</v>
      </c>
      <c r="H20" s="62">
        <v>0</v>
      </c>
      <c r="I20" s="60">
        <f t="shared" si="0"/>
        <v>0</v>
      </c>
      <c r="J20" s="60">
        <f t="shared" si="1"/>
        <v>0</v>
      </c>
      <c r="K20" s="20">
        <f t="shared" si="2"/>
        <v>0</v>
      </c>
      <c r="L20" s="20">
        <f t="shared" si="3"/>
        <v>0</v>
      </c>
      <c r="M20" s="5"/>
    </row>
    <row r="21" spans="2:13" s="57" customFormat="1" x14ac:dyDescent="0.25">
      <c r="B21" s="55"/>
      <c r="C21" s="58" t="s">
        <v>52</v>
      </c>
      <c r="D21" s="59" t="s">
        <v>53</v>
      </c>
      <c r="E21" s="64">
        <v>2</v>
      </c>
      <c r="F21" s="56"/>
      <c r="G21" s="20">
        <v>0</v>
      </c>
      <c r="H21" s="62">
        <v>0</v>
      </c>
      <c r="I21" s="60">
        <f t="shared" si="0"/>
        <v>0</v>
      </c>
      <c r="J21" s="60">
        <f t="shared" si="1"/>
        <v>0</v>
      </c>
      <c r="K21" s="20">
        <f t="shared" si="2"/>
        <v>0</v>
      </c>
      <c r="L21" s="20">
        <f t="shared" si="3"/>
        <v>0</v>
      </c>
      <c r="M21" s="55"/>
    </row>
    <row r="22" spans="2:13" x14ac:dyDescent="0.25">
      <c r="B22" s="5"/>
      <c r="C22" s="33" t="s">
        <v>67</v>
      </c>
      <c r="D22" s="32" t="s">
        <v>47</v>
      </c>
      <c r="E22" s="63">
        <v>22</v>
      </c>
      <c r="F22" s="29"/>
      <c r="G22" s="20">
        <v>0</v>
      </c>
      <c r="H22" s="62">
        <v>0</v>
      </c>
      <c r="I22" s="60">
        <f t="shared" si="0"/>
        <v>0</v>
      </c>
      <c r="J22" s="60">
        <f t="shared" si="1"/>
        <v>0</v>
      </c>
      <c r="K22" s="20">
        <f t="shared" si="2"/>
        <v>0</v>
      </c>
      <c r="L22" s="20">
        <f t="shared" si="3"/>
        <v>0</v>
      </c>
      <c r="M22" s="5"/>
    </row>
    <row r="23" spans="2:13" x14ac:dyDescent="0.25">
      <c r="B23" s="5"/>
      <c r="C23" s="33" t="s">
        <v>92</v>
      </c>
      <c r="D23" s="32" t="s">
        <v>93</v>
      </c>
      <c r="E23" s="63">
        <v>45</v>
      </c>
      <c r="F23" s="29"/>
      <c r="G23" s="20"/>
      <c r="H23" s="62"/>
      <c r="I23" s="60"/>
      <c r="J23" s="60"/>
      <c r="K23" s="20"/>
      <c r="L23" s="20"/>
      <c r="M23" s="5"/>
    </row>
    <row r="24" spans="2:13" x14ac:dyDescent="0.25">
      <c r="B24" s="5"/>
      <c r="C24" s="33" t="s">
        <v>91</v>
      </c>
      <c r="D24" s="32" t="s">
        <v>88</v>
      </c>
      <c r="E24" s="63">
        <v>66</v>
      </c>
      <c r="F24" s="29"/>
      <c r="G24" s="20">
        <v>0</v>
      </c>
      <c r="H24" s="62">
        <v>0</v>
      </c>
      <c r="I24" s="60">
        <f t="shared" si="0"/>
        <v>0</v>
      </c>
      <c r="J24" s="60">
        <f t="shared" si="1"/>
        <v>0</v>
      </c>
      <c r="K24" s="20">
        <f t="shared" si="2"/>
        <v>0</v>
      </c>
      <c r="L24" s="20">
        <f t="shared" si="3"/>
        <v>0</v>
      </c>
      <c r="M24" s="5"/>
    </row>
    <row r="25" spans="2:13" ht="15.75" thickBot="1" x14ac:dyDescent="0.3">
      <c r="B25" s="5"/>
      <c r="C25" s="54"/>
      <c r="D25" s="5"/>
      <c r="E25" s="5"/>
      <c r="F25" s="5"/>
      <c r="G25" s="5"/>
      <c r="H25" s="5"/>
      <c r="I25" s="5"/>
      <c r="J25" s="5"/>
      <c r="K25" s="5"/>
      <c r="L25" s="5"/>
      <c r="M25" s="5"/>
    </row>
    <row r="26" spans="2:13" ht="15.75" thickBot="1" x14ac:dyDescent="0.3">
      <c r="B26" s="5"/>
      <c r="C26" s="17" t="s">
        <v>71</v>
      </c>
      <c r="D26" s="18"/>
      <c r="E26" s="22"/>
      <c r="F26" s="22"/>
      <c r="G26" s="21"/>
      <c r="H26" s="21"/>
      <c r="I26" s="21"/>
      <c r="J26" s="21"/>
      <c r="K26" s="23">
        <f>SUM(K12:K24)</f>
        <v>0</v>
      </c>
      <c r="L26" s="23">
        <f>SUM(L12:L24)</f>
        <v>0</v>
      </c>
      <c r="M26" s="5"/>
    </row>
    <row r="27" spans="2:13" x14ac:dyDescent="0.25">
      <c r="B27" s="5"/>
      <c r="C27" s="5"/>
      <c r="D27" s="5"/>
      <c r="E27" s="5"/>
      <c r="F27" s="5"/>
      <c r="G27" s="5"/>
      <c r="H27" s="5"/>
      <c r="I27" s="5"/>
      <c r="J27" s="5"/>
      <c r="K27" s="5"/>
      <c r="L27" s="5"/>
      <c r="M27" s="5"/>
    </row>
    <row r="28" spans="2:13" x14ac:dyDescent="0.25">
      <c r="B28" s="5"/>
      <c r="C28" s="5"/>
      <c r="D28" s="5"/>
      <c r="E28" s="5"/>
      <c r="F28" s="5"/>
      <c r="G28" s="5"/>
      <c r="H28" s="5"/>
      <c r="I28" s="5"/>
      <c r="J28" s="5"/>
      <c r="K28" s="5"/>
      <c r="L28" s="5"/>
      <c r="M28" s="5"/>
    </row>
    <row r="29" spans="2:13" x14ac:dyDescent="0.25">
      <c r="B29" s="5"/>
      <c r="C29" s="91" t="s">
        <v>54</v>
      </c>
      <c r="D29" s="92"/>
      <c r="E29" s="92"/>
      <c r="F29" s="92"/>
      <c r="G29" s="92"/>
      <c r="H29" s="92"/>
      <c r="I29" s="92"/>
      <c r="J29" s="92"/>
      <c r="K29" s="92"/>
      <c r="L29" s="92"/>
      <c r="M29" s="5"/>
    </row>
    <row r="30" spans="2:13" x14ac:dyDescent="0.25">
      <c r="B30" s="5"/>
      <c r="C30" s="5"/>
      <c r="D30" s="5"/>
      <c r="E30" s="5"/>
      <c r="F30" s="5"/>
      <c r="G30" s="5"/>
      <c r="H30" s="5"/>
      <c r="I30" s="5"/>
      <c r="J30" s="5"/>
      <c r="K30" s="5"/>
      <c r="L30" s="5"/>
      <c r="M30" s="5"/>
    </row>
    <row r="31" spans="2:13" x14ac:dyDescent="0.25">
      <c r="B31" s="5"/>
      <c r="C31" s="11" t="s">
        <v>55</v>
      </c>
      <c r="D31" s="12" t="s">
        <v>37</v>
      </c>
      <c r="E31" s="13" t="s">
        <v>94</v>
      </c>
      <c r="F31" s="13" t="s">
        <v>73</v>
      </c>
      <c r="G31" s="15" t="s">
        <v>56</v>
      </c>
      <c r="H31" s="61" t="s">
        <v>85</v>
      </c>
      <c r="I31" s="61" t="s">
        <v>82</v>
      </c>
      <c r="J31" s="61" t="s">
        <v>86</v>
      </c>
      <c r="K31" s="14" t="s">
        <v>40</v>
      </c>
      <c r="L31" s="14" t="s">
        <v>84</v>
      </c>
      <c r="M31" s="5"/>
    </row>
    <row r="32" spans="2:13" ht="15.75" thickBot="1" x14ac:dyDescent="0.3">
      <c r="B32" s="5"/>
      <c r="C32" s="35" t="s">
        <v>57</v>
      </c>
      <c r="D32" s="51" t="s">
        <v>69</v>
      </c>
      <c r="E32" s="53">
        <v>10</v>
      </c>
      <c r="F32" s="29"/>
      <c r="G32" s="20">
        <v>0</v>
      </c>
      <c r="H32" s="62">
        <v>0</v>
      </c>
      <c r="I32" s="60">
        <f t="shared" ref="I32" si="4">G32*H32</f>
        <v>0</v>
      </c>
      <c r="J32" s="60">
        <f t="shared" ref="J32" si="5">G32+I32</f>
        <v>0</v>
      </c>
      <c r="K32" s="20">
        <f t="shared" ref="K32" si="6">E32*J32</f>
        <v>0</v>
      </c>
      <c r="L32" s="20">
        <f>K32*8</f>
        <v>0</v>
      </c>
      <c r="M32" s="5"/>
    </row>
    <row r="33" spans="2:13" ht="15.75" thickBot="1" x14ac:dyDescent="0.3">
      <c r="B33" s="5"/>
      <c r="C33" s="17" t="s">
        <v>72</v>
      </c>
      <c r="D33" s="18"/>
      <c r="E33" s="18"/>
      <c r="F33" s="18"/>
      <c r="G33" s="18"/>
      <c r="H33" s="18"/>
      <c r="I33" s="18"/>
      <c r="J33" s="18"/>
      <c r="K33" s="23">
        <f>SUM(K32:K32)</f>
        <v>0</v>
      </c>
      <c r="L33" s="23">
        <f>SUM(L32:L32)</f>
        <v>0</v>
      </c>
      <c r="M33" s="5"/>
    </row>
    <row r="34" spans="2:13" ht="15.75" thickBot="1" x14ac:dyDescent="0.3">
      <c r="B34" s="5"/>
      <c r="C34" s="5"/>
      <c r="D34" s="5"/>
      <c r="E34" s="5"/>
      <c r="F34" s="5"/>
      <c r="G34" s="5"/>
      <c r="H34" s="5"/>
      <c r="I34" s="5"/>
      <c r="J34" s="5"/>
      <c r="K34" s="5"/>
      <c r="L34" s="5"/>
      <c r="M34" s="5"/>
    </row>
    <row r="35" spans="2:13" ht="15.75" thickBot="1" x14ac:dyDescent="0.3">
      <c r="B35" s="5"/>
      <c r="C35" s="17" t="s">
        <v>116</v>
      </c>
      <c r="D35" s="18"/>
      <c r="E35" s="18"/>
      <c r="F35" s="18"/>
      <c r="G35" s="18"/>
      <c r="H35" s="18"/>
      <c r="I35" s="18"/>
      <c r="J35" s="18"/>
      <c r="K35" s="23">
        <f>I46+K33</f>
        <v>0</v>
      </c>
      <c r="L35" s="23">
        <f>I46+L33</f>
        <v>0</v>
      </c>
      <c r="M35" s="5"/>
    </row>
    <row r="36" spans="2:13" x14ac:dyDescent="0.25">
      <c r="B36" s="5"/>
      <c r="C36" s="5"/>
      <c r="D36" s="5"/>
      <c r="E36" s="5"/>
      <c r="F36" s="5"/>
      <c r="G36" s="5"/>
      <c r="H36" s="5"/>
      <c r="I36" s="5"/>
      <c r="J36" s="5"/>
      <c r="K36" s="5"/>
      <c r="L36" s="5"/>
      <c r="M36" s="5"/>
    </row>
    <row r="37" spans="2:13" x14ac:dyDescent="0.25">
      <c r="B37" s="5"/>
      <c r="C37" s="99" t="s">
        <v>58</v>
      </c>
      <c r="D37" s="100"/>
      <c r="E37" s="100"/>
      <c r="F37" s="100"/>
      <c r="G37" s="100"/>
      <c r="H37" s="100"/>
      <c r="I37" s="100"/>
      <c r="J37" s="100"/>
      <c r="K37" s="100"/>
      <c r="L37" s="100"/>
      <c r="M37" s="5"/>
    </row>
    <row r="38" spans="2:13" x14ac:dyDescent="0.25">
      <c r="B38" s="5"/>
      <c r="C38" s="5"/>
      <c r="D38" s="5"/>
      <c r="E38" s="5"/>
      <c r="F38" s="5"/>
      <c r="G38" s="5"/>
      <c r="H38" s="5"/>
      <c r="I38" s="5"/>
      <c r="J38" s="5"/>
      <c r="K38" s="5"/>
      <c r="L38" s="5"/>
      <c r="M38" s="5"/>
    </row>
    <row r="39" spans="2:13" ht="21" x14ac:dyDescent="0.25">
      <c r="B39" s="5"/>
      <c r="C39" s="11" t="s">
        <v>59</v>
      </c>
      <c r="D39" s="11" t="s">
        <v>60</v>
      </c>
      <c r="E39" s="5"/>
      <c r="F39" s="11" t="s">
        <v>109</v>
      </c>
      <c r="G39" s="11" t="s">
        <v>110</v>
      </c>
      <c r="H39" s="101" t="s">
        <v>111</v>
      </c>
      <c r="I39" s="11" t="s">
        <v>112</v>
      </c>
      <c r="J39" s="5"/>
      <c r="K39" s="5"/>
      <c r="L39" s="5"/>
      <c r="M39" s="5"/>
    </row>
    <row r="40" spans="2:13" x14ac:dyDescent="0.25">
      <c r="B40" s="5"/>
      <c r="C40" s="35" t="s">
        <v>61</v>
      </c>
      <c r="D40" s="34"/>
      <c r="E40" s="5"/>
      <c r="F40" s="35" t="s">
        <v>104</v>
      </c>
      <c r="G40" s="102">
        <v>40000</v>
      </c>
      <c r="H40" s="105">
        <v>0</v>
      </c>
      <c r="I40" s="106">
        <f>G40*H40</f>
        <v>0</v>
      </c>
      <c r="J40" s="5"/>
      <c r="K40" s="5"/>
      <c r="L40" s="5"/>
      <c r="M40" s="5"/>
    </row>
    <row r="41" spans="2:13" x14ac:dyDescent="0.25">
      <c r="B41" s="5"/>
      <c r="C41" s="35" t="s">
        <v>95</v>
      </c>
      <c r="D41" s="34"/>
      <c r="E41" s="5"/>
      <c r="F41" s="35" t="s">
        <v>105</v>
      </c>
      <c r="G41" s="102">
        <v>25000</v>
      </c>
      <c r="H41" s="104">
        <v>0</v>
      </c>
      <c r="I41" s="106">
        <f t="shared" ref="I41:I45" si="7">G41*H41</f>
        <v>0</v>
      </c>
      <c r="J41" s="5"/>
      <c r="K41" s="5"/>
      <c r="L41" s="5"/>
      <c r="M41" s="5"/>
    </row>
    <row r="42" spans="2:13" x14ac:dyDescent="0.25">
      <c r="B42" s="5"/>
      <c r="C42" s="35" t="s">
        <v>62</v>
      </c>
      <c r="D42" s="34"/>
      <c r="E42" s="5"/>
      <c r="F42" s="35" t="s">
        <v>97</v>
      </c>
      <c r="G42" s="102">
        <v>15000</v>
      </c>
      <c r="H42" s="104">
        <v>0</v>
      </c>
      <c r="I42" s="106">
        <f t="shared" si="7"/>
        <v>0</v>
      </c>
      <c r="J42" s="5"/>
      <c r="K42" s="5"/>
      <c r="L42" s="5"/>
      <c r="M42" s="5"/>
    </row>
    <row r="43" spans="2:13" x14ac:dyDescent="0.25">
      <c r="B43" s="5"/>
      <c r="C43" s="35" t="s">
        <v>96</v>
      </c>
      <c r="D43" s="34"/>
      <c r="E43" s="5"/>
      <c r="F43" s="35" t="s">
        <v>106</v>
      </c>
      <c r="G43" s="102">
        <v>10000</v>
      </c>
      <c r="H43" s="104">
        <v>0</v>
      </c>
      <c r="I43" s="106">
        <f t="shared" si="7"/>
        <v>0</v>
      </c>
      <c r="J43" s="5"/>
      <c r="K43" s="5"/>
      <c r="L43" s="5"/>
      <c r="M43" s="5"/>
    </row>
    <row r="44" spans="2:13" x14ac:dyDescent="0.25">
      <c r="B44" s="5"/>
      <c r="C44" s="35" t="s">
        <v>63</v>
      </c>
      <c r="D44" s="34"/>
      <c r="E44" s="5"/>
      <c r="F44" s="35" t="s">
        <v>107</v>
      </c>
      <c r="G44" s="102">
        <v>5000</v>
      </c>
      <c r="H44" s="104">
        <v>0</v>
      </c>
      <c r="I44" s="106">
        <f t="shared" si="7"/>
        <v>0</v>
      </c>
      <c r="J44" s="5"/>
      <c r="K44" s="5"/>
      <c r="L44" s="5"/>
      <c r="M44" s="5"/>
    </row>
    <row r="45" spans="2:13" x14ac:dyDescent="0.25">
      <c r="B45" s="5"/>
      <c r="C45" s="35" t="s">
        <v>97</v>
      </c>
      <c r="D45" s="34"/>
      <c r="E45" s="5"/>
      <c r="F45" s="35" t="s">
        <v>108</v>
      </c>
      <c r="G45" s="102">
        <v>5000</v>
      </c>
      <c r="H45" s="104">
        <v>0</v>
      </c>
      <c r="I45" s="106">
        <f t="shared" si="7"/>
        <v>0</v>
      </c>
      <c r="J45" s="5"/>
      <c r="K45" s="5"/>
      <c r="L45" s="5"/>
      <c r="M45" s="5"/>
    </row>
    <row r="46" spans="2:13" x14ac:dyDescent="0.25">
      <c r="B46" s="5"/>
      <c r="C46" s="35" t="s">
        <v>64</v>
      </c>
      <c r="D46" s="34"/>
      <c r="E46" s="5"/>
      <c r="F46" s="35" t="s">
        <v>113</v>
      </c>
      <c r="G46" s="102">
        <v>100000</v>
      </c>
      <c r="H46" s="34"/>
      <c r="I46" s="106">
        <f>I40+I41+I42+I43+I44+I45</f>
        <v>0</v>
      </c>
      <c r="J46" s="5"/>
      <c r="K46" s="5"/>
      <c r="L46" s="5"/>
      <c r="M46" s="5"/>
    </row>
    <row r="47" spans="2:13" x14ac:dyDescent="0.25">
      <c r="B47" s="5"/>
      <c r="C47" s="35" t="s">
        <v>99</v>
      </c>
      <c r="D47" s="34"/>
      <c r="E47" s="5"/>
      <c r="F47" s="35" t="s">
        <v>114</v>
      </c>
      <c r="G47" s="34"/>
      <c r="H47" s="34"/>
      <c r="I47" s="106">
        <f>I46*8</f>
        <v>0</v>
      </c>
      <c r="J47" s="5"/>
      <c r="K47" s="5"/>
      <c r="L47" s="5"/>
      <c r="M47" s="5"/>
    </row>
    <row r="48" spans="2:13" x14ac:dyDescent="0.25">
      <c r="B48" s="5"/>
      <c r="C48" s="35" t="s">
        <v>98</v>
      </c>
      <c r="D48" s="34"/>
      <c r="E48" s="5"/>
      <c r="F48" s="5"/>
      <c r="G48" s="5"/>
      <c r="H48" s="5"/>
      <c r="I48" s="5"/>
      <c r="J48" s="5"/>
      <c r="K48" s="5"/>
      <c r="L48" s="5"/>
      <c r="M48" s="5"/>
    </row>
    <row r="49" spans="2:13" x14ac:dyDescent="0.25">
      <c r="B49" s="5"/>
      <c r="C49" s="35" t="s">
        <v>65</v>
      </c>
      <c r="D49" s="34"/>
      <c r="E49" s="5"/>
      <c r="F49" s="103"/>
      <c r="G49" s="103"/>
      <c r="H49" s="103"/>
      <c r="I49" s="103"/>
      <c r="J49" s="5"/>
      <c r="K49" s="5"/>
      <c r="L49" s="5"/>
      <c r="M49" s="5"/>
    </row>
    <row r="50" spans="2:13" x14ac:dyDescent="0.25">
      <c r="B50" s="5"/>
      <c r="C50" s="5"/>
      <c r="D50" s="5"/>
      <c r="E50" s="5"/>
      <c r="F50" s="103"/>
      <c r="G50" s="103"/>
      <c r="H50" s="103"/>
      <c r="I50" s="103"/>
      <c r="J50" s="5"/>
      <c r="K50" s="5"/>
      <c r="L50" s="5"/>
      <c r="M50" s="5"/>
    </row>
    <row r="51" spans="2:13" x14ac:dyDescent="0.25">
      <c r="B51" s="5"/>
      <c r="C51" s="5"/>
      <c r="D51" s="5"/>
      <c r="E51" s="5"/>
      <c r="F51" s="103"/>
      <c r="G51" s="103"/>
      <c r="H51" s="103"/>
      <c r="I51" s="103"/>
      <c r="J51" s="5"/>
      <c r="K51" s="5"/>
      <c r="L51" s="5"/>
      <c r="M51" s="5"/>
    </row>
    <row r="52" spans="2:13" x14ac:dyDescent="0.25">
      <c r="B52" s="5"/>
      <c r="C52" s="5"/>
      <c r="D52" s="5"/>
      <c r="E52" s="5"/>
      <c r="F52" s="103"/>
      <c r="G52" s="103"/>
      <c r="H52" s="103"/>
      <c r="I52" s="103"/>
      <c r="J52" s="5"/>
      <c r="K52" s="5"/>
      <c r="L52" s="5"/>
      <c r="M52" s="5"/>
    </row>
  </sheetData>
  <sheetProtection formatCells="0" formatColumns="0" formatRows="0" insertColumns="0" insertRows="0" insertHyperlinks="0" deleteColumns="0" deleteRows="0" sort="0" autoFilter="0" pivotTables="0"/>
  <mergeCells count="4">
    <mergeCell ref="C9:L9"/>
    <mergeCell ref="C5:L6"/>
    <mergeCell ref="C29:L29"/>
    <mergeCell ref="C37:L3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e17f7db051c8541b37c8ef629a404f2b">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787b65e17a4439ece90a0f0a5dd88e5e"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248766-CC52-4D61-B022-76C05E9A72E4}">
  <ds:schemaRefs>
    <ds:schemaRef ds:uri="http://purl.org/dc/elements/1.1/"/>
    <ds:schemaRef ds:uri="http://purl.org/dc/dcmitype/"/>
    <ds:schemaRef ds:uri="9e382b6c-e61f-4bce-b859-f21d47fe645a"/>
    <ds:schemaRef ds:uri="http://schemas.openxmlformats.org/package/2006/metadata/core-properties"/>
    <ds:schemaRef ds:uri="http://purl.org/dc/terms/"/>
    <ds:schemaRef ds:uri="http://www.w3.org/XML/1998/namespace"/>
    <ds:schemaRef ds:uri="http://schemas.microsoft.com/office/2006/documentManagement/types"/>
    <ds:schemaRef ds:uri="82e0b6db-396f-4f5a-9786-2ac5d5bde2e3"/>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292E48B-DCF9-4962-8444-B9CDF86745F6}">
  <ds:schemaRefs>
    <ds:schemaRef ds:uri="http://schemas.microsoft.com/sharepoint/v3/contenttype/forms"/>
  </ds:schemaRefs>
</ds:datastoreItem>
</file>

<file path=customXml/itemProps3.xml><?xml version="1.0" encoding="utf-8"?>
<ds:datastoreItem xmlns:ds="http://schemas.openxmlformats.org/officeDocument/2006/customXml" ds:itemID="{4ED3BDCB-4C6D-4795-9272-EC1DACA2AC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Instructieblad</vt:lpstr>
      <vt:lpstr>Ondertekening</vt:lpstr>
      <vt:lpstr>1. Totaal inschrijfprijs</vt:lpstr>
      <vt:lpstr>2. Apparatuur</vt:lpstr>
      <vt:lpstr>3. Ingrediënten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 Kessels</dc:creator>
  <cp:keywords/>
  <dc:description/>
  <cp:lastModifiedBy>Frans Lops</cp:lastModifiedBy>
  <cp:revision/>
  <dcterms:created xsi:type="dcterms:W3CDTF">2015-06-05T18:17:20Z</dcterms:created>
  <dcterms:modified xsi:type="dcterms:W3CDTF">2026-10-27T09:48:54Z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y fmtid="{D5CDD505-2E9C-101B-9397-08002B2CF9AE}" pid="4" name="MSIP_Label_2a968da3-969b-43f6-be75-5745c0ecbd2c_Enabled">
    <vt:lpwstr>true</vt:lpwstr>
  </property>
  <property fmtid="{D5CDD505-2E9C-101B-9397-08002B2CF9AE}" pid="5" name="MSIP_Label_2a968da3-969b-43f6-be75-5745c0ecbd2c_SetDate">
    <vt:lpwstr>2026-10-20T12:44:07Z</vt:lpwstr>
  </property>
  <property fmtid="{D5CDD505-2E9C-101B-9397-08002B2CF9AE}" pid="6" name="MSIP_Label_2a968da3-969b-43f6-be75-5745c0ecbd2c_Method">
    <vt:lpwstr>Standard</vt:lpwstr>
  </property>
  <property fmtid="{D5CDD505-2E9C-101B-9397-08002B2CF9AE}" pid="7" name="MSIP_Label_2a968da3-969b-43f6-be75-5745c0ecbd2c_Name">
    <vt:lpwstr>Intern</vt:lpwstr>
  </property>
  <property fmtid="{D5CDD505-2E9C-101B-9397-08002B2CF9AE}" pid="8" name="MSIP_Label_2a968da3-969b-43f6-be75-5745c0ecbd2c_SiteId">
    <vt:lpwstr>48a476ee-4ae2-4849-9f5b-7ba5b91cb178</vt:lpwstr>
  </property>
  <property fmtid="{D5CDD505-2E9C-101B-9397-08002B2CF9AE}" pid="9" name="MSIP_Label_2a968da3-969b-43f6-be75-5745c0ecbd2c_ActionId">
    <vt:lpwstr>dda01aeb-ba18-41ec-9cf6-c8f446f5d982</vt:lpwstr>
  </property>
  <property fmtid="{D5CDD505-2E9C-101B-9397-08002B2CF9AE}" pid="10" name="MSIP_Label_2a968da3-969b-43f6-be75-5745c0ecbd2c_ContentBits">
    <vt:lpwstr>0</vt:lpwstr>
  </property>
  <property fmtid="{D5CDD505-2E9C-101B-9397-08002B2CF9AE}" pid="11" name="MSIP_Label_2a968da3-969b-43f6-be75-5745c0ecbd2c_Tag">
    <vt:lpwstr>10, 3, 0, 1</vt:lpwstr>
  </property>
</Properties>
</file>