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mc:AlternateContent xmlns:mc="http://schemas.openxmlformats.org/markup-compatibility/2006">
    <mc:Choice Requires="x15">
      <x15ac:absPath xmlns:x15ac="http://schemas.microsoft.com/office/spreadsheetml/2010/11/ac" url="/Users/alcatrez/Library/CloudStorage/Dropbox/Projecten/Rijswijk 5 - Omgevingswet/20261020/"/>
    </mc:Choice>
  </mc:AlternateContent>
  <xr:revisionPtr revIDLastSave="0" documentId="13_ncr:1_{3E82FDFA-3517-AE45-9552-DA69C5327264}" xr6:coauthVersionLast="47" xr6:coauthVersionMax="47" xr10:uidLastSave="{00000000-0000-0000-0000-000000000000}"/>
  <bookViews>
    <workbookView xWindow="0" yWindow="760" windowWidth="29400" windowHeight="16660" tabRatio="500" xr2:uid="{00000000-000D-0000-FFFF-FFFF00000000}"/>
  </bookViews>
  <sheets>
    <sheet name="Prijzenblad" sheetId="1" r:id="rId1"/>
    <sheet name="Controle" sheetId="2" r:id="rId2"/>
  </sheets>
  <definedNames>
    <definedName name="_xlnm.Print_Area" localSheetId="0">Prijzenblad!$A$1:$F$115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2" l="1"/>
  <c r="C14" i="2"/>
  <c r="C11" i="2"/>
  <c r="C9" i="2"/>
  <c r="C8" i="2"/>
  <c r="C7" i="2"/>
  <c r="E81" i="1"/>
  <c r="F81" i="1" s="1"/>
  <c r="E77" i="1"/>
  <c r="F77" i="1" s="1"/>
  <c r="E76" i="1"/>
  <c r="F76" i="1" s="1"/>
  <c r="E67" i="1"/>
  <c r="E78" i="1" s="1"/>
  <c r="F78" i="1" s="1"/>
  <c r="D57" i="1"/>
  <c r="D74" i="1" s="1"/>
  <c r="D82" i="1" l="1"/>
  <c r="E74" i="1"/>
  <c r="E75" i="1"/>
  <c r="F75" i="1" s="1"/>
  <c r="E80" i="1"/>
  <c r="F80" i="1" s="1"/>
  <c r="C10" i="2"/>
  <c r="E79" i="1"/>
  <c r="F79" i="1" s="1"/>
  <c r="E82" i="1" l="1"/>
  <c r="F74" i="1"/>
  <c r="F83" i="1" l="1"/>
  <c r="C16" i="2" s="1"/>
  <c r="F82" i="1"/>
  <c r="C17" i="2" s="1"/>
</calcChain>
</file>

<file path=xl/sharedStrings.xml><?xml version="1.0" encoding="utf-8"?>
<sst xmlns="http://schemas.openxmlformats.org/spreadsheetml/2006/main" count="184" uniqueCount="164">
  <si>
    <t>Prijzenblad — Plansoftware Omgevingswet</t>
  </si>
  <si>
    <t>Gemeente Rijswijk · Europese openbare aanbesteding · TenderNed-kenmerk TN 599860</t>
  </si>
  <si>
    <t>Met dit prijzenblad wil de Gemeente een volledig en vergelijkbaar inzicht krijgen in de prijsstelling voor de plansoftware Omgevingswet. Het ingevulde prijzenblad vormt de grondslag voor het gunningscriterium prijs en maakt na gunning integraal onderdeel uit van de Overeenkomst.
De opgegeven prijzen gelden als totaalprijs voor het leveren, implementeren, hosten, onderhouden en ondersteunen van de Oplossing conform het Programma van Eisen, de tijdens de demonstratie getoonde functionaliteit en de door Inschrijver aangeboden concept-SLA. De gevraagde functionaliteit wordt binnen de opgegeven prijs gebruiksklaar opgeleverd.
LET OP — kosten die niet op dit prijzenblad zijn opgegeven, kunnen gedurende de looptijd van de Overeenkomst (inclusief verlengingen) niet in rekening worden gebracht.</t>
  </si>
  <si>
    <t>Invulinstructie</t>
  </si>
  <si>
    <t>• Oranje velden</t>
  </si>
  <si>
    <t>Uitsluitend deze velden invullen. Vul overal een bedrag in; is een post niet van toepassing of reeds in een andere post begrepen, vul dan € 0,00 in.</t>
  </si>
  <si>
    <t>• Grijze velden</t>
  </si>
  <si>
    <t>Berekend of niet van toepassing. Niet wijzigen.</t>
  </si>
  <si>
    <t>• Kolom 'Toelichting Inschrijver'</t>
  </si>
  <si>
    <t>Verplicht bij elke post die € 0,00 of 'overig' betreft: geef aan waarin de post is begrepen, dan wel specificeer de post.</t>
  </si>
  <si>
    <t>• Valuta</t>
  </si>
  <si>
    <t>Alle bedragen in euro's, exclusief btw en inclusief reis-, verblijf- en alle overige bijkomende kosten.</t>
  </si>
  <si>
    <t>• Wijzigen</t>
  </si>
  <si>
    <t>Het is niet toegestaan de opzet, tekst of formules van dit prijzenblad te wijzigen of rijen/kolommen toe te voegen of te verwijderen.</t>
  </si>
  <si>
    <t>1.  Uitgangspunten (vastgesteld door de Gemeente — niet wijzigen)</t>
  </si>
  <si>
    <t>Uitgangspunt</t>
  </si>
  <si>
    <t>Waarde</t>
  </si>
  <si>
    <t>Bron</t>
  </si>
  <si>
    <t>Aanbestedende dienst</t>
  </si>
  <si>
    <t>Gemeente Rijswijk</t>
  </si>
  <si>
    <t>Aanbestedingsleidraad § 2.2</t>
  </si>
  <si>
    <t>Vaste looptijd Overeenkomst</t>
  </si>
  <si>
    <t>4 jaar: 1 januari 2027 t/m 31 december 2030</t>
  </si>
  <si>
    <t>Concept-overeenkomst art. 5.1</t>
  </si>
  <si>
    <t>Verlengingsoptie</t>
  </si>
  <si>
    <t>4 × 12 maanden, onder dezelfde voorwaarden en condities (t/m 31 december 2034)</t>
  </si>
  <si>
    <t>Periode gunningscriterium prijs (TCO)</t>
  </si>
  <si>
    <t>8 contractjaren: 4 vaste jaren + 4 optiejaren</t>
  </si>
  <si>
    <t>Gunningscriteria kwaliteit § 5</t>
  </si>
  <si>
    <t>Prijsvastheid</t>
  </si>
  <si>
    <t>Prijzen staan vast tot 1 januari 2031; daarna maximaal éénmaal per jaar indexering conform CBS-index J62/J6202</t>
  </si>
  <si>
    <t>Concept-overeenkomst art. 8.2</t>
  </si>
  <si>
    <t>Aantal gebruikers</t>
  </si>
  <si>
    <t>Onbeperkt (named users, minimaal 100), circa 50 concurrent back-office-gebruikers</t>
  </si>
  <si>
    <t>PvE 1.0 — IT-eisen</t>
  </si>
  <si>
    <t>Externe bureaus</t>
  </si>
  <si>
    <t>Externe (stedenbouwkundige) bureaus werken onder eigen persoonlijke accounts zonder aanvullende licentiekosten</t>
  </si>
  <si>
    <t>PvE 1.0 — Facturatie en contractueel</t>
  </si>
  <si>
    <t>Aantal publicaties en omgevingsdocumenten</t>
  </si>
  <si>
    <t>Ongelimiteerd en binnen de vaste prijs; geen kosten per publicatie of per plan</t>
  </si>
  <si>
    <t>Opleiding</t>
  </si>
  <si>
    <t>Maximaal 4 functioneel beheerders en 10 eindgebruikers, inclusief Nederlandstalige documentatie</t>
  </si>
  <si>
    <t>PvE 1.0 — Opleiding en documentatie</t>
  </si>
  <si>
    <t>Omgevingen</t>
  </si>
  <si>
    <t>Pre-productie-, test-/acceptatie- én productieomgeving; acceptatieomgeving blijft na go-live kosteloos beschikbaar</t>
  </si>
  <si>
    <t>Leveringsmodel</t>
  </si>
  <si>
    <t>SaaS zonder maatwerk; hosting, back-up, beveiliging, licenties en technisch beheer inbegrepen</t>
  </si>
  <si>
    <t>PvE 1.0 — Hosting en connectiviteit</t>
  </si>
  <si>
    <t>Beschikbaarheid</t>
  </si>
  <si>
    <t>Minimaal 99,8% (24/7-365, exclusief gepland onderhoud)</t>
  </si>
  <si>
    <t>PvE 1.0 — SLA</t>
  </si>
  <si>
    <t>Servicewindow helpdesk</t>
  </si>
  <si>
    <t>Werkdagen 08:00–18:00 uur, Nederlandstalig; piket buiten kantoortijden voor kritieke meldingen</t>
  </si>
  <si>
    <t>PvE 1.0 — Helpdesk</t>
  </si>
  <si>
    <t>Btw</t>
  </si>
  <si>
    <t>Alle bedragen exclusief btw</t>
  </si>
  <si>
    <t>Dit prijzenblad</t>
  </si>
  <si>
    <t>Reeds in de prijs inbegrepen — hiervoor mogen géén afzonderlijke kosten worden opgevoerd</t>
  </si>
  <si>
    <t>•  Nieuwe major- en minor-releases, updates, patches, fixes en nieuwe functionaliteit, inclusief aanpassingen naar aanleiding van wetswijzigingen en van wijzigingen in de landelijke standaarden en het stelsel (STOP/TPOD, DSO).
•  Aansluiting en instandhouding van LVBB en DSO-LV via Digikoppeling, inclusief PKIoverheid-certificaten en certificaatbeheer, alsmede het beschikbaar houden van het manifest met ruimtelijke plannen (Wro/IMRO).
•  Hosting, back-up, beveiliging, monitoring, technisch applicatiebeheer en alle onderliggende licenties.
•  Escrowregeling voor de duur van de Overeenkomst en de jaarlijkse Third Party Mededeling (TPM/SOC 2, ISAE 3000/3402).
•  Exitplan, dataoverdracht en medewerking aan migratie naar een nieuwe leverancier bij beëindiging.
•  Medewerking aan een DPIA, het jaarlijkse tevredenheidsonderzoek en de evaluaties.
•  Ketenverantwoordelijkheid bij inzet van componenten van (onder)leveranciers.</t>
  </si>
  <si>
    <t>2.  Eenmalige kosten — implementatie, migratie en opleiding</t>
  </si>
  <si>
    <t>Kostenpost</t>
  </si>
  <si>
    <t>Toelichting Gemeente (niet uitputtend)</t>
  </si>
  <si>
    <t>Eenmalig bedrag
(excl. btw)</t>
  </si>
  <si>
    <t>n.v.t.</t>
  </si>
  <si>
    <t>Toelichting Inschrijver (verplicht bij € 0,00 of 'overig')</t>
  </si>
  <si>
    <t>2.1  Projectleiding en implementatiebegeleiding</t>
  </si>
  <si>
    <t>Inclusief afstemming, overleg en projectdocumentatie.</t>
  </si>
  <si>
    <t>2.2  Inrichting en configuratie van de Oplossing</t>
  </si>
  <si>
    <t>Pre-productie-, acceptatie- en productieomgeving.</t>
  </si>
  <si>
    <t>2.3  Migratie en conversie bestaande omgevingsdocumenten</t>
  </si>
  <si>
    <t>Vanuit de huidige software, inclusief kwaliteitscontrole na conversie.</t>
  </si>
  <si>
    <t>2.4  Overname manifest en planbestanden ruimtelijke plannen (Wro/IMRO)</t>
  </si>
  <si>
    <t>Vanuit de huidige omgeving, zonder onderbreking van de raadpleegbaarheid via Ruimtelijkeplannen.nl en het DSO-LV.</t>
  </si>
  <si>
    <t>2.5  Overnemen en inladen van de bruidsschat</t>
  </si>
  <si>
    <t>Juridische regels van de bruidsschat.</t>
  </si>
  <si>
    <t>2.6  Realisatie aansluiting LVBB en DSO-LV (Digikoppeling)</t>
  </si>
  <si>
    <t>Inclusief certificaten. Vul € 0,00 in indien reeds in post 2.1/2.2 begrepen.</t>
  </si>
  <si>
    <t>2.7  Realisatie koppeling SSO/MFA</t>
  </si>
  <si>
    <t>Microsoft Entra ID, via SAML 2.0, OpenID Connect en/of OAuth 2.0.</t>
  </si>
  <si>
    <t>2.8  Opleiding en training</t>
  </si>
  <si>
    <t>Max. 4 functioneel beheerders en 10 eindgebruikers, incl. Nederlandstalige documentatie.</t>
  </si>
  <si>
    <t>2.9  Test-, acceptatie- en nazorgtraject</t>
  </si>
  <si>
    <t>Inclusief performance-nulmeting en ondersteuning na go-live.</t>
  </si>
  <si>
    <t>2.10  Overige eenmalige kosten</t>
  </si>
  <si>
    <t>Specificeer volledig in de kolom hiernaast. Niet gespecificeerde kosten vervallen.</t>
  </si>
  <si>
    <t>Subtotaal eenmalige kosten (A)</t>
  </si>
  <si>
    <t>3.  Jaarlijks terugkerende kosten — per contractjaar vanaf 1 januari 2027</t>
  </si>
  <si>
    <t>Bedrag per jaar
(excl. btw)</t>
  </si>
  <si>
    <t>3.1  Gebruiksrecht / SaaS plansoftware</t>
  </si>
  <si>
    <t>Onbeperkt aantal gebruikers, publicaties en omgevingsdocumenten.</t>
  </si>
  <si>
    <t>3.2  Hosting, back-up, beveiliging en technisch beheer</t>
  </si>
  <si>
    <t>Volledige technische exploitatie inclusief monitoring, alsmede de hosting van het manifest en de planbestanden met ruimtelijke plannen (Wro/IMRO).</t>
  </si>
  <si>
    <t>3.3  Onderhoud, releases en wettelijke/standaardwijzigingen</t>
  </si>
  <si>
    <t>Inclusief STOP/TPOD- en DSO-releases.</t>
  </si>
  <si>
    <t>3.4  Support en helpdesk conform SLA</t>
  </si>
  <si>
    <t>Werkdagen 08:00–18:00, inclusief piketvoorziening buiten kantoortijden.</t>
  </si>
  <si>
    <t>3.5  Instandhouding koppelingen</t>
  </si>
  <si>
    <t>LVBB/DSO-LV en SSO, inclusief certificaatbeheer.</t>
  </si>
  <si>
    <t>3.6  Overige jaarlijks terugkerende kosten</t>
  </si>
  <si>
    <t>Subtotaal jaarlijkse kosten per contractjaar (B)</t>
  </si>
  <si>
    <t>4.  Totale kosten van eigendom (TCO) — grondslag gunningscriterium prijs</t>
  </si>
  <si>
    <t>De TCO wordt berekend over acht contractjaren: de vier vaste contractjaren (2027 t/m 2030) en de vier optiejaren (2031 t/m 2034), aangezien verlenging plaatsvindt onder dezelfde voorwaarden en condities. Indexering conform artikel 8.2 van de Overeenkomst blijft bij de vergelijking van inschrijvingen buiten beschouwing; alle inschrijvingen worden op gelijke wijze nominaal vergeleken. De onderstaande tabel rekent automatisch.</t>
  </si>
  <si>
    <t>Contractjaar</t>
  </si>
  <si>
    <t>Status</t>
  </si>
  <si>
    <t>Eenmalige kosten</t>
  </si>
  <si>
    <t>Jaarlijkse kosten</t>
  </si>
  <si>
    <t>Totaal per jaar</t>
  </si>
  <si>
    <t>2027</t>
  </si>
  <si>
    <t>Vast contractjaar</t>
  </si>
  <si>
    <t>2028</t>
  </si>
  <si>
    <t>2029</t>
  </si>
  <si>
    <t>2030</t>
  </si>
  <si>
    <t>2031</t>
  </si>
  <si>
    <t>Optiejaar (verlenging)</t>
  </si>
  <si>
    <t>2032</t>
  </si>
  <si>
    <t>2033</t>
  </si>
  <si>
    <t>2034</t>
  </si>
  <si>
    <t>Evaluatie-TCO (8 contractjaren)</t>
  </si>
  <si>
    <t>Grondslag gunningscriterium prijs</t>
  </si>
  <si>
    <t>Waarvan: totaal vaste contractperiode 2027–2030</t>
  </si>
  <si>
    <t>5.  Optionele aanvullende tarieven (niet meegewogen in het gunningscriterium prijs)</t>
  </si>
  <si>
    <t>De onder 2 tot en met 4 opgegeven prijzen zijn inclusief alle benodigde uren voor de software, de koppelingen, het onderhoud, de support en de trainingen. Geef hieronder de tarieven op die gelden voor eventuele aanvullende opdrachten die buiten de huidige uitvraag vallen. Deze tarieven worden niet meegewogen bij de beoordeling, maar gelden wel gedurende de gehele looptijd. Tarieven zijn exclusief btw en inclusief reis- en verblijfskosten. Er worden uitdrukkelijk géén tarieven per aanvullende gebruiker, per publicatie of per omgevingsdocument gevraagd: deze vallen conform het Programma van Eisen binnen de vaste prijs.</t>
  </si>
  <si>
    <t>Rol / dienst</t>
  </si>
  <si>
    <t>Eenheid</t>
  </si>
  <si>
    <t>Tarief (excl. btw)</t>
  </si>
  <si>
    <t>Toelichting Inschrijver</t>
  </si>
  <si>
    <t>5.1  Projectleider</t>
  </si>
  <si>
    <t>per uur</t>
  </si>
  <si>
    <t>5.2  Functioneel consultant</t>
  </si>
  <si>
    <t>5.3  Technisch consultant</t>
  </si>
  <si>
    <t>5.4  Trainer</t>
  </si>
  <si>
    <t>5.5  Overige rol (specificeer)</t>
  </si>
  <si>
    <t>5.6  Aanvullende training op locatie</t>
  </si>
  <si>
    <t>per dagdeel, max. 10 deelnemers</t>
  </si>
  <si>
    <t>5.7  Aanvullende training online</t>
  </si>
  <si>
    <t>6.  Verklaring en rechtsgeldige ondertekening</t>
  </si>
  <si>
    <t>Door ondertekening van dit prijzenblad verklaart Inschrijver dat:
1.  alle kosten die gedurende de looptijd van de Overeenkomst, inclusief verlengingen, aan de Gemeente in rekening worden gebracht, op dit prijzenblad zijn opgenomen; kosten die hier niet zijn opgegeven, kunnen niet in rekening worden gebracht;
2.  de opgegeven prijzen alle prestaties dekken die voortvloeien uit het Programma van Eisen, de aangeboden concept-SLA, de tijdens de demonstratie getoonde functionaliteit en de overige Aanbestedingsstukken;
3.  alle bedragen luiden in euro's, exclusief btw en inclusief reis-, verblijf- en overige bijkomende kosten;
4.  de prijzen vaststaan tot 1 januari 2031 en daarna uitsluitend worden aangepast conform artikel 8.2 van de Overeenkomst;
5.  dit prijzenblad ongewijzigd en volledig is ingevuld en gestand wordt gedaan gedurende de gestanddoeningstermijn.</t>
  </si>
  <si>
    <t>Naam Inschrijver</t>
  </si>
  <si>
    <t>KvK-nummer</t>
  </si>
  <si>
    <t>Naam ondertekenaar</t>
  </si>
  <si>
    <t>Functie ondertekenaar</t>
  </si>
  <si>
    <t>Plaats</t>
  </si>
  <si>
    <t>Datum</t>
  </si>
  <si>
    <t>Handtekening</t>
  </si>
  <si>
    <t>Controlebladzijde voor Inschrijver</t>
  </si>
  <si>
    <t>Controleer vóór indiening of alle onderstaande punten kloppen. Dit blad wordt niet beoordeeld.</t>
  </si>
  <si>
    <t>Controlepunt</t>
  </si>
  <si>
    <t>Uitkomst</t>
  </si>
  <si>
    <t>Toelichting</t>
  </si>
  <si>
    <t>Alle eenmalige kostenposten ingevuld</t>
  </si>
  <si>
    <t>Elk oranje veld in deel 2 bevat een bedrag (€ 0,00 is toegestaan, mits toegelicht).</t>
  </si>
  <si>
    <t>Alle jaarlijkse kostenposten ingevuld</t>
  </si>
  <si>
    <t>Elk oranje veld in deel 3 bevat een bedrag.</t>
  </si>
  <si>
    <t>Toelichting gegeven bij posten van € 0,00</t>
  </si>
  <si>
    <t>Bij elke post van € 0,00 moet in kolom F worden aangegeven waarin die post is begrepen.</t>
  </si>
  <si>
    <t>Jaarlijkse kosten groter dan nul</t>
  </si>
  <si>
    <t>Een structurele dienstverlening zonder jaarlijkse kosten is onwaarschijnlijk.</t>
  </si>
  <si>
    <t>Alle uurtarieven ingevuld</t>
  </si>
  <si>
    <t>Deze tarieven worden niet beoordeeld, maar zijn wel verplicht op te geven.</t>
  </si>
  <si>
    <t>Samenvatting van de inschrijving</t>
  </si>
  <si>
    <t>Eenmalige kosten (deel 2)</t>
  </si>
  <si>
    <t>Jaarlijkse kosten per contractjaar (deel 3)</t>
  </si>
  <si>
    <t>Totaal vaste contractperiode 2027–2030</t>
  </si>
  <si>
    <t>Evaluatie-TCO over 8 contractjaren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</si>
</sst>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 &quot;* #,##0.00_ ;_ &quot;€ &quot;* \-#,##0.00_ ;_ &quot;€ &quot;* \-??_ ;_ @_ "/>
  </numFmts>
  <fonts count="17" x14ac:knownFonts="1">
    <font>
      <sz val="11"/>
      <color theme="1"/>
      <name val="Calibri"/>
      <family val="2"/>
      <charset val="1"/>
    </font>
    <font>
      <b/>
      <sz val="18"/>
      <color rgb="FF1F3864"/>
      <name val="Arial"/>
      <family val="2"/>
    </font>
    <font>
      <sz val="10"/>
      <color rgb="FF595959"/>
      <name val="Arial"/>
      <family val="2"/>
    </font>
    <font>
      <sz val="10"/>
      <color rgb="FF000000"/>
      <name val="Arial"/>
      <family val="2"/>
    </font>
    <font>
      <b/>
      <sz val="11"/>
      <color rgb="FF1F3864"/>
      <name val="Arial"/>
      <family val="2"/>
    </font>
    <font>
      <b/>
      <sz val="9"/>
      <color rgb="FF000000"/>
      <name val="Arial"/>
      <family val="2"/>
    </font>
    <font>
      <sz val="9"/>
      <color rgb="FF000000"/>
      <name val="Arial"/>
      <family val="2"/>
    </font>
    <font>
      <b/>
      <sz val="11"/>
      <color rgb="FFFFFFFF"/>
      <name val="Arial"/>
      <family val="2"/>
    </font>
    <font>
      <i/>
      <sz val="8"/>
      <color rgb="FF595959"/>
      <name val="Arial"/>
      <family val="2"/>
    </font>
    <font>
      <b/>
      <sz val="10"/>
      <color rgb="FFFFFFFF"/>
      <name val="Arial"/>
      <family val="2"/>
    </font>
    <font>
      <i/>
      <sz val="9"/>
      <color rgb="FF000000"/>
      <name val="Arial"/>
      <family val="2"/>
    </font>
    <font>
      <b/>
      <sz val="10"/>
      <color rgb="FF000000"/>
      <name val="Arial"/>
      <family val="2"/>
    </font>
    <font>
      <i/>
      <sz val="9"/>
      <color rgb="FFFFFFFF"/>
      <name val="Arial"/>
      <family val="2"/>
    </font>
    <font>
      <b/>
      <sz val="16"/>
      <color rgb="FF1F3864"/>
      <name val="Arial"/>
      <family val="2"/>
    </font>
    <font>
      <i/>
      <sz val="10"/>
      <color rgb="FF595959"/>
      <name val="Arial"/>
      <family val="2"/>
    </font>
    <font>
      <b/>
      <sz val="12"/>
      <color rgb="FF1F3864"/>
      <name val="Arial"/>
      <family val="2"/>
    </font>
    <font>
      <b/>
      <sz val="9"/>
      <color rgb="FF000000"/>
      <name val="Arial"/>
      <family val="2"/>
    </font>
  </fonts>
  <fills count="10">
    <fill>
      <patternFill patternType="none"/>
    </fill>
    <fill>
      <patternFill patternType="gray125"/>
    </fill>
    <fill>
      <patternFill patternType="solid">
        <fgColor rgb="FFF2F2F2"/>
        <bgColor rgb="FFFFFFFF"/>
      </patternFill>
    </fill>
    <fill>
      <patternFill patternType="solid">
        <fgColor rgb="FF1F3864"/>
        <bgColor rgb="FF333333"/>
      </patternFill>
    </fill>
    <fill>
      <patternFill patternType="solid">
        <fgColor rgb="FFD9D9D9"/>
        <bgColor rgb="FFF2F2F2"/>
      </patternFill>
    </fill>
    <fill>
      <patternFill patternType="solid">
        <fgColor rgb="FFC55A11"/>
        <bgColor rgb="FF993300"/>
      </patternFill>
    </fill>
    <fill>
      <patternFill patternType="solid">
        <fgColor rgb="FFFFF2CC"/>
        <bgColor rgb="FFF2F2F2"/>
      </patternFill>
    </fill>
    <fill>
      <patternFill patternType="solid">
        <fgColor rgb="FFFFC000"/>
        <bgColor rgb="FFFF9900"/>
      </patternFill>
    </fill>
    <fill>
      <patternFill patternType="solid">
        <fgColor rgb="FFFFE699"/>
        <bgColor rgb="FFFFF2CC"/>
      </patternFill>
    </fill>
    <fill>
      <patternFill patternType="solid">
        <fgColor rgb="FFFFFFFF"/>
        <bgColor rgb="FFF2F2F2"/>
      </patternFill>
    </fill>
  </fills>
  <borders count="8">
    <border>
      <left/>
      <right/>
      <top/>
      <bottom/>
      <diagonal/>
    </border>
    <border>
      <left style="thin">
        <color rgb="FFBFBFBF"/>
      </left>
      <right/>
      <top style="thin">
        <color rgb="FFBFBFBF"/>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top style="thin">
        <color rgb="FFBFBFBF"/>
      </top>
      <bottom/>
      <diagonal/>
    </border>
    <border>
      <left/>
      <right/>
      <top style="thin">
        <color rgb="FFBFBFBF"/>
      </top>
      <bottom style="thin">
        <color rgb="FFBFBFBF"/>
      </bottom>
      <diagonal/>
    </border>
    <border>
      <left style="thin">
        <color rgb="FFBFBFBF"/>
      </left>
      <right/>
      <top/>
      <bottom/>
      <diagonal/>
    </border>
    <border>
      <left/>
      <right style="thin">
        <color rgb="FFBFBFBF"/>
      </right>
      <top style="thin">
        <color rgb="FFBFBFBF"/>
      </top>
      <bottom style="thin">
        <color rgb="FFBFBFBF"/>
      </bottom>
      <diagonal/>
    </border>
  </borders>
  <cellStyleXfs count="1">
    <xf numFmtId="0" fontId="0" fillId="0" borderId="0"/>
  </cellStyleXfs>
  <cellXfs count="52">
    <xf numFmtId="0" fontId="0" fillId="0" borderId="0" xfId="0"/>
    <xf numFmtId="0" fontId="5" fillId="4" borderId="2" xfId="0" applyFont="1" applyFill="1" applyBorder="1" applyAlignment="1">
      <alignment horizontal="left" vertical="center" wrapText="1"/>
    </xf>
    <xf numFmtId="0" fontId="1" fillId="0" borderId="0" xfId="0" applyFont="1" applyAlignment="1">
      <alignment vertical="center"/>
    </xf>
    <xf numFmtId="0" fontId="2" fillId="0" borderId="0" xfId="0" applyFont="1" applyAlignment="1">
      <alignment vertical="center"/>
    </xf>
    <xf numFmtId="0" fontId="4" fillId="0" borderId="0" xfId="0" applyFont="1" applyAlignment="1">
      <alignment vertical="center"/>
    </xf>
    <xf numFmtId="0" fontId="5" fillId="0" borderId="0" xfId="0" applyFont="1" applyAlignment="1">
      <alignment vertical="top"/>
    </xf>
    <xf numFmtId="0" fontId="3" fillId="0" borderId="2" xfId="0" applyFont="1" applyBorder="1" applyAlignment="1">
      <alignment vertical="top" wrapText="1"/>
    </xf>
    <xf numFmtId="0" fontId="8" fillId="0" borderId="2" xfId="0" applyFont="1" applyBorder="1" applyAlignment="1">
      <alignment vertical="top" wrapText="1"/>
    </xf>
    <xf numFmtId="0" fontId="5" fillId="4" borderId="2" xfId="0" applyFont="1" applyFill="1" applyBorder="1" applyAlignment="1">
      <alignment horizontal="center" vertical="center" wrapText="1"/>
    </xf>
    <xf numFmtId="0" fontId="10" fillId="0" borderId="2" xfId="0" applyFont="1" applyBorder="1" applyAlignment="1">
      <alignment vertical="top" wrapText="1"/>
    </xf>
    <xf numFmtId="164" fontId="3" fillId="7" borderId="2" xfId="0" applyNumberFormat="1" applyFont="1" applyFill="1" applyBorder="1" applyAlignment="1">
      <alignment horizontal="right" vertical="center"/>
    </xf>
    <xf numFmtId="0" fontId="3" fillId="4" borderId="2" xfId="0" applyFont="1" applyFill="1" applyBorder="1" applyAlignment="1">
      <alignment vertical="center"/>
    </xf>
    <xf numFmtId="0" fontId="6" fillId="8" borderId="2" xfId="0" applyFont="1" applyFill="1" applyBorder="1" applyAlignment="1">
      <alignment vertical="top" wrapText="1"/>
    </xf>
    <xf numFmtId="0" fontId="11" fillId="2" borderId="2" xfId="0" applyFont="1" applyFill="1" applyBorder="1" applyAlignment="1">
      <alignment vertical="center"/>
    </xf>
    <xf numFmtId="0" fontId="3" fillId="2" borderId="2" xfId="0" applyFont="1" applyFill="1" applyBorder="1" applyAlignment="1">
      <alignment vertical="center"/>
    </xf>
    <xf numFmtId="164" fontId="11" fillId="2" borderId="2" xfId="0" applyNumberFormat="1" applyFont="1" applyFill="1" applyBorder="1" applyAlignment="1">
      <alignment horizontal="right" vertical="center"/>
    </xf>
    <xf numFmtId="0" fontId="3" fillId="9" borderId="2" xfId="0" applyFont="1" applyFill="1" applyBorder="1" applyAlignment="1">
      <alignment vertical="center"/>
    </xf>
    <xf numFmtId="0" fontId="10" fillId="9" borderId="2" xfId="0" applyFont="1" applyFill="1" applyBorder="1" applyAlignment="1">
      <alignment vertical="center"/>
    </xf>
    <xf numFmtId="164" fontId="3" fillId="9" borderId="2" xfId="0" applyNumberFormat="1" applyFont="1" applyFill="1" applyBorder="1" applyAlignment="1">
      <alignment horizontal="right" vertical="center"/>
    </xf>
    <xf numFmtId="0" fontId="10" fillId="2" borderId="2" xfId="0" applyFont="1" applyFill="1" applyBorder="1" applyAlignment="1">
      <alignment vertical="center"/>
    </xf>
    <xf numFmtId="164" fontId="3" fillId="2" borderId="2" xfId="0" applyNumberFormat="1" applyFont="1" applyFill="1" applyBorder="1" applyAlignment="1">
      <alignment horizontal="right" vertical="center"/>
    </xf>
    <xf numFmtId="0" fontId="7" fillId="3" borderId="2" xfId="0" applyFont="1" applyFill="1" applyBorder="1" applyAlignment="1">
      <alignment vertical="center"/>
    </xf>
    <xf numFmtId="0" fontId="12" fillId="3" borderId="2" xfId="0" applyFont="1" applyFill="1" applyBorder="1" applyAlignment="1">
      <alignment vertical="center"/>
    </xf>
    <xf numFmtId="164" fontId="9" fillId="3" borderId="2" xfId="0" applyNumberFormat="1" applyFont="1" applyFill="1" applyBorder="1" applyAlignment="1">
      <alignment horizontal="right" vertical="center"/>
    </xf>
    <xf numFmtId="0" fontId="10" fillId="0" borderId="0" xfId="0" applyFont="1" applyAlignment="1">
      <alignment vertical="center"/>
    </xf>
    <xf numFmtId="164" fontId="10" fillId="0" borderId="0" xfId="0" applyNumberFormat="1" applyFont="1" applyAlignment="1">
      <alignment horizontal="right" vertical="center"/>
    </xf>
    <xf numFmtId="0" fontId="10" fillId="0" borderId="2" xfId="0" applyFont="1" applyBorder="1" applyAlignment="1">
      <alignment vertical="top"/>
    </xf>
    <xf numFmtId="0" fontId="11" fillId="0" borderId="2" xfId="0" applyFont="1" applyBorder="1" applyAlignment="1">
      <alignment vertical="center"/>
    </xf>
    <xf numFmtId="0" fontId="13" fillId="0" borderId="0" xfId="0" applyFont="1" applyAlignment="1">
      <alignment vertical="center"/>
    </xf>
    <xf numFmtId="0" fontId="14" fillId="0" borderId="0" xfId="0" applyFont="1" applyAlignment="1">
      <alignment vertical="center"/>
    </xf>
    <xf numFmtId="0" fontId="5" fillId="4" borderId="2" xfId="0" applyFont="1" applyFill="1" applyBorder="1" applyAlignment="1">
      <alignment vertical="center"/>
    </xf>
    <xf numFmtId="0" fontId="5" fillId="4" borderId="2" xfId="0" applyFont="1" applyFill="1" applyBorder="1" applyAlignment="1">
      <alignment horizontal="center" vertical="center"/>
    </xf>
    <xf numFmtId="0" fontId="11" fillId="0" borderId="2" xfId="0" applyFont="1" applyBorder="1" applyAlignment="1">
      <alignment horizontal="center" vertical="center"/>
    </xf>
    <xf numFmtId="0" fontId="15" fillId="0" borderId="0" xfId="0" applyFont="1" applyAlignment="1">
      <alignment vertical="center"/>
    </xf>
    <xf numFmtId="0" fontId="3" fillId="0" borderId="2" xfId="0" applyFont="1" applyBorder="1" applyAlignment="1">
      <alignment vertical="center"/>
    </xf>
    <xf numFmtId="0" fontId="9" fillId="3" borderId="2" xfId="0" applyFont="1" applyFill="1" applyBorder="1" applyAlignment="1">
      <alignment vertical="center"/>
    </xf>
    <xf numFmtId="0" fontId="16" fillId="4" borderId="2" xfId="0" applyFont="1" applyFill="1" applyBorder="1" applyAlignment="1">
      <alignment horizontal="left" vertical="center" wrapText="1"/>
    </xf>
    <xf numFmtId="0" fontId="3" fillId="2" borderId="3" xfId="0" applyFont="1" applyFill="1" applyBorder="1" applyAlignment="1">
      <alignment vertical="top" wrapText="1"/>
    </xf>
    <xf numFmtId="0" fontId="0" fillId="0" borderId="5" xfId="0" applyBorder="1"/>
    <xf numFmtId="0" fontId="6" fillId="0" borderId="0" xfId="0" applyFont="1" applyAlignment="1">
      <alignment vertical="top" wrapText="1"/>
    </xf>
    <xf numFmtId="0" fontId="0" fillId="0" borderId="0" xfId="0"/>
    <xf numFmtId="0" fontId="3" fillId="7" borderId="3" xfId="0" applyFont="1" applyFill="1" applyBorder="1" applyAlignment="1">
      <alignment vertical="center"/>
    </xf>
    <xf numFmtId="0" fontId="6" fillId="2" borderId="1" xfId="0" applyFont="1" applyFill="1" applyBorder="1" applyAlignment="1">
      <alignment vertical="top" wrapText="1"/>
    </xf>
    <xf numFmtId="0" fontId="0" fillId="0" borderId="4" xfId="0" applyBorder="1"/>
    <xf numFmtId="0" fontId="0" fillId="0" borderId="6" xfId="0" applyBorder="1"/>
    <xf numFmtId="0" fontId="10" fillId="0" borderId="0" xfId="0" applyFont="1" applyAlignment="1">
      <alignment vertical="top" wrapText="1"/>
    </xf>
    <xf numFmtId="0" fontId="7" fillId="3" borderId="0" xfId="0" applyFont="1" applyFill="1" applyAlignment="1">
      <alignment vertical="center"/>
    </xf>
    <xf numFmtId="0" fontId="3" fillId="2" borderId="1" xfId="0" applyFont="1" applyFill="1" applyBorder="1" applyAlignment="1">
      <alignment vertical="top" wrapText="1"/>
    </xf>
    <xf numFmtId="0" fontId="5" fillId="4" borderId="2" xfId="0" applyFont="1" applyFill="1" applyBorder="1" applyAlignment="1">
      <alignment horizontal="left" vertical="center" wrapText="1"/>
    </xf>
    <xf numFmtId="0" fontId="0" fillId="0" borderId="7" xfId="0" applyBorder="1"/>
    <xf numFmtId="0" fontId="6" fillId="6" borderId="1" xfId="0" applyFont="1" applyFill="1" applyBorder="1" applyAlignment="1">
      <alignment vertical="top" wrapText="1"/>
    </xf>
    <xf numFmtId="0" fontId="9" fillId="5" borderId="0" xfId="0" applyFont="1" applyFill="1" applyAlignment="1">
      <alignment vertical="center"/>
    </xf>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F2F2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E699"/>
      <rgbColor rgb="FF99CCFF"/>
      <rgbColor rgb="FFFF99CC"/>
      <rgbColor rgb="FFCC99FF"/>
      <rgbColor rgb="FFFFCC99"/>
      <rgbColor rgb="FF3366FF"/>
      <rgbColor rgb="FF33CCCC"/>
      <rgbColor rgb="FF99CC00"/>
      <rgbColor rgb="FFFFC000"/>
      <rgbColor rgb="FFFF9900"/>
      <rgbColor rgb="FFC55A11"/>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114"/>
  <sheetViews>
    <sheetView showGridLines="0" tabSelected="1" zoomScale="125" zoomScaleNormal="162" workbookViewId="0">
      <pane ySplit="1" topLeftCell="A2" activePane="bottomLeft" state="frozen"/>
      <selection pane="bottomLeft" activeCell="B75" sqref="B75"/>
    </sheetView>
  </sheetViews>
  <sheetFormatPr baseColWidth="10" defaultColWidth="8.6640625" defaultRowHeight="15" x14ac:dyDescent="0.2"/>
  <cols>
    <col min="1" max="1" width="2.5" customWidth="1"/>
    <col min="2" max="2" width="52" customWidth="1"/>
    <col min="3" max="3" width="34" customWidth="1"/>
    <col min="4" max="5" width="18" customWidth="1"/>
    <col min="6" max="6" width="34" customWidth="1"/>
    <col min="7" max="7" width="2.5" customWidth="1"/>
  </cols>
  <sheetData>
    <row r="2" spans="2:6" ht="25.5" customHeight="1" x14ac:dyDescent="0.2">
      <c r="B2" s="2" t="s">
        <v>0</v>
      </c>
    </row>
    <row r="3" spans="2:6" x14ac:dyDescent="0.2">
      <c r="B3" s="3" t="s">
        <v>1</v>
      </c>
    </row>
    <row r="5" spans="2:6" ht="15" customHeight="1" x14ac:dyDescent="0.2">
      <c r="B5" s="47" t="s">
        <v>2</v>
      </c>
      <c r="C5" s="43"/>
      <c r="D5" s="43"/>
      <c r="E5" s="43"/>
      <c r="F5" s="43"/>
    </row>
    <row r="6" spans="2:6" ht="15" customHeight="1" x14ac:dyDescent="0.2">
      <c r="B6" s="44"/>
      <c r="C6" s="40"/>
      <c r="D6" s="40"/>
      <c r="E6" s="40"/>
      <c r="F6" s="40"/>
    </row>
    <row r="7" spans="2:6" ht="15" customHeight="1" x14ac:dyDescent="0.2">
      <c r="B7" s="44"/>
      <c r="C7" s="40"/>
      <c r="D7" s="40"/>
      <c r="E7" s="40"/>
      <c r="F7" s="40"/>
    </row>
    <row r="8" spans="2:6" ht="15" customHeight="1" x14ac:dyDescent="0.2">
      <c r="B8" s="44"/>
      <c r="C8" s="40"/>
      <c r="D8" s="40"/>
      <c r="E8" s="40"/>
      <c r="F8" s="40"/>
    </row>
    <row r="9" spans="2:6" ht="15" customHeight="1" x14ac:dyDescent="0.2">
      <c r="B9" s="44"/>
      <c r="C9" s="40"/>
      <c r="D9" s="40"/>
      <c r="E9" s="40"/>
      <c r="F9" s="40"/>
    </row>
    <row r="10" spans="2:6" ht="17" customHeight="1" x14ac:dyDescent="0.2">
      <c r="B10" s="44"/>
      <c r="C10" s="40"/>
      <c r="D10" s="40"/>
      <c r="E10" s="40"/>
      <c r="F10" s="40"/>
    </row>
    <row r="12" spans="2:6" x14ac:dyDescent="0.2">
      <c r="B12" s="4" t="s">
        <v>3</v>
      </c>
    </row>
    <row r="13" spans="2:6" ht="25.5" customHeight="1" x14ac:dyDescent="0.2">
      <c r="B13" s="5" t="s">
        <v>4</v>
      </c>
      <c r="C13" s="39" t="s">
        <v>5</v>
      </c>
      <c r="D13" s="40"/>
      <c r="E13" s="40"/>
      <c r="F13" s="40"/>
    </row>
    <row r="14" spans="2:6" ht="25.5" customHeight="1" x14ac:dyDescent="0.2">
      <c r="B14" s="5" t="s">
        <v>6</v>
      </c>
      <c r="C14" s="39" t="s">
        <v>7</v>
      </c>
      <c r="D14" s="40"/>
      <c r="E14" s="40"/>
      <c r="F14" s="40"/>
    </row>
    <row r="15" spans="2:6" ht="25.5" customHeight="1" x14ac:dyDescent="0.2">
      <c r="B15" s="5" t="s">
        <v>8</v>
      </c>
      <c r="C15" s="39" t="s">
        <v>9</v>
      </c>
      <c r="D15" s="40"/>
      <c r="E15" s="40"/>
      <c r="F15" s="40"/>
    </row>
    <row r="16" spans="2:6" ht="25.5" customHeight="1" x14ac:dyDescent="0.2">
      <c r="B16" s="5" t="s">
        <v>10</v>
      </c>
      <c r="C16" s="39" t="s">
        <v>11</v>
      </c>
      <c r="D16" s="40"/>
      <c r="E16" s="40"/>
      <c r="F16" s="40"/>
    </row>
    <row r="17" spans="2:6" ht="25.5" customHeight="1" x14ac:dyDescent="0.2">
      <c r="B17" s="5" t="s">
        <v>12</v>
      </c>
      <c r="C17" s="39" t="s">
        <v>13</v>
      </c>
      <c r="D17" s="40"/>
      <c r="E17" s="40"/>
      <c r="F17" s="40"/>
    </row>
    <row r="19" spans="2:6" ht="21.75" customHeight="1" x14ac:dyDescent="0.2">
      <c r="B19" s="46" t="s">
        <v>14</v>
      </c>
      <c r="C19" s="40"/>
      <c r="D19" s="40"/>
      <c r="E19" s="40"/>
      <c r="F19" s="40"/>
    </row>
    <row r="20" spans="2:6" ht="30" customHeight="1" x14ac:dyDescent="0.2">
      <c r="B20" s="1" t="s">
        <v>15</v>
      </c>
      <c r="C20" s="48" t="s">
        <v>16</v>
      </c>
      <c r="D20" s="38"/>
      <c r="E20" s="49"/>
      <c r="F20" s="1" t="s">
        <v>17</v>
      </c>
    </row>
    <row r="21" spans="2:6" ht="27.75" customHeight="1" x14ac:dyDescent="0.2">
      <c r="B21" s="6" t="s">
        <v>18</v>
      </c>
      <c r="C21" s="37" t="s">
        <v>19</v>
      </c>
      <c r="D21" s="38"/>
      <c r="E21" s="38"/>
      <c r="F21" s="7" t="s">
        <v>20</v>
      </c>
    </row>
    <row r="22" spans="2:6" ht="27.75" customHeight="1" x14ac:dyDescent="0.2">
      <c r="B22" s="6" t="s">
        <v>21</v>
      </c>
      <c r="C22" s="37" t="s">
        <v>22</v>
      </c>
      <c r="D22" s="38"/>
      <c r="E22" s="38"/>
      <c r="F22" s="7" t="s">
        <v>23</v>
      </c>
    </row>
    <row r="23" spans="2:6" ht="27.75" customHeight="1" x14ac:dyDescent="0.2">
      <c r="B23" s="6" t="s">
        <v>24</v>
      </c>
      <c r="C23" s="37" t="s">
        <v>25</v>
      </c>
      <c r="D23" s="38"/>
      <c r="E23" s="38"/>
      <c r="F23" s="7" t="s">
        <v>23</v>
      </c>
    </row>
    <row r="24" spans="2:6" ht="27.75" customHeight="1" x14ac:dyDescent="0.2">
      <c r="B24" s="6" t="s">
        <v>26</v>
      </c>
      <c r="C24" s="37" t="s">
        <v>27</v>
      </c>
      <c r="D24" s="38"/>
      <c r="E24" s="38"/>
      <c r="F24" s="7" t="s">
        <v>28</v>
      </c>
    </row>
    <row r="25" spans="2:6" ht="27.75" customHeight="1" x14ac:dyDescent="0.2">
      <c r="B25" s="6" t="s">
        <v>29</v>
      </c>
      <c r="C25" s="37" t="s">
        <v>30</v>
      </c>
      <c r="D25" s="38"/>
      <c r="E25" s="38"/>
      <c r="F25" s="7" t="s">
        <v>31</v>
      </c>
    </row>
    <row r="26" spans="2:6" ht="27.75" customHeight="1" x14ac:dyDescent="0.2">
      <c r="B26" s="6" t="s">
        <v>32</v>
      </c>
      <c r="C26" s="37" t="s">
        <v>33</v>
      </c>
      <c r="D26" s="38"/>
      <c r="E26" s="38"/>
      <c r="F26" s="7" t="s">
        <v>34</v>
      </c>
    </row>
    <row r="27" spans="2:6" ht="27.75" customHeight="1" x14ac:dyDescent="0.2">
      <c r="B27" s="6" t="s">
        <v>35</v>
      </c>
      <c r="C27" s="37" t="s">
        <v>36</v>
      </c>
      <c r="D27" s="38"/>
      <c r="E27" s="38"/>
      <c r="F27" s="7" t="s">
        <v>37</v>
      </c>
    </row>
    <row r="28" spans="2:6" ht="27.75" customHeight="1" x14ac:dyDescent="0.2">
      <c r="B28" s="6" t="s">
        <v>38</v>
      </c>
      <c r="C28" s="37" t="s">
        <v>39</v>
      </c>
      <c r="D28" s="38"/>
      <c r="E28" s="38"/>
      <c r="F28" s="7" t="s">
        <v>37</v>
      </c>
    </row>
    <row r="29" spans="2:6" ht="27.75" customHeight="1" x14ac:dyDescent="0.2">
      <c r="B29" s="6" t="s">
        <v>40</v>
      </c>
      <c r="C29" s="37" t="s">
        <v>41</v>
      </c>
      <c r="D29" s="38"/>
      <c r="E29" s="38"/>
      <c r="F29" s="7" t="s">
        <v>42</v>
      </c>
    </row>
    <row r="30" spans="2:6" ht="27.75" customHeight="1" x14ac:dyDescent="0.2">
      <c r="B30" s="6" t="s">
        <v>43</v>
      </c>
      <c r="C30" s="37" t="s">
        <v>44</v>
      </c>
      <c r="D30" s="38"/>
      <c r="E30" s="38"/>
      <c r="F30" s="7" t="s">
        <v>34</v>
      </c>
    </row>
    <row r="31" spans="2:6" ht="27.75" customHeight="1" x14ac:dyDescent="0.2">
      <c r="B31" s="6" t="s">
        <v>45</v>
      </c>
      <c r="C31" s="37" t="s">
        <v>46</v>
      </c>
      <c r="D31" s="38"/>
      <c r="E31" s="38"/>
      <c r="F31" s="7" t="s">
        <v>47</v>
      </c>
    </row>
    <row r="32" spans="2:6" ht="27.75" customHeight="1" x14ac:dyDescent="0.2">
      <c r="B32" s="6" t="s">
        <v>48</v>
      </c>
      <c r="C32" s="37" t="s">
        <v>49</v>
      </c>
      <c r="D32" s="38"/>
      <c r="E32" s="38"/>
      <c r="F32" s="7" t="s">
        <v>50</v>
      </c>
    </row>
    <row r="33" spans="2:6" ht="27.75" customHeight="1" x14ac:dyDescent="0.2">
      <c r="B33" s="6" t="s">
        <v>51</v>
      </c>
      <c r="C33" s="37" t="s">
        <v>52</v>
      </c>
      <c r="D33" s="38"/>
      <c r="E33" s="38"/>
      <c r="F33" s="7" t="s">
        <v>53</v>
      </c>
    </row>
    <row r="34" spans="2:6" ht="27.75" customHeight="1" x14ac:dyDescent="0.2">
      <c r="B34" s="6" t="s">
        <v>54</v>
      </c>
      <c r="C34" s="37" t="s">
        <v>55</v>
      </c>
      <c r="D34" s="38"/>
      <c r="E34" s="38"/>
      <c r="F34" s="7" t="s">
        <v>56</v>
      </c>
    </row>
    <row r="36" spans="2:6" ht="19.5" customHeight="1" x14ac:dyDescent="0.2">
      <c r="B36" s="51" t="s">
        <v>57</v>
      </c>
      <c r="C36" s="40"/>
      <c r="D36" s="40"/>
      <c r="E36" s="40"/>
      <c r="F36" s="40"/>
    </row>
    <row r="37" spans="2:6" ht="13.5" customHeight="1" x14ac:dyDescent="0.2">
      <c r="B37" s="50" t="s">
        <v>58</v>
      </c>
      <c r="C37" s="43"/>
      <c r="D37" s="43"/>
      <c r="E37" s="43"/>
      <c r="F37" s="43"/>
    </row>
    <row r="38" spans="2:6" ht="13.5" customHeight="1" x14ac:dyDescent="0.2">
      <c r="B38" s="44"/>
      <c r="C38" s="40"/>
      <c r="D38" s="40"/>
      <c r="E38" s="40"/>
      <c r="F38" s="40"/>
    </row>
    <row r="39" spans="2:6" ht="13.5" customHeight="1" x14ac:dyDescent="0.2">
      <c r="B39" s="44"/>
      <c r="C39" s="40"/>
      <c r="D39" s="40"/>
      <c r="E39" s="40"/>
      <c r="F39" s="40"/>
    </row>
    <row r="40" spans="2:6" ht="13.5" customHeight="1" x14ac:dyDescent="0.2">
      <c r="B40" s="44"/>
      <c r="C40" s="40"/>
      <c r="D40" s="40"/>
      <c r="E40" s="40"/>
      <c r="F40" s="40"/>
    </row>
    <row r="41" spans="2:6" ht="13.5" customHeight="1" x14ac:dyDescent="0.2">
      <c r="B41" s="44"/>
      <c r="C41" s="40"/>
      <c r="D41" s="40"/>
      <c r="E41" s="40"/>
      <c r="F41" s="40"/>
    </row>
    <row r="42" spans="2:6" ht="13.5" customHeight="1" x14ac:dyDescent="0.2">
      <c r="B42" s="44"/>
      <c r="C42" s="40"/>
      <c r="D42" s="40"/>
      <c r="E42" s="40"/>
      <c r="F42" s="40"/>
    </row>
    <row r="43" spans="2:6" ht="16" customHeight="1" x14ac:dyDescent="0.2">
      <c r="B43" s="44"/>
      <c r="C43" s="40"/>
      <c r="D43" s="40"/>
      <c r="E43" s="40"/>
      <c r="F43" s="40"/>
    </row>
    <row r="45" spans="2:6" ht="21.75" customHeight="1" x14ac:dyDescent="0.2">
      <c r="B45" s="46" t="s">
        <v>59</v>
      </c>
      <c r="C45" s="40"/>
      <c r="D45" s="40"/>
      <c r="E45" s="40"/>
      <c r="F45" s="40"/>
    </row>
    <row r="46" spans="2:6" ht="30" customHeight="1" x14ac:dyDescent="0.2">
      <c r="B46" s="1" t="s">
        <v>60</v>
      </c>
      <c r="C46" s="36" t="s">
        <v>61</v>
      </c>
      <c r="D46" s="8" t="s">
        <v>62</v>
      </c>
      <c r="E46" s="8" t="s">
        <v>63</v>
      </c>
      <c r="F46" s="1" t="s">
        <v>64</v>
      </c>
    </row>
    <row r="47" spans="2:6" ht="30" customHeight="1" x14ac:dyDescent="0.2">
      <c r="B47" s="6" t="s">
        <v>65</v>
      </c>
      <c r="C47" s="9" t="s">
        <v>66</v>
      </c>
      <c r="D47" s="10">
        <v>0</v>
      </c>
      <c r="E47" s="11"/>
      <c r="F47" s="12"/>
    </row>
    <row r="48" spans="2:6" ht="30" customHeight="1" x14ac:dyDescent="0.2">
      <c r="B48" s="6" t="s">
        <v>67</v>
      </c>
      <c r="C48" s="9" t="s">
        <v>68</v>
      </c>
      <c r="D48" s="10">
        <v>0</v>
      </c>
      <c r="E48" s="11"/>
      <c r="F48" s="12"/>
    </row>
    <row r="49" spans="2:6" ht="30" customHeight="1" x14ac:dyDescent="0.2">
      <c r="B49" s="6" t="s">
        <v>69</v>
      </c>
      <c r="C49" s="9" t="s">
        <v>70</v>
      </c>
      <c r="D49" s="10">
        <v>0</v>
      </c>
      <c r="E49" s="11"/>
      <c r="F49" s="12"/>
    </row>
    <row r="50" spans="2:6" ht="39" customHeight="1" x14ac:dyDescent="0.2">
      <c r="B50" s="6" t="s">
        <v>71</v>
      </c>
      <c r="C50" s="9" t="s">
        <v>72</v>
      </c>
      <c r="D50" s="10">
        <v>0</v>
      </c>
      <c r="E50" s="11"/>
      <c r="F50" s="12"/>
    </row>
    <row r="51" spans="2:6" ht="30" customHeight="1" x14ac:dyDescent="0.2">
      <c r="B51" s="6" t="s">
        <v>73</v>
      </c>
      <c r="C51" s="9" t="s">
        <v>74</v>
      </c>
      <c r="D51" s="10">
        <v>0</v>
      </c>
      <c r="E51" s="11"/>
      <c r="F51" s="12"/>
    </row>
    <row r="52" spans="2:6" ht="30" customHeight="1" x14ac:dyDescent="0.2">
      <c r="B52" s="6" t="s">
        <v>75</v>
      </c>
      <c r="C52" s="9" t="s">
        <v>76</v>
      </c>
      <c r="D52" s="10">
        <v>0</v>
      </c>
      <c r="E52" s="11"/>
      <c r="F52" s="12"/>
    </row>
    <row r="53" spans="2:6" ht="30" customHeight="1" x14ac:dyDescent="0.2">
      <c r="B53" s="6" t="s">
        <v>77</v>
      </c>
      <c r="C53" s="9" t="s">
        <v>78</v>
      </c>
      <c r="D53" s="10">
        <v>0</v>
      </c>
      <c r="E53" s="11"/>
      <c r="F53" s="12"/>
    </row>
    <row r="54" spans="2:6" ht="39" customHeight="1" x14ac:dyDescent="0.2">
      <c r="B54" s="6" t="s">
        <v>79</v>
      </c>
      <c r="C54" s="9" t="s">
        <v>80</v>
      </c>
      <c r="D54" s="10">
        <v>0</v>
      </c>
      <c r="E54" s="11"/>
      <c r="F54" s="12"/>
    </row>
    <row r="55" spans="2:6" ht="30" customHeight="1" x14ac:dyDescent="0.2">
      <c r="B55" s="6" t="s">
        <v>81</v>
      </c>
      <c r="C55" s="9" t="s">
        <v>82</v>
      </c>
      <c r="D55" s="10">
        <v>0</v>
      </c>
      <c r="E55" s="11"/>
      <c r="F55" s="12"/>
    </row>
    <row r="56" spans="2:6" ht="30" customHeight="1" x14ac:dyDescent="0.2">
      <c r="B56" s="6" t="s">
        <v>83</v>
      </c>
      <c r="C56" s="9" t="s">
        <v>84</v>
      </c>
      <c r="D56" s="10">
        <v>0</v>
      </c>
      <c r="E56" s="11"/>
      <c r="F56" s="12"/>
    </row>
    <row r="57" spans="2:6" ht="19.5" customHeight="1" x14ac:dyDescent="0.2">
      <c r="B57" s="13" t="s">
        <v>85</v>
      </c>
      <c r="C57" s="14"/>
      <c r="D57" s="15">
        <f>SUM(D47:D56)</f>
        <v>0</v>
      </c>
      <c r="E57" s="15"/>
      <c r="F57" s="14"/>
    </row>
    <row r="59" spans="2:6" ht="21.75" customHeight="1" x14ac:dyDescent="0.2">
      <c r="B59" s="46" t="s">
        <v>86</v>
      </c>
      <c r="C59" s="40"/>
      <c r="D59" s="40"/>
      <c r="E59" s="40"/>
      <c r="F59" s="40"/>
    </row>
    <row r="60" spans="2:6" ht="30" customHeight="1" x14ac:dyDescent="0.2">
      <c r="B60" s="1" t="s">
        <v>60</v>
      </c>
      <c r="C60" s="36" t="s">
        <v>61</v>
      </c>
      <c r="D60" s="8" t="s">
        <v>63</v>
      </c>
      <c r="E60" s="8" t="s">
        <v>87</v>
      </c>
      <c r="F60" s="1" t="s">
        <v>64</v>
      </c>
    </row>
    <row r="61" spans="2:6" ht="30" customHeight="1" x14ac:dyDescent="0.2">
      <c r="B61" s="6" t="s">
        <v>88</v>
      </c>
      <c r="C61" s="9" t="s">
        <v>89</v>
      </c>
      <c r="D61" s="11"/>
      <c r="E61" s="10">
        <v>0</v>
      </c>
      <c r="F61" s="12"/>
    </row>
    <row r="62" spans="2:6" ht="39" customHeight="1" x14ac:dyDescent="0.2">
      <c r="B62" s="6" t="s">
        <v>90</v>
      </c>
      <c r="C62" s="9" t="s">
        <v>91</v>
      </c>
      <c r="D62" s="11"/>
      <c r="E62" s="10">
        <v>0</v>
      </c>
      <c r="F62" s="12"/>
    </row>
    <row r="63" spans="2:6" ht="30" customHeight="1" x14ac:dyDescent="0.2">
      <c r="B63" s="6" t="s">
        <v>92</v>
      </c>
      <c r="C63" s="9" t="s">
        <v>93</v>
      </c>
      <c r="D63" s="11"/>
      <c r="E63" s="10">
        <v>0</v>
      </c>
      <c r="F63" s="12"/>
    </row>
    <row r="64" spans="2:6" ht="30" customHeight="1" x14ac:dyDescent="0.2">
      <c r="B64" s="6" t="s">
        <v>94</v>
      </c>
      <c r="C64" s="9" t="s">
        <v>95</v>
      </c>
      <c r="D64" s="11"/>
      <c r="E64" s="10">
        <v>0</v>
      </c>
      <c r="F64" s="12"/>
    </row>
    <row r="65" spans="2:6" ht="30" customHeight="1" x14ac:dyDescent="0.2">
      <c r="B65" s="6" t="s">
        <v>96</v>
      </c>
      <c r="C65" s="9" t="s">
        <v>97</v>
      </c>
      <c r="D65" s="11"/>
      <c r="E65" s="10">
        <v>0</v>
      </c>
      <c r="F65" s="12"/>
    </row>
    <row r="66" spans="2:6" ht="30" customHeight="1" x14ac:dyDescent="0.2">
      <c r="B66" s="6" t="s">
        <v>98</v>
      </c>
      <c r="C66" s="9" t="s">
        <v>84</v>
      </c>
      <c r="D66" s="11"/>
      <c r="E66" s="10">
        <v>0</v>
      </c>
      <c r="F66" s="12"/>
    </row>
    <row r="67" spans="2:6" ht="19.5" customHeight="1" x14ac:dyDescent="0.2">
      <c r="B67" s="13" t="s">
        <v>99</v>
      </c>
      <c r="C67" s="14"/>
      <c r="D67" s="15"/>
      <c r="E67" s="15">
        <f>SUM(E61:E66)</f>
        <v>0</v>
      </c>
      <c r="F67" s="14"/>
    </row>
    <row r="69" spans="2:6" ht="21.75" customHeight="1" x14ac:dyDescent="0.2">
      <c r="B69" s="46" t="s">
        <v>100</v>
      </c>
      <c r="C69" s="40"/>
      <c r="D69" s="40"/>
      <c r="E69" s="40"/>
      <c r="F69" s="40"/>
    </row>
    <row r="70" spans="2:6" ht="15" customHeight="1" x14ac:dyDescent="0.2">
      <c r="B70" s="45" t="s">
        <v>101</v>
      </c>
      <c r="C70" s="40"/>
      <c r="D70" s="40"/>
      <c r="E70" s="40"/>
      <c r="F70" s="40"/>
    </row>
    <row r="71" spans="2:6" ht="15" customHeight="1" x14ac:dyDescent="0.2">
      <c r="B71" s="40"/>
      <c r="C71" s="40"/>
      <c r="D71" s="40"/>
      <c r="E71" s="40"/>
      <c r="F71" s="40"/>
    </row>
    <row r="73" spans="2:6" ht="30" customHeight="1" x14ac:dyDescent="0.2">
      <c r="B73" s="1" t="s">
        <v>102</v>
      </c>
      <c r="C73" s="1" t="s">
        <v>103</v>
      </c>
      <c r="D73" s="8" t="s">
        <v>104</v>
      </c>
      <c r="E73" s="8" t="s">
        <v>105</v>
      </c>
      <c r="F73" s="1" t="s">
        <v>106</v>
      </c>
    </row>
    <row r="74" spans="2:6" ht="18" customHeight="1" x14ac:dyDescent="0.2">
      <c r="B74" s="16" t="s">
        <v>107</v>
      </c>
      <c r="C74" s="17" t="s">
        <v>108</v>
      </c>
      <c r="D74" s="18">
        <f>D57</f>
        <v>0</v>
      </c>
      <c r="E74" s="18">
        <f t="shared" ref="E74:E81" si="0">$E$67</f>
        <v>0</v>
      </c>
      <c r="F74" s="18">
        <f t="shared" ref="F74:F81" si="1">D74+E74</f>
        <v>0</v>
      </c>
    </row>
    <row r="75" spans="2:6" ht="18" customHeight="1" x14ac:dyDescent="0.2">
      <c r="B75" s="16" t="s">
        <v>109</v>
      </c>
      <c r="C75" s="17" t="s">
        <v>108</v>
      </c>
      <c r="D75" s="18">
        <v>0</v>
      </c>
      <c r="E75" s="18">
        <f t="shared" si="0"/>
        <v>0</v>
      </c>
      <c r="F75" s="18">
        <f t="shared" si="1"/>
        <v>0</v>
      </c>
    </row>
    <row r="76" spans="2:6" ht="18" customHeight="1" x14ac:dyDescent="0.2">
      <c r="B76" s="16" t="s">
        <v>110</v>
      </c>
      <c r="C76" s="17" t="s">
        <v>108</v>
      </c>
      <c r="D76" s="18">
        <v>0</v>
      </c>
      <c r="E76" s="18">
        <f t="shared" si="0"/>
        <v>0</v>
      </c>
      <c r="F76" s="18">
        <f t="shared" si="1"/>
        <v>0</v>
      </c>
    </row>
    <row r="77" spans="2:6" ht="18" customHeight="1" x14ac:dyDescent="0.2">
      <c r="B77" s="16" t="s">
        <v>111</v>
      </c>
      <c r="C77" s="17" t="s">
        <v>108</v>
      </c>
      <c r="D77" s="18">
        <v>0</v>
      </c>
      <c r="E77" s="18">
        <f t="shared" si="0"/>
        <v>0</v>
      </c>
      <c r="F77" s="18">
        <f t="shared" si="1"/>
        <v>0</v>
      </c>
    </row>
    <row r="78" spans="2:6" ht="18" customHeight="1" x14ac:dyDescent="0.2">
      <c r="B78" s="14" t="s">
        <v>112</v>
      </c>
      <c r="C78" s="19" t="s">
        <v>113</v>
      </c>
      <c r="D78" s="20">
        <v>0</v>
      </c>
      <c r="E78" s="20">
        <f t="shared" si="0"/>
        <v>0</v>
      </c>
      <c r="F78" s="20">
        <f t="shared" si="1"/>
        <v>0</v>
      </c>
    </row>
    <row r="79" spans="2:6" ht="18" customHeight="1" x14ac:dyDescent="0.2">
      <c r="B79" s="14" t="s">
        <v>114</v>
      </c>
      <c r="C79" s="19" t="s">
        <v>113</v>
      </c>
      <c r="D79" s="20">
        <v>0</v>
      </c>
      <c r="E79" s="20">
        <f t="shared" si="0"/>
        <v>0</v>
      </c>
      <c r="F79" s="20">
        <f t="shared" si="1"/>
        <v>0</v>
      </c>
    </row>
    <row r="80" spans="2:6" ht="18" customHeight="1" x14ac:dyDescent="0.2">
      <c r="B80" s="14" t="s">
        <v>115</v>
      </c>
      <c r="C80" s="19" t="s">
        <v>113</v>
      </c>
      <c r="D80" s="20">
        <v>0</v>
      </c>
      <c r="E80" s="20">
        <f t="shared" si="0"/>
        <v>0</v>
      </c>
      <c r="F80" s="20">
        <f t="shared" si="1"/>
        <v>0</v>
      </c>
    </row>
    <row r="81" spans="2:6" ht="18" customHeight="1" x14ac:dyDescent="0.2">
      <c r="B81" s="14" t="s">
        <v>116</v>
      </c>
      <c r="C81" s="19" t="s">
        <v>113</v>
      </c>
      <c r="D81" s="20">
        <v>0</v>
      </c>
      <c r="E81" s="20">
        <f t="shared" si="0"/>
        <v>0</v>
      </c>
      <c r="F81" s="20">
        <f t="shared" si="1"/>
        <v>0</v>
      </c>
    </row>
    <row r="82" spans="2:6" ht="24" customHeight="1" x14ac:dyDescent="0.2">
      <c r="B82" s="21" t="s">
        <v>117</v>
      </c>
      <c r="C82" s="22" t="s">
        <v>118</v>
      </c>
      <c r="D82" s="23">
        <f>SUM(D74:D81)</f>
        <v>0</v>
      </c>
      <c r="E82" s="23">
        <f>SUM(E74:E81)</f>
        <v>0</v>
      </c>
      <c r="F82" s="23">
        <f>SUM(F74:F81)</f>
        <v>0</v>
      </c>
    </row>
    <row r="83" spans="2:6" x14ac:dyDescent="0.2">
      <c r="B83" s="24" t="s">
        <v>119</v>
      </c>
      <c r="C83" s="40"/>
      <c r="D83" s="40"/>
      <c r="E83" s="40"/>
      <c r="F83" s="25">
        <f>SUM(F74:F77)</f>
        <v>0</v>
      </c>
    </row>
    <row r="85" spans="2:6" ht="21.75" customHeight="1" x14ac:dyDescent="0.2">
      <c r="B85" s="46" t="s">
        <v>120</v>
      </c>
      <c r="C85" s="40"/>
      <c r="D85" s="40"/>
      <c r="E85" s="40"/>
      <c r="F85" s="40"/>
    </row>
    <row r="86" spans="2:6" ht="15" customHeight="1" x14ac:dyDescent="0.2">
      <c r="B86" s="45" t="s">
        <v>121</v>
      </c>
      <c r="C86" s="40"/>
      <c r="D86" s="40"/>
      <c r="E86" s="40"/>
      <c r="F86" s="40"/>
    </row>
    <row r="87" spans="2:6" ht="15" customHeight="1" x14ac:dyDescent="0.2">
      <c r="B87" s="40"/>
      <c r="C87" s="40"/>
      <c r="D87" s="40"/>
      <c r="E87" s="40"/>
      <c r="F87" s="40"/>
    </row>
    <row r="88" spans="2:6" ht="15" customHeight="1" x14ac:dyDescent="0.2">
      <c r="B88" s="40"/>
      <c r="C88" s="40"/>
      <c r="D88" s="40"/>
      <c r="E88" s="40"/>
      <c r="F88" s="40"/>
    </row>
    <row r="90" spans="2:6" ht="30" customHeight="1" x14ac:dyDescent="0.2">
      <c r="B90" s="1" t="s">
        <v>122</v>
      </c>
      <c r="C90" s="1" t="s">
        <v>123</v>
      </c>
      <c r="D90" s="8" t="s">
        <v>124</v>
      </c>
      <c r="E90" s="8" t="s">
        <v>63</v>
      </c>
      <c r="F90" s="1" t="s">
        <v>125</v>
      </c>
    </row>
    <row r="91" spans="2:6" ht="24" customHeight="1" x14ac:dyDescent="0.2">
      <c r="B91" s="6" t="s">
        <v>126</v>
      </c>
      <c r="C91" s="26" t="s">
        <v>127</v>
      </c>
      <c r="D91" s="10">
        <v>0</v>
      </c>
      <c r="E91" s="11"/>
      <c r="F91" s="12"/>
    </row>
    <row r="92" spans="2:6" ht="24" customHeight="1" x14ac:dyDescent="0.2">
      <c r="B92" s="6" t="s">
        <v>128</v>
      </c>
      <c r="C92" s="26" t="s">
        <v>127</v>
      </c>
      <c r="D92" s="10">
        <v>0</v>
      </c>
      <c r="E92" s="11"/>
      <c r="F92" s="12"/>
    </row>
    <row r="93" spans="2:6" ht="24" customHeight="1" x14ac:dyDescent="0.2">
      <c r="B93" s="6" t="s">
        <v>129</v>
      </c>
      <c r="C93" s="26" t="s">
        <v>127</v>
      </c>
      <c r="D93" s="10">
        <v>0</v>
      </c>
      <c r="E93" s="11"/>
      <c r="F93" s="12"/>
    </row>
    <row r="94" spans="2:6" ht="24" customHeight="1" x14ac:dyDescent="0.2">
      <c r="B94" s="6" t="s">
        <v>130</v>
      </c>
      <c r="C94" s="26" t="s">
        <v>127</v>
      </c>
      <c r="D94" s="10">
        <v>0</v>
      </c>
      <c r="E94" s="11"/>
      <c r="F94" s="12"/>
    </row>
    <row r="95" spans="2:6" ht="24" customHeight="1" x14ac:dyDescent="0.2">
      <c r="B95" s="6" t="s">
        <v>131</v>
      </c>
      <c r="C95" s="26" t="s">
        <v>127</v>
      </c>
      <c r="D95" s="10">
        <v>0</v>
      </c>
      <c r="E95" s="11"/>
      <c r="F95" s="12"/>
    </row>
    <row r="96" spans="2:6" ht="24" customHeight="1" x14ac:dyDescent="0.2">
      <c r="B96" s="6" t="s">
        <v>132</v>
      </c>
      <c r="C96" s="26" t="s">
        <v>133</v>
      </c>
      <c r="D96" s="10">
        <v>0</v>
      </c>
      <c r="E96" s="11"/>
      <c r="F96" s="12"/>
    </row>
    <row r="97" spans="2:6" ht="24" customHeight="1" x14ac:dyDescent="0.2">
      <c r="B97" s="6" t="s">
        <v>134</v>
      </c>
      <c r="C97" s="26" t="s">
        <v>133</v>
      </c>
      <c r="D97" s="10">
        <v>0</v>
      </c>
      <c r="E97" s="11"/>
      <c r="F97" s="12"/>
    </row>
    <row r="99" spans="2:6" ht="21.75" customHeight="1" x14ac:dyDescent="0.2">
      <c r="B99" s="46" t="s">
        <v>135</v>
      </c>
      <c r="C99" s="40"/>
      <c r="D99" s="40"/>
      <c r="E99" s="40"/>
      <c r="F99" s="40"/>
    </row>
    <row r="100" spans="2:6" ht="15" customHeight="1" x14ac:dyDescent="0.2">
      <c r="B100" s="42" t="s">
        <v>136</v>
      </c>
      <c r="C100" s="43"/>
      <c r="D100" s="43"/>
      <c r="E100" s="43"/>
      <c r="F100" s="43"/>
    </row>
    <row r="101" spans="2:6" ht="15" customHeight="1" x14ac:dyDescent="0.2">
      <c r="B101" s="44"/>
      <c r="C101" s="40"/>
      <c r="D101" s="40"/>
      <c r="E101" s="40"/>
      <c r="F101" s="40"/>
    </row>
    <row r="102" spans="2:6" ht="15" customHeight="1" x14ac:dyDescent="0.2">
      <c r="B102" s="44"/>
      <c r="C102" s="40"/>
      <c r="D102" s="40"/>
      <c r="E102" s="40"/>
      <c r="F102" s="40"/>
    </row>
    <row r="103" spans="2:6" ht="15" customHeight="1" x14ac:dyDescent="0.2">
      <c r="B103" s="44"/>
      <c r="C103" s="40"/>
      <c r="D103" s="40"/>
      <c r="E103" s="40"/>
      <c r="F103" s="40"/>
    </row>
    <row r="104" spans="2:6" ht="15" customHeight="1" x14ac:dyDescent="0.2">
      <c r="B104" s="44"/>
      <c r="C104" s="40"/>
      <c r="D104" s="40"/>
      <c r="E104" s="40"/>
      <c r="F104" s="40"/>
    </row>
    <row r="105" spans="2:6" ht="15" customHeight="1" x14ac:dyDescent="0.2">
      <c r="B105" s="44"/>
      <c r="C105" s="40"/>
      <c r="D105" s="40"/>
      <c r="E105" s="40"/>
      <c r="F105" s="40"/>
    </row>
    <row r="106" spans="2:6" ht="15" customHeight="1" x14ac:dyDescent="0.2">
      <c r="B106" s="44"/>
      <c r="C106" s="40"/>
      <c r="D106" s="40"/>
      <c r="E106" s="40"/>
      <c r="F106" s="40"/>
    </row>
    <row r="108" spans="2:6" ht="25.5" customHeight="1" x14ac:dyDescent="0.2">
      <c r="B108" s="27" t="s">
        <v>137</v>
      </c>
      <c r="C108" s="41"/>
      <c r="D108" s="38"/>
      <c r="E108" s="38"/>
      <c r="F108" s="38"/>
    </row>
    <row r="109" spans="2:6" ht="25.5" customHeight="1" x14ac:dyDescent="0.2">
      <c r="B109" s="27" t="s">
        <v>138</v>
      </c>
      <c r="C109" s="41"/>
      <c r="D109" s="38"/>
      <c r="E109" s="38"/>
      <c r="F109" s="38"/>
    </row>
    <row r="110" spans="2:6" ht="25.5" customHeight="1" x14ac:dyDescent="0.2">
      <c r="B110" s="27" t="s">
        <v>139</v>
      </c>
      <c r="C110" s="41"/>
      <c r="D110" s="38"/>
      <c r="E110" s="38"/>
      <c r="F110" s="38"/>
    </row>
    <row r="111" spans="2:6" ht="25.5" customHeight="1" x14ac:dyDescent="0.2">
      <c r="B111" s="27" t="s">
        <v>140</v>
      </c>
      <c r="C111" s="41"/>
      <c r="D111" s="38"/>
      <c r="E111" s="38"/>
      <c r="F111" s="38"/>
    </row>
    <row r="112" spans="2:6" ht="25.5" customHeight="1" x14ac:dyDescent="0.2">
      <c r="B112" s="27" t="s">
        <v>141</v>
      </c>
      <c r="C112" s="41"/>
      <c r="D112" s="38"/>
      <c r="E112" s="38"/>
      <c r="F112" s="38"/>
    </row>
    <row r="113" spans="2:6" ht="25.5" customHeight="1" x14ac:dyDescent="0.2">
      <c r="B113" s="27" t="s">
        <v>142</v>
      </c>
      <c r="C113" s="41"/>
      <c r="D113" s="38"/>
      <c r="E113" s="38"/>
      <c r="F113" s="38"/>
    </row>
    <row r="114" spans="2:6" ht="51.75" customHeight="1" x14ac:dyDescent="0.2">
      <c r="B114" s="27" t="s">
        <v>143</v>
      </c>
      <c r="C114" s="41"/>
      <c r="D114" s="38"/>
      <c r="E114" s="38"/>
      <c r="F114" s="38"/>
    </row>
  </sheetData>
  <mergeCells count="40">
    <mergeCell ref="C114:F114"/>
    <mergeCell ref="B37:F43"/>
    <mergeCell ref="C26:E26"/>
    <mergeCell ref="B45:F45"/>
    <mergeCell ref="B85:F85"/>
    <mergeCell ref="B36:F36"/>
    <mergeCell ref="C29:E29"/>
    <mergeCell ref="C113:F113"/>
    <mergeCell ref="C27:E27"/>
    <mergeCell ref="C110:F110"/>
    <mergeCell ref="B5:F10"/>
    <mergeCell ref="B19:F19"/>
    <mergeCell ref="C16:F16"/>
    <mergeCell ref="C112:F112"/>
    <mergeCell ref="B99:F99"/>
    <mergeCell ref="C109:F109"/>
    <mergeCell ref="C30:E30"/>
    <mergeCell ref="C83:E83"/>
    <mergeCell ref="C34:E34"/>
    <mergeCell ref="C24:E24"/>
    <mergeCell ref="B70:F71"/>
    <mergeCell ref="C33:E33"/>
    <mergeCell ref="C20:E20"/>
    <mergeCell ref="C25:E25"/>
    <mergeCell ref="C111:F111"/>
    <mergeCell ref="C13:F13"/>
    <mergeCell ref="C23:E23"/>
    <mergeCell ref="C15:F15"/>
    <mergeCell ref="C108:F108"/>
    <mergeCell ref="B100:F106"/>
    <mergeCell ref="C14:F14"/>
    <mergeCell ref="C32:E32"/>
    <mergeCell ref="B86:F88"/>
    <mergeCell ref="C28:E28"/>
    <mergeCell ref="B69:F69"/>
    <mergeCell ref="C17:F17"/>
    <mergeCell ref="C31:E31"/>
    <mergeCell ref="C22:E22"/>
    <mergeCell ref="B59:F59"/>
    <mergeCell ref="C21:E21"/>
  </mergeCells>
  <pageMargins left="0.75" right="0.75" top="1" bottom="1" header="0.511811023622047" footer="0.511811023622047"/>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17"/>
  <sheetViews>
    <sheetView showGridLines="0" topLeftCell="A2" zoomScaleNormal="100" workbookViewId="0">
      <selection activeCell="C17" sqref="C17"/>
    </sheetView>
  </sheetViews>
  <sheetFormatPr baseColWidth="10" defaultColWidth="8.6640625" defaultRowHeight="15" x14ac:dyDescent="0.2"/>
  <cols>
    <col min="1" max="1" width="2.5" customWidth="1"/>
    <col min="2" max="2" width="46" customWidth="1"/>
    <col min="3" max="3" width="24" customWidth="1"/>
    <col min="4" max="4" width="62" customWidth="1"/>
  </cols>
  <sheetData>
    <row r="2" spans="2:4" ht="20" customHeight="1" x14ac:dyDescent="0.2">
      <c r="B2" s="28" t="s">
        <v>144</v>
      </c>
    </row>
    <row r="4" spans="2:4" x14ac:dyDescent="0.2">
      <c r="B4" s="29" t="s">
        <v>145</v>
      </c>
    </row>
    <row r="6" spans="2:4" ht="19.5" customHeight="1" x14ac:dyDescent="0.2">
      <c r="B6" s="30" t="s">
        <v>146</v>
      </c>
      <c r="C6" s="31" t="s">
        <v>147</v>
      </c>
      <c r="D6" s="30" t="s">
        <v>148</v>
      </c>
    </row>
    <row r="7" spans="2:4" ht="30" customHeight="1" x14ac:dyDescent="0.2">
      <c r="B7" s="6" t="s">
        <v>149</v>
      </c>
      <c r="C7" s="32" t="str">
        <f>IF(COUNT(Prijzenblad!D47:D56)=10,"OK","ONVOLLEDIG")</f>
        <v>OK</v>
      </c>
      <c r="D7" s="9" t="s">
        <v>150</v>
      </c>
    </row>
    <row r="8" spans="2:4" ht="30" customHeight="1" x14ac:dyDescent="0.2">
      <c r="B8" s="6" t="s">
        <v>151</v>
      </c>
      <c r="C8" s="32" t="str">
        <f>IF(COUNT(Prijzenblad!E61:E66)=6,"OK","ONVOLLEDIG")</f>
        <v>OK</v>
      </c>
      <c r="D8" s="9" t="s">
        <v>152</v>
      </c>
    </row>
    <row r="9" spans="2:4" ht="30" customHeight="1" x14ac:dyDescent="0.2">
      <c r="B9" s="6" t="s">
        <v>153</v>
      </c>
      <c r="C9" s="32" t="str">
        <f>IF(SUMPRODUCT((Prijzenblad!D47:D56=0)*(Prijzenblad!F47:F56=""))+SUMPRODUCT((Prijzenblad!E61:E66=0)*(Prijzenblad!F61:F66=""))=0,"OK","TOELICHTING ONTBREEKT")</f>
        <v>TOELICHTING ONTBREEKT</v>
      </c>
      <c r="D9" s="9" t="s">
        <v>154</v>
      </c>
    </row>
    <row r="10" spans="2:4" ht="30" customHeight="1" x14ac:dyDescent="0.2">
      <c r="B10" s="6" t="s">
        <v>155</v>
      </c>
      <c r="C10" s="32" t="str">
        <f>IF(Prijzenblad!E67&gt;0,"OK","CONTROLEER")</f>
        <v>CONTROLEER</v>
      </c>
      <c r="D10" s="9" t="s">
        <v>156</v>
      </c>
    </row>
    <row r="11" spans="2:4" ht="30" customHeight="1" x14ac:dyDescent="0.2">
      <c r="B11" s="6" t="s">
        <v>157</v>
      </c>
      <c r="C11" s="32" t="str">
        <f>IF(COUNT(Prijzenblad!D91:D97)=7,"OK","ONVOLLEDIG")</f>
        <v>OK</v>
      </c>
      <c r="D11" s="9" t="s">
        <v>158</v>
      </c>
    </row>
    <row r="13" spans="2:4" ht="16" customHeight="1" x14ac:dyDescent="0.2">
      <c r="B13" s="33" t="s">
        <v>159</v>
      </c>
    </row>
    <row r="14" spans="2:4" ht="21.75" customHeight="1" x14ac:dyDescent="0.2">
      <c r="B14" s="34" t="s">
        <v>160</v>
      </c>
      <c r="C14" s="20">
        <f>Prijzenblad!D57</f>
        <v>0</v>
      </c>
      <c r="D14" s="34"/>
    </row>
    <row r="15" spans="2:4" ht="21.75" customHeight="1" x14ac:dyDescent="0.2">
      <c r="B15" s="34" t="s">
        <v>161</v>
      </c>
      <c r="C15" s="20">
        <f>Prijzenblad!E67</f>
        <v>0</v>
      </c>
      <c r="D15" s="34"/>
    </row>
    <row r="16" spans="2:4" ht="21.75" customHeight="1" x14ac:dyDescent="0.2">
      <c r="B16" s="34" t="s">
        <v>162</v>
      </c>
      <c r="C16" s="20">
        <f>Prijzenblad!F83</f>
        <v>0</v>
      </c>
      <c r="D16" s="34"/>
    </row>
    <row r="17" spans="2:4" ht="21.75" customHeight="1" x14ac:dyDescent="0.2">
      <c r="B17" s="35" t="s">
        <v>163</v>
      </c>
      <c r="C17" s="23">
        <f>Prijzenblad!F82</f>
        <v>0</v>
      </c>
      <c r="D17" s="34"/>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Prijzenblad</vt:lpstr>
      <vt:lpstr>Controle</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Ron Toma</dc:creator>
  <cp:keywords/>
  <dc:description/>
  <cp:lastModifiedBy>Toma, Ron</cp:lastModifiedBy>
  <cp:revision>0</cp:revision>
  <dcterms:created xsi:type="dcterms:W3CDTF">2026-09-15T07:09:44Z</dcterms:created>
  <dcterms:modified xsi:type="dcterms:W3CDTF">2026-10-29T20:27:52Z</dcterms:modified>
  <cp:category/>
  <dc:language>en-US</dc:language>
</cp:coreProperties>
</file>