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P\ICM\Inkoop Projecten A\Werkmap Niels\Projecten\53014 AIT ROK\"/>
    </mc:Choice>
  </mc:AlternateContent>
  <xr:revisionPtr revIDLastSave="0" documentId="13_ncr:1_{F2D03775-A013-4C51-AF40-19B0CD4CD89E}" xr6:coauthVersionLast="47" xr6:coauthVersionMax="47" xr10:uidLastSave="{00000000-0000-0000-0000-000000000000}"/>
  <bookViews>
    <workbookView xWindow="-105" yWindow="0" windowWidth="26010" windowHeight="20985" xr2:uid="{00000000-000D-0000-FFFF-FFFF00000000}"/>
  </bookViews>
  <sheets>
    <sheet name="Prijzenblad" sheetId="3" r:id="rId1"/>
    <sheet name="Begroting PI Leeuwarden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0" i="1" l="1"/>
  <c r="B13" i="1"/>
  <c r="B11" i="1"/>
  <c r="B12" i="1"/>
  <c r="B14" i="1"/>
  <c r="B15" i="1"/>
  <c r="B16" i="1"/>
  <c r="B17" i="1"/>
  <c r="B18" i="1"/>
  <c r="B19" i="1"/>
  <c r="B20" i="1"/>
  <c r="B21" i="1"/>
  <c r="B22" i="1"/>
  <c r="A11" i="1"/>
  <c r="A12" i="1"/>
  <c r="A13" i="1"/>
  <c r="A14" i="1"/>
  <c r="A15" i="1"/>
  <c r="A16" i="1"/>
  <c r="A17" i="1"/>
  <c r="A18" i="1"/>
  <c r="A19" i="1"/>
  <c r="A20" i="1"/>
  <c r="A21" i="1"/>
  <c r="A22" i="1"/>
  <c r="A10" i="1"/>
  <c r="J22" i="1"/>
  <c r="J17" i="1"/>
  <c r="B7" i="1"/>
  <c r="B6" i="1"/>
  <c r="A7" i="1"/>
  <c r="A6" i="1"/>
  <c r="E23" i="1"/>
  <c r="F23" i="1"/>
  <c r="G23" i="1"/>
  <c r="H23" i="1"/>
  <c r="I23" i="1"/>
  <c r="C23" i="1"/>
  <c r="J21" i="1"/>
  <c r="J20" i="1"/>
  <c r="D24" i="1" l="1"/>
  <c r="F24" i="1"/>
  <c r="C24" i="1"/>
  <c r="E24" i="1"/>
  <c r="I24" i="1"/>
  <c r="H24" i="1"/>
  <c r="G24" i="1"/>
  <c r="K22" i="1"/>
  <c r="K17" i="1"/>
  <c r="K21" i="1"/>
  <c r="K20" i="1"/>
  <c r="J10" i="1"/>
  <c r="J14" i="1"/>
  <c r="J15" i="1"/>
  <c r="K15" i="1" s="1"/>
  <c r="J16" i="1"/>
  <c r="K16" i="1" s="1"/>
  <c r="J18" i="1"/>
  <c r="K18" i="1" s="1"/>
  <c r="J19" i="1"/>
  <c r="K19" i="1" s="1"/>
  <c r="K14" i="1" l="1"/>
  <c r="J11" i="1"/>
  <c r="K11" i="1" s="1"/>
  <c r="J12" i="1"/>
  <c r="K12" i="1" s="1"/>
  <c r="J13" i="1"/>
  <c r="K13" i="1" s="1"/>
  <c r="J23" i="1" l="1"/>
  <c r="K10" i="1"/>
  <c r="K24" i="1" s="1"/>
</calcChain>
</file>

<file path=xl/sharedStrings.xml><?xml version="1.0" encoding="utf-8"?>
<sst xmlns="http://schemas.openxmlformats.org/spreadsheetml/2006/main" count="56" uniqueCount="40">
  <si>
    <t>Discipline</t>
  </si>
  <si>
    <t>Uren nazorgfase</t>
  </si>
  <si>
    <t>Datum:</t>
  </si>
  <si>
    <t>Uurtarief</t>
  </si>
  <si>
    <t>Totaal aantal uren</t>
  </si>
  <si>
    <t>Prijs (uren x uurtarief)</t>
  </si>
  <si>
    <t>Begrotingsformulier opgave project</t>
  </si>
  <si>
    <t>Adviseur:</t>
  </si>
  <si>
    <t>Honorarium ontwerp en directievoering &amp; toezicht AIT PI Leeuwarden</t>
  </si>
  <si>
    <t xml:space="preserve">Bouwkostendeskundige </t>
  </si>
  <si>
    <t>Adviseur bouwfysica</t>
  </si>
  <si>
    <t>Adviseur constructies</t>
  </si>
  <si>
    <t>Bestekschrijver</t>
  </si>
  <si>
    <t>Uren realisatiefase</t>
  </si>
  <si>
    <t>53014 | Ontwerp en Directievoering en toezicht voor Afdelingen intensief Toezicht PI Leeuwarden</t>
  </si>
  <si>
    <t>Projectleider/manager</t>
  </si>
  <si>
    <t>Adviseur bouwkunde</t>
  </si>
  <si>
    <t>Modelleur / tekenaar</t>
  </si>
  <si>
    <t>Adviseur veiligheid</t>
  </si>
  <si>
    <t xml:space="preserve">Honorarium ontwerp en directievoering &amp; toezicht vier AIT's </t>
  </si>
  <si>
    <t xml:space="preserve">53014 | ROK Ontwerp en Directievoering &amp; toezicht voor vier Afdelingen intensief Toezicht </t>
  </si>
  <si>
    <t>Directievoerder</t>
  </si>
  <si>
    <t>.... B.V.</t>
  </si>
  <si>
    <t>Toezichthouder B</t>
  </si>
  <si>
    <t>Toezichthouder installaties</t>
  </si>
  <si>
    <t>Prijs- en contractfase</t>
  </si>
  <si>
    <t>Adviseur beveiliging</t>
  </si>
  <si>
    <t>Adviseur installaties (E/W)</t>
  </si>
  <si>
    <t>Uurtafief inclusief alle bijkomende kosten (zoals reiskosten) en andere direct toerekenbare onkosten.</t>
  </si>
  <si>
    <t>De licht blauwe cellen dienen door de inschrijver te worden ingevuld</t>
  </si>
  <si>
    <t>Uren Voorlopig Ontwerp</t>
  </si>
  <si>
    <t>Uren Definitief Ontwerp</t>
  </si>
  <si>
    <t>Uren Technisch Ontwerp</t>
  </si>
  <si>
    <t>Totaal uren</t>
  </si>
  <si>
    <t>Totaal kosten</t>
  </si>
  <si>
    <t xml:space="preserve">Handtekening </t>
  </si>
  <si>
    <t>Datum</t>
  </si>
  <si>
    <t>Bedrag in Groene veld invullen op inschrijfbiljet</t>
  </si>
  <si>
    <t>Uren Structuur Ontwerp</t>
  </si>
  <si>
    <t>versie 0.5 d.d. 28-10-2026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</si>
</sst>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[$-F800]dddd\,\ mmmm\ dd\,\ yyyy"/>
    <numFmt numFmtId="165" formatCode="&quot;€&quot;\ 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rgb="FF0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/>
  </cellStyleXfs>
  <cellXfs count="65">
    <xf numFmtId="0" fontId="0" fillId="0" borderId="0" xfId="0"/>
    <xf numFmtId="0" fontId="0" fillId="0" borderId="2" xfId="0" applyBorder="1"/>
    <xf numFmtId="0" fontId="2" fillId="0" borderId="1" xfId="0" applyFont="1" applyBorder="1" applyAlignment="1">
      <alignment vertical="top"/>
    </xf>
    <xf numFmtId="165" fontId="2" fillId="0" borderId="4" xfId="0" applyNumberFormat="1" applyFont="1" applyBorder="1" applyAlignment="1">
      <alignment vertical="top" wrapText="1"/>
    </xf>
    <xf numFmtId="44" fontId="0" fillId="0" borderId="6" xfId="1" applyNumberFormat="1" applyFont="1" applyBorder="1"/>
    <xf numFmtId="0" fontId="2" fillId="0" borderId="8" xfId="0" applyFont="1" applyBorder="1" applyAlignment="1">
      <alignment vertical="top" wrapText="1"/>
    </xf>
    <xf numFmtId="0" fontId="0" fillId="0" borderId="1" xfId="0" applyBorder="1" applyAlignment="1">
      <alignment horizontal="right"/>
    </xf>
    <xf numFmtId="1" fontId="0" fillId="0" borderId="5" xfId="2" applyNumberFormat="1" applyFont="1" applyBorder="1"/>
    <xf numFmtId="44" fontId="0" fillId="0" borderId="11" xfId="1" applyNumberFormat="1" applyFont="1" applyBorder="1"/>
    <xf numFmtId="0" fontId="0" fillId="0" borderId="6" xfId="1" applyNumberFormat="1" applyFont="1" applyBorder="1"/>
    <xf numFmtId="0" fontId="0" fillId="0" borderId="11" xfId="1" applyNumberFormat="1" applyFont="1" applyBorder="1"/>
    <xf numFmtId="44" fontId="0" fillId="0" borderId="0" xfId="0" applyNumberFormat="1"/>
    <xf numFmtId="44" fontId="2" fillId="0" borderId="9" xfId="0" applyNumberFormat="1" applyFont="1" applyBorder="1" applyAlignment="1">
      <alignment vertical="top" wrapText="1"/>
    </xf>
    <xf numFmtId="44" fontId="0" fillId="0" borderId="9" xfId="2" applyNumberFormat="1" applyFont="1" applyBorder="1"/>
    <xf numFmtId="44" fontId="3" fillId="0" borderId="0" xfId="0" applyNumberFormat="1" applyFont="1"/>
    <xf numFmtId="44" fontId="2" fillId="0" borderId="4" xfId="0" applyNumberFormat="1" applyFont="1" applyBorder="1" applyAlignment="1">
      <alignment vertical="top" wrapText="1"/>
    </xf>
    <xf numFmtId="0" fontId="0" fillId="0" borderId="0" xfId="0" applyProtection="1"/>
    <xf numFmtId="0" fontId="0" fillId="0" borderId="0" xfId="0" applyNumberFormat="1" applyProtection="1"/>
    <xf numFmtId="49" fontId="4" fillId="0" borderId="0" xfId="0" applyNumberFormat="1" applyFont="1" applyAlignment="1" applyProtection="1">
      <alignment horizontal="left"/>
    </xf>
    <xf numFmtId="49" fontId="3" fillId="0" borderId="0" xfId="0" applyNumberFormat="1" applyFont="1" applyAlignment="1" applyProtection="1">
      <alignment horizontal="left"/>
    </xf>
    <xf numFmtId="0" fontId="0" fillId="0" borderId="0" xfId="0" applyNumberFormat="1" applyFont="1" applyAlignment="1" applyProtection="1">
      <alignment horizontal="left"/>
    </xf>
    <xf numFmtId="15" fontId="0" fillId="0" borderId="0" xfId="0" applyNumberFormat="1" applyFont="1" applyAlignment="1" applyProtection="1">
      <alignment horizontal="left"/>
    </xf>
    <xf numFmtId="15" fontId="0" fillId="0" borderId="7" xfId="0" applyNumberFormat="1" applyFont="1" applyBorder="1" applyAlignment="1" applyProtection="1">
      <alignment horizontal="left"/>
    </xf>
    <xf numFmtId="0" fontId="0" fillId="0" borderId="7" xfId="0" applyNumberFormat="1" applyBorder="1" applyProtection="1"/>
    <xf numFmtId="0" fontId="0" fillId="0" borderId="7" xfId="0" applyBorder="1" applyProtection="1"/>
    <xf numFmtId="0" fontId="0" fillId="0" borderId="0" xfId="0" applyNumberFormat="1" applyBorder="1" applyProtection="1"/>
    <xf numFmtId="0" fontId="0" fillId="0" borderId="0" xfId="0" applyBorder="1" applyProtection="1"/>
    <xf numFmtId="164" fontId="3" fillId="0" borderId="0" xfId="0" applyNumberFormat="1" applyFont="1" applyFill="1" applyProtection="1">
      <protection locked="0"/>
    </xf>
    <xf numFmtId="0" fontId="0" fillId="0" borderId="0" xfId="0" applyBorder="1"/>
    <xf numFmtId="0" fontId="7" fillId="0" borderId="0" xfId="0" applyFont="1" applyAlignment="1">
      <alignment horizontal="right"/>
    </xf>
    <xf numFmtId="0" fontId="7" fillId="0" borderId="0" xfId="0" applyFont="1"/>
    <xf numFmtId="0" fontId="0" fillId="3" borderId="3" xfId="1" applyNumberFormat="1" applyFont="1" applyFill="1" applyBorder="1"/>
    <xf numFmtId="0" fontId="0" fillId="3" borderId="12" xfId="1" applyNumberFormat="1" applyFont="1" applyFill="1" applyBorder="1"/>
    <xf numFmtId="0" fontId="0" fillId="3" borderId="10" xfId="1" applyNumberFormat="1" applyFont="1" applyFill="1" applyBorder="1"/>
    <xf numFmtId="0" fontId="2" fillId="0" borderId="5" xfId="0" applyFont="1" applyBorder="1" applyAlignment="1">
      <alignment vertical="top" wrapText="1"/>
    </xf>
    <xf numFmtId="15" fontId="0" fillId="0" borderId="0" xfId="0" applyNumberFormat="1" applyFont="1" applyBorder="1" applyAlignment="1" applyProtection="1">
      <alignment horizontal="left"/>
    </xf>
    <xf numFmtId="49" fontId="6" fillId="0" borderId="0" xfId="0" applyNumberFormat="1" applyFont="1" applyFill="1" applyAlignment="1" applyProtection="1"/>
    <xf numFmtId="0" fontId="0" fillId="0" borderId="0" xfId="0" applyNumberFormat="1" applyFont="1" applyBorder="1" applyAlignment="1" applyProtection="1">
      <alignment horizontal="left"/>
    </xf>
    <xf numFmtId="44" fontId="2" fillId="5" borderId="5" xfId="1" applyFont="1" applyFill="1" applyBorder="1"/>
    <xf numFmtId="0" fontId="0" fillId="6" borderId="0" xfId="0" applyFill="1" applyProtection="1">
      <protection locked="0"/>
    </xf>
    <xf numFmtId="164" fontId="3" fillId="6" borderId="0" xfId="0" applyNumberFormat="1" applyFont="1" applyFill="1" applyProtection="1">
      <protection locked="0"/>
    </xf>
    <xf numFmtId="44" fontId="0" fillId="0" borderId="0" xfId="0" applyNumberFormat="1" applyBorder="1" applyAlignment="1"/>
    <xf numFmtId="44" fontId="2" fillId="0" borderId="14" xfId="0" applyNumberFormat="1" applyFont="1" applyBorder="1" applyAlignment="1">
      <alignment vertical="top" wrapText="1"/>
    </xf>
    <xf numFmtId="0" fontId="2" fillId="0" borderId="15" xfId="0" applyFont="1" applyBorder="1" applyAlignment="1">
      <alignment vertical="top"/>
    </xf>
    <xf numFmtId="0" fontId="0" fillId="0" borderId="13" xfId="0" applyBorder="1"/>
    <xf numFmtId="0" fontId="9" fillId="0" borderId="13" xfId="3" applyFont="1" applyBorder="1"/>
    <xf numFmtId="0" fontId="1" fillId="0" borderId="13" xfId="0" applyFont="1" applyBorder="1"/>
    <xf numFmtId="0" fontId="9" fillId="0" borderId="13" xfId="3" applyFont="1" applyFill="1" applyBorder="1"/>
    <xf numFmtId="0" fontId="0" fillId="0" borderId="13" xfId="0" applyFill="1" applyBorder="1" applyAlignment="1">
      <alignment vertical="top"/>
    </xf>
    <xf numFmtId="0" fontId="2" fillId="6" borderId="9" xfId="0" applyFont="1" applyFill="1" applyBorder="1" applyAlignment="1">
      <alignment vertical="top" wrapText="1"/>
    </xf>
    <xf numFmtId="0" fontId="2" fillId="6" borderId="5" xfId="0" applyFont="1" applyFill="1" applyBorder="1" applyAlignment="1">
      <alignment vertical="top" wrapText="1"/>
    </xf>
    <xf numFmtId="44" fontId="2" fillId="0" borderId="5" xfId="1" applyFont="1" applyFill="1" applyBorder="1"/>
    <xf numFmtId="44" fontId="0" fillId="0" borderId="5" xfId="1" applyFont="1" applyBorder="1"/>
    <xf numFmtId="44" fontId="5" fillId="2" borderId="13" xfId="1" applyFont="1" applyFill="1" applyBorder="1" applyProtection="1">
      <protection locked="0"/>
    </xf>
    <xf numFmtId="14" fontId="0" fillId="7" borderId="13" xfId="0" applyNumberFormat="1" applyFill="1" applyBorder="1" applyAlignment="1" applyProtection="1">
      <protection locked="0"/>
    </xf>
    <xf numFmtId="0" fontId="0" fillId="2" borderId="13" xfId="0" applyFill="1" applyBorder="1" applyAlignment="1" applyProtection="1">
      <alignment vertical="top"/>
      <protection locked="0"/>
    </xf>
    <xf numFmtId="44" fontId="0" fillId="0" borderId="0" xfId="0" applyNumberFormat="1" applyBorder="1" applyAlignment="1">
      <alignment horizontal="center"/>
    </xf>
    <xf numFmtId="44" fontId="0" fillId="8" borderId="3" xfId="1" applyNumberFormat="1" applyFont="1" applyFill="1" applyBorder="1"/>
    <xf numFmtId="0" fontId="0" fillId="0" borderId="13" xfId="0" applyFill="1" applyBorder="1" applyAlignment="1">
      <alignment horizontal="center"/>
    </xf>
    <xf numFmtId="0" fontId="0" fillId="4" borderId="13" xfId="0" quotePrefix="1" applyNumberFormat="1" applyFill="1" applyBorder="1" applyAlignment="1" applyProtection="1">
      <alignment horizontal="center"/>
      <protection locked="0"/>
    </xf>
    <xf numFmtId="44" fontId="0" fillId="7" borderId="13" xfId="0" applyNumberFormat="1" applyFill="1" applyBorder="1" applyAlignment="1" applyProtection="1">
      <alignment horizontal="center"/>
      <protection locked="0"/>
    </xf>
    <xf numFmtId="44" fontId="0" fillId="2" borderId="13" xfId="0" applyNumberFormat="1" applyFill="1" applyBorder="1" applyAlignment="1" applyProtection="1">
      <alignment horizontal="center" vertical="top"/>
      <protection locked="0"/>
    </xf>
    <xf numFmtId="0" fontId="0" fillId="0" borderId="0" xfId="0" applyAlignment="1" applyProtection="1">
      <alignment horizontal="left"/>
    </xf>
    <xf numFmtId="44" fontId="0" fillId="0" borderId="13" xfId="0" applyNumberFormat="1" applyBorder="1" applyAlignment="1">
      <alignment horizontal="center"/>
    </xf>
    <xf numFmtId="14" fontId="0" fillId="0" borderId="13" xfId="0" applyNumberFormat="1" applyBorder="1" applyAlignment="1">
      <alignment horizontal="center"/>
    </xf>
  </cellXfs>
  <cellStyles count="4">
    <cellStyle name="Procent" xfId="2" builtinId="5"/>
    <cellStyle name="Standaard" xfId="0" builtinId="0"/>
    <cellStyle name="Standaard 2" xfId="3" xr:uid="{9F674F79-D4FB-4A11-B23A-E597D034F473}"/>
    <cellStyle name="Valuta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21980</xdr:colOff>
      <xdr:row>0</xdr:row>
      <xdr:rowOff>58615</xdr:rowOff>
    </xdr:from>
    <xdr:to>
      <xdr:col>4</xdr:col>
      <xdr:colOff>419099</xdr:colOff>
      <xdr:row>0</xdr:row>
      <xdr:rowOff>1715965</xdr:rowOff>
    </xdr:to>
    <xdr:pic>
      <xdr:nvPicPr>
        <xdr:cNvPr id="3" name="Afbeelding 2" descr="RVB_Logo_Kop">
          <a:extLst>
            <a:ext uri="{FF2B5EF4-FFF2-40B4-BE49-F238E27FC236}">
              <a16:creationId xmlns:a16="http://schemas.microsoft.com/office/drawing/2014/main" id="{A88AB1C8-B1BA-49C4-85FF-B26397DF9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0" y="58615"/>
          <a:ext cx="5342792" cy="1657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272561</xdr:colOff>
      <xdr:row>0</xdr:row>
      <xdr:rowOff>69605</xdr:rowOff>
    </xdr:from>
    <xdr:to>
      <xdr:col>3</xdr:col>
      <xdr:colOff>0</xdr:colOff>
      <xdr:row>0</xdr:row>
      <xdr:rowOff>1726955</xdr:rowOff>
    </xdr:to>
    <xdr:pic>
      <xdr:nvPicPr>
        <xdr:cNvPr id="5" name="Afbeelding 4" descr="RVB_Logo_Kop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561" y="69605"/>
          <a:ext cx="5921619" cy="1657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C7CBC7-B8CD-47F2-8FD5-004FA5168A3B}">
  <sheetPr>
    <pageSetUpPr fitToPage="1"/>
  </sheetPr>
  <dimension ref="A1:L24"/>
  <sheetViews>
    <sheetView tabSelected="1" zoomScaleNormal="100" workbookViewId="0">
      <selection activeCell="G7" sqref="G7"/>
    </sheetView>
  </sheetViews>
  <sheetFormatPr defaultRowHeight="15" x14ac:dyDescent="0.25"/>
  <cols>
    <col min="1" max="1" width="32.140625" customWidth="1"/>
    <col min="2" max="2" width="16.28515625" style="11" customWidth="1"/>
  </cols>
  <sheetData>
    <row r="1" spans="1:12" ht="84" customHeight="1" x14ac:dyDescent="0.25">
      <c r="A1" s="16"/>
      <c r="B1" s="17"/>
    </row>
    <row r="2" spans="1:12" ht="15.75" x14ac:dyDescent="0.25">
      <c r="A2" s="36" t="s">
        <v>20</v>
      </c>
      <c r="B2" s="36"/>
    </row>
    <row r="3" spans="1:12" x14ac:dyDescent="0.25">
      <c r="A3" s="18" t="s">
        <v>6</v>
      </c>
      <c r="B3" s="17"/>
      <c r="D3" s="59" t="s">
        <v>29</v>
      </c>
      <c r="E3" s="59"/>
      <c r="F3" s="59"/>
      <c r="G3" s="59"/>
      <c r="H3" s="59"/>
      <c r="I3" s="59"/>
      <c r="J3" s="59"/>
    </row>
    <row r="4" spans="1:12" x14ac:dyDescent="0.25">
      <c r="A4" s="19" t="s">
        <v>39</v>
      </c>
      <c r="B4" s="17"/>
    </row>
    <row r="5" spans="1:12" x14ac:dyDescent="0.25">
      <c r="A5" s="16" t="s">
        <v>19</v>
      </c>
      <c r="B5" s="17"/>
    </row>
    <row r="6" spans="1:12" x14ac:dyDescent="0.25">
      <c r="A6" s="39" t="s">
        <v>7</v>
      </c>
      <c r="B6" s="60" t="s">
        <v>22</v>
      </c>
      <c r="C6" s="60"/>
      <c r="D6" s="60"/>
      <c r="E6" s="60"/>
      <c r="F6" s="60"/>
    </row>
    <row r="7" spans="1:12" x14ac:dyDescent="0.25">
      <c r="A7" s="40" t="s">
        <v>2</v>
      </c>
      <c r="B7" s="54">
        <v>36526</v>
      </c>
      <c r="C7" s="41"/>
      <c r="D7" s="41"/>
      <c r="E7" s="41"/>
      <c r="F7" s="41"/>
      <c r="G7" s="28"/>
    </row>
    <row r="8" spans="1:12" ht="15.75" thickBot="1" x14ac:dyDescent="0.3">
      <c r="A8" s="27"/>
      <c r="B8" s="20"/>
      <c r="C8" s="28"/>
      <c r="D8" s="28"/>
      <c r="E8" s="28"/>
      <c r="F8" s="28"/>
      <c r="G8" s="28"/>
    </row>
    <row r="9" spans="1:12" ht="45.75" customHeight="1" x14ac:dyDescent="0.25">
      <c r="A9" s="43" t="s">
        <v>0</v>
      </c>
      <c r="B9" s="42" t="s">
        <v>3</v>
      </c>
    </row>
    <row r="10" spans="1:12" x14ac:dyDescent="0.25">
      <c r="A10" s="44" t="s">
        <v>15</v>
      </c>
      <c r="B10" s="53">
        <v>0</v>
      </c>
      <c r="C10" s="58" t="s">
        <v>28</v>
      </c>
      <c r="D10" s="58"/>
      <c r="E10" s="58"/>
      <c r="F10" s="58"/>
      <c r="G10" s="58"/>
      <c r="H10" s="58"/>
      <c r="I10" s="58"/>
      <c r="J10" s="58"/>
      <c r="K10" s="58"/>
      <c r="L10" s="58"/>
    </row>
    <row r="11" spans="1:12" x14ac:dyDescent="0.25">
      <c r="A11" s="45" t="s">
        <v>9</v>
      </c>
      <c r="B11" s="53">
        <v>0</v>
      </c>
      <c r="C11" s="58" t="s">
        <v>28</v>
      </c>
      <c r="D11" s="58"/>
      <c r="E11" s="58"/>
      <c r="F11" s="58"/>
      <c r="G11" s="58"/>
      <c r="H11" s="58"/>
      <c r="I11" s="58"/>
      <c r="J11" s="58"/>
      <c r="K11" s="58"/>
      <c r="L11" s="58"/>
    </row>
    <row r="12" spans="1:12" x14ac:dyDescent="0.25">
      <c r="A12" s="45" t="s">
        <v>16</v>
      </c>
      <c r="B12" s="53">
        <v>0</v>
      </c>
      <c r="C12" s="58" t="s">
        <v>28</v>
      </c>
      <c r="D12" s="58"/>
      <c r="E12" s="58"/>
      <c r="F12" s="58"/>
      <c r="G12" s="58"/>
      <c r="H12" s="58"/>
      <c r="I12" s="58"/>
      <c r="J12" s="58"/>
      <c r="K12" s="58"/>
      <c r="L12" s="58"/>
    </row>
    <row r="13" spans="1:12" x14ac:dyDescent="0.25">
      <c r="A13" s="45" t="s">
        <v>27</v>
      </c>
      <c r="B13" s="53">
        <v>0</v>
      </c>
      <c r="C13" s="58" t="s">
        <v>28</v>
      </c>
      <c r="D13" s="58"/>
      <c r="E13" s="58"/>
      <c r="F13" s="58"/>
      <c r="G13" s="58"/>
      <c r="H13" s="58"/>
      <c r="I13" s="58"/>
      <c r="J13" s="58"/>
      <c r="K13" s="58"/>
      <c r="L13" s="58"/>
    </row>
    <row r="14" spans="1:12" x14ac:dyDescent="0.25">
      <c r="A14" s="45" t="s">
        <v>10</v>
      </c>
      <c r="B14" s="53">
        <v>0</v>
      </c>
      <c r="C14" s="58" t="s">
        <v>28</v>
      </c>
      <c r="D14" s="58"/>
      <c r="E14" s="58"/>
      <c r="F14" s="58"/>
      <c r="G14" s="58"/>
      <c r="H14" s="58"/>
      <c r="I14" s="58"/>
      <c r="J14" s="58"/>
      <c r="K14" s="58"/>
      <c r="L14" s="58"/>
    </row>
    <row r="15" spans="1:12" x14ac:dyDescent="0.25">
      <c r="A15" s="45" t="s">
        <v>11</v>
      </c>
      <c r="B15" s="53">
        <v>0</v>
      </c>
      <c r="C15" s="58" t="s">
        <v>28</v>
      </c>
      <c r="D15" s="58"/>
      <c r="E15" s="58"/>
      <c r="F15" s="58"/>
      <c r="G15" s="58"/>
      <c r="H15" s="58"/>
      <c r="I15" s="58"/>
      <c r="J15" s="58"/>
      <c r="K15" s="58"/>
      <c r="L15" s="58"/>
    </row>
    <row r="16" spans="1:12" x14ac:dyDescent="0.25">
      <c r="A16" s="45" t="s">
        <v>18</v>
      </c>
      <c r="B16" s="53">
        <v>0</v>
      </c>
      <c r="C16" s="58" t="s">
        <v>28</v>
      </c>
      <c r="D16" s="58"/>
      <c r="E16" s="58"/>
      <c r="F16" s="58"/>
      <c r="G16" s="58"/>
      <c r="H16" s="58"/>
      <c r="I16" s="58"/>
      <c r="J16" s="58"/>
      <c r="K16" s="58"/>
      <c r="L16" s="58"/>
    </row>
    <row r="17" spans="1:12" x14ac:dyDescent="0.25">
      <c r="A17" s="45" t="s">
        <v>26</v>
      </c>
      <c r="B17" s="53">
        <v>0</v>
      </c>
      <c r="C17" s="58" t="s">
        <v>28</v>
      </c>
      <c r="D17" s="58"/>
      <c r="E17" s="58"/>
      <c r="F17" s="58"/>
      <c r="G17" s="58"/>
      <c r="H17" s="58"/>
      <c r="I17" s="58"/>
      <c r="J17" s="58"/>
      <c r="K17" s="58"/>
      <c r="L17" s="58"/>
    </row>
    <row r="18" spans="1:12" x14ac:dyDescent="0.25">
      <c r="A18" s="45" t="s">
        <v>17</v>
      </c>
      <c r="B18" s="53">
        <v>0</v>
      </c>
      <c r="C18" s="58" t="s">
        <v>28</v>
      </c>
      <c r="D18" s="58"/>
      <c r="E18" s="58"/>
      <c r="F18" s="58"/>
      <c r="G18" s="58"/>
      <c r="H18" s="58"/>
      <c r="I18" s="58"/>
      <c r="J18" s="58"/>
      <c r="K18" s="58"/>
      <c r="L18" s="58"/>
    </row>
    <row r="19" spans="1:12" x14ac:dyDescent="0.25">
      <c r="A19" s="46" t="s">
        <v>12</v>
      </c>
      <c r="B19" s="53">
        <v>0</v>
      </c>
      <c r="C19" s="58" t="s">
        <v>28</v>
      </c>
      <c r="D19" s="58"/>
      <c r="E19" s="58"/>
      <c r="F19" s="58"/>
      <c r="G19" s="58"/>
      <c r="H19" s="58"/>
      <c r="I19" s="58"/>
      <c r="J19" s="58"/>
      <c r="K19" s="58"/>
      <c r="L19" s="58"/>
    </row>
    <row r="20" spans="1:12" x14ac:dyDescent="0.25">
      <c r="A20" s="47" t="s">
        <v>21</v>
      </c>
      <c r="B20" s="53">
        <v>0</v>
      </c>
      <c r="C20" s="58" t="s">
        <v>28</v>
      </c>
      <c r="D20" s="58"/>
      <c r="E20" s="58"/>
      <c r="F20" s="58"/>
      <c r="G20" s="58"/>
      <c r="H20" s="58"/>
      <c r="I20" s="58"/>
      <c r="J20" s="58"/>
      <c r="K20" s="58"/>
      <c r="L20" s="58"/>
    </row>
    <row r="21" spans="1:12" x14ac:dyDescent="0.25">
      <c r="A21" s="48" t="s">
        <v>23</v>
      </c>
      <c r="B21" s="53">
        <v>0</v>
      </c>
      <c r="C21" s="58" t="s">
        <v>28</v>
      </c>
      <c r="D21" s="58"/>
      <c r="E21" s="58"/>
      <c r="F21" s="58"/>
      <c r="G21" s="58"/>
      <c r="H21" s="58"/>
      <c r="I21" s="58"/>
      <c r="J21" s="58"/>
      <c r="K21" s="58"/>
      <c r="L21" s="58"/>
    </row>
    <row r="22" spans="1:12" x14ac:dyDescent="0.25">
      <c r="A22" s="48" t="s">
        <v>24</v>
      </c>
      <c r="B22" s="53">
        <v>0</v>
      </c>
      <c r="C22" s="58" t="s">
        <v>28</v>
      </c>
      <c r="D22" s="58"/>
      <c r="E22" s="58"/>
      <c r="F22" s="58"/>
      <c r="G22" s="58"/>
      <c r="H22" s="58"/>
      <c r="I22" s="58"/>
      <c r="J22" s="58"/>
      <c r="K22" s="58"/>
      <c r="L22" s="58"/>
    </row>
    <row r="24" spans="1:12" ht="72" customHeight="1" x14ac:dyDescent="0.25">
      <c r="A24" s="55" t="s">
        <v>36</v>
      </c>
      <c r="B24" s="61" t="s">
        <v>35</v>
      </c>
      <c r="C24" s="61"/>
    </row>
  </sheetData>
  <sheetProtection algorithmName="SHA-512" hashValue="2RtcxGE3LACgpl+o3YhHe+6yOFiv9IFbYJoucZoxHb6Yj4QFqw44QXZYbGD82bd31we2LbGYDAQtQiwgkisukQ==" saltValue="RN9sCVk9keGH3PSoLdzoNw==" spinCount="100000" sheet="1" objects="1" scenarios="1"/>
  <mergeCells count="16">
    <mergeCell ref="C22:L22"/>
    <mergeCell ref="D3:J3"/>
    <mergeCell ref="B6:F6"/>
    <mergeCell ref="C10:L10"/>
    <mergeCell ref="B24:C24"/>
    <mergeCell ref="C11:L11"/>
    <mergeCell ref="C12:L12"/>
    <mergeCell ref="C13:L13"/>
    <mergeCell ref="C14:L14"/>
    <mergeCell ref="C15:L15"/>
    <mergeCell ref="C16:L16"/>
    <mergeCell ref="C17:L17"/>
    <mergeCell ref="C18:L18"/>
    <mergeCell ref="C19:L19"/>
    <mergeCell ref="C20:L20"/>
    <mergeCell ref="C21:L21"/>
  </mergeCells>
  <pageMargins left="0.70866141732283472" right="0.70866141732283472" top="0.74803149606299213" bottom="0.74803149606299213" header="0.31496062992125984" footer="0.31496062992125984"/>
  <pageSetup paperSize="9" scale="57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5"/>
  <sheetViews>
    <sheetView zoomScaleNormal="100" workbookViewId="0">
      <selection activeCell="H3" sqref="H3"/>
    </sheetView>
  </sheetViews>
  <sheetFormatPr defaultRowHeight="15" x14ac:dyDescent="0.25"/>
  <cols>
    <col min="1" max="1" width="34.42578125" customWidth="1"/>
    <col min="2" max="2" width="9.5703125" style="11" bestFit="1" customWidth="1"/>
    <col min="3" max="3" width="17.7109375" bestFit="1" customWidth="1"/>
    <col min="4" max="4" width="17.7109375" customWidth="1"/>
    <col min="5" max="5" width="14.5703125" bestFit="1" customWidth="1"/>
    <col min="6" max="6" width="14.7109375" bestFit="1" customWidth="1"/>
    <col min="7" max="7" width="19" customWidth="1"/>
    <col min="8" max="8" width="13.140625" bestFit="1" customWidth="1"/>
    <col min="9" max="9" width="12.140625" customWidth="1"/>
    <col min="10" max="10" width="17" bestFit="1" customWidth="1"/>
    <col min="11" max="11" width="13.28515625" style="14" bestFit="1" customWidth="1"/>
  </cols>
  <sheetData>
    <row r="1" spans="1:13" ht="79.5" customHeight="1" x14ac:dyDescent="0.25">
      <c r="A1" s="16"/>
      <c r="B1" s="17"/>
      <c r="C1" s="16"/>
      <c r="D1" s="16"/>
      <c r="E1" s="17"/>
      <c r="F1" s="17"/>
      <c r="G1" s="17"/>
      <c r="H1" s="17"/>
      <c r="I1" s="16"/>
      <c r="J1" s="17"/>
      <c r="K1" s="16"/>
      <c r="L1" s="16"/>
      <c r="M1" s="17"/>
    </row>
    <row r="2" spans="1:13" ht="15.75" x14ac:dyDescent="0.25">
      <c r="A2" s="36" t="s">
        <v>14</v>
      </c>
      <c r="B2" s="36"/>
      <c r="C2" s="36"/>
      <c r="D2" s="36"/>
      <c r="E2" s="17"/>
      <c r="F2" s="17"/>
      <c r="G2" s="17"/>
      <c r="H2" s="17"/>
      <c r="I2" s="16"/>
      <c r="J2" s="17"/>
      <c r="K2" s="16"/>
      <c r="L2" s="16"/>
      <c r="M2" s="17"/>
    </row>
    <row r="3" spans="1:13" x14ac:dyDescent="0.25">
      <c r="A3" s="18" t="s">
        <v>6</v>
      </c>
      <c r="B3" s="17"/>
      <c r="C3" s="16"/>
      <c r="D3" s="16"/>
      <c r="E3" s="17"/>
      <c r="F3" s="17"/>
      <c r="G3" s="17"/>
      <c r="H3" s="17"/>
      <c r="I3" s="16"/>
      <c r="J3" s="17"/>
      <c r="K3" s="16"/>
      <c r="L3" s="16"/>
      <c r="M3" s="17"/>
    </row>
    <row r="4" spans="1:13" x14ac:dyDescent="0.25">
      <c r="A4" s="19" t="s">
        <v>39</v>
      </c>
      <c r="B4" s="17"/>
      <c r="C4" s="16"/>
      <c r="D4" s="16"/>
      <c r="E4" s="17"/>
      <c r="F4" s="17"/>
      <c r="G4" s="17"/>
      <c r="H4" s="17"/>
      <c r="I4" s="16"/>
      <c r="J4" s="17"/>
      <c r="K4" s="16"/>
      <c r="L4" s="16"/>
      <c r="M4" s="17"/>
    </row>
    <row r="5" spans="1:13" x14ac:dyDescent="0.25">
      <c r="A5" s="62" t="s">
        <v>8</v>
      </c>
      <c r="B5" s="62"/>
      <c r="C5" s="62"/>
      <c r="D5" s="62"/>
      <c r="E5" s="62"/>
      <c r="F5" s="25"/>
      <c r="G5" s="25"/>
      <c r="H5" s="25"/>
      <c r="I5" s="25"/>
      <c r="J5" s="26"/>
      <c r="K5" s="25"/>
      <c r="L5" s="25"/>
      <c r="M5" s="17"/>
    </row>
    <row r="6" spans="1:13" x14ac:dyDescent="0.25">
      <c r="A6" s="39" t="str">
        <f>Prijzenblad!A6</f>
        <v>Adviseur:</v>
      </c>
      <c r="B6" s="63" t="str">
        <f>Prijzenblad!B6</f>
        <v>.... B.V.</v>
      </c>
      <c r="C6" s="63"/>
      <c r="D6" s="63"/>
      <c r="E6" s="63"/>
      <c r="F6" s="25"/>
      <c r="G6" s="25"/>
      <c r="H6" s="25"/>
      <c r="I6" s="25"/>
      <c r="J6" s="26"/>
      <c r="K6" s="28"/>
      <c r="L6" s="25"/>
      <c r="M6" s="17"/>
    </row>
    <row r="7" spans="1:13" x14ac:dyDescent="0.25">
      <c r="A7" s="40" t="str">
        <f>Prijzenblad!A7</f>
        <v>Datum:</v>
      </c>
      <c r="B7" s="64">
        <f>Prijzenblad!B7</f>
        <v>36526</v>
      </c>
      <c r="C7" s="63"/>
      <c r="D7" s="56"/>
      <c r="E7" s="37"/>
      <c r="F7" s="37"/>
      <c r="G7" s="37"/>
      <c r="H7" s="37"/>
      <c r="I7" s="37"/>
      <c r="J7" s="35"/>
      <c r="K7" s="28"/>
      <c r="L7" s="25"/>
      <c r="M7" s="17"/>
    </row>
    <row r="8" spans="1:13" ht="15.75" thickBot="1" x14ac:dyDescent="0.3">
      <c r="A8" s="27"/>
      <c r="B8" s="20"/>
      <c r="C8" s="21"/>
      <c r="D8" s="21"/>
      <c r="E8" s="24"/>
      <c r="F8" s="24"/>
      <c r="G8" s="24"/>
      <c r="H8" s="24"/>
      <c r="I8" s="22"/>
      <c r="J8" s="23"/>
      <c r="K8" s="24"/>
      <c r="L8" s="26"/>
      <c r="M8" s="17"/>
    </row>
    <row r="9" spans="1:13" ht="45.75" customHeight="1" thickBot="1" x14ac:dyDescent="0.3">
      <c r="A9" s="2" t="s">
        <v>0</v>
      </c>
      <c r="B9" s="12" t="s">
        <v>3</v>
      </c>
      <c r="C9" s="49" t="s">
        <v>38</v>
      </c>
      <c r="D9" s="50" t="s">
        <v>30</v>
      </c>
      <c r="E9" s="34" t="s">
        <v>31</v>
      </c>
      <c r="F9" s="34" t="s">
        <v>32</v>
      </c>
      <c r="G9" s="50" t="s">
        <v>25</v>
      </c>
      <c r="H9" s="34" t="s">
        <v>13</v>
      </c>
      <c r="I9" s="5" t="s">
        <v>1</v>
      </c>
      <c r="J9" s="3" t="s">
        <v>4</v>
      </c>
      <c r="K9" s="15" t="s">
        <v>5</v>
      </c>
    </row>
    <row r="10" spans="1:13" x14ac:dyDescent="0.25">
      <c r="A10" s="1" t="str">
        <f>Prijzenblad!A10</f>
        <v>Projectleider/manager</v>
      </c>
      <c r="B10" s="57">
        <f>Prijzenblad!B10</f>
        <v>0</v>
      </c>
      <c r="C10" s="31">
        <v>40</v>
      </c>
      <c r="D10" s="31">
        <v>60</v>
      </c>
      <c r="E10" s="32">
        <v>40</v>
      </c>
      <c r="F10" s="32">
        <v>24</v>
      </c>
      <c r="G10" s="32">
        <v>24</v>
      </c>
      <c r="H10" s="32">
        <v>20</v>
      </c>
      <c r="I10" s="33">
        <v>0</v>
      </c>
      <c r="J10" s="9">
        <f t="shared" ref="J10:J22" si="0">SUM(C10:I10)</f>
        <v>208</v>
      </c>
      <c r="K10" s="4">
        <f t="shared" ref="K10:K22" si="1">J10*B10</f>
        <v>0</v>
      </c>
    </row>
    <row r="11" spans="1:13" x14ac:dyDescent="0.25">
      <c r="A11" s="1" t="str">
        <f>Prijzenblad!A11</f>
        <v xml:space="preserve">Bouwkostendeskundige </v>
      </c>
      <c r="B11" s="57">
        <f>Prijzenblad!B11</f>
        <v>0</v>
      </c>
      <c r="C11" s="31">
        <v>16</v>
      </c>
      <c r="D11" s="31">
        <v>16</v>
      </c>
      <c r="E11" s="32">
        <v>8</v>
      </c>
      <c r="F11" s="32">
        <v>8</v>
      </c>
      <c r="G11" s="32">
        <v>8</v>
      </c>
      <c r="H11" s="32">
        <v>0</v>
      </c>
      <c r="I11" s="33">
        <v>0</v>
      </c>
      <c r="J11" s="9">
        <f t="shared" si="0"/>
        <v>56</v>
      </c>
      <c r="K11" s="4">
        <f t="shared" si="1"/>
        <v>0</v>
      </c>
    </row>
    <row r="12" spans="1:13" x14ac:dyDescent="0.25">
      <c r="A12" s="1" t="str">
        <f>Prijzenblad!A12</f>
        <v>Adviseur bouwkunde</v>
      </c>
      <c r="B12" s="57">
        <f>Prijzenblad!B12</f>
        <v>0</v>
      </c>
      <c r="C12" s="31">
        <v>16</v>
      </c>
      <c r="D12" s="31">
        <v>40</v>
      </c>
      <c r="E12" s="32">
        <v>40</v>
      </c>
      <c r="F12" s="32">
        <v>8</v>
      </c>
      <c r="G12" s="32">
        <v>8</v>
      </c>
      <c r="H12" s="32">
        <v>10</v>
      </c>
      <c r="I12" s="33">
        <v>4</v>
      </c>
      <c r="J12" s="9">
        <f t="shared" si="0"/>
        <v>126</v>
      </c>
      <c r="K12" s="4">
        <f t="shared" si="1"/>
        <v>0</v>
      </c>
    </row>
    <row r="13" spans="1:13" x14ac:dyDescent="0.25">
      <c r="A13" s="1" t="str">
        <f>Prijzenblad!A13</f>
        <v>Adviseur installaties (E/W)</v>
      </c>
      <c r="B13" s="57">
        <f>Prijzenblad!B13</f>
        <v>0</v>
      </c>
      <c r="C13" s="31">
        <v>4</v>
      </c>
      <c r="D13" s="31">
        <v>24</v>
      </c>
      <c r="E13" s="32">
        <v>16</v>
      </c>
      <c r="F13" s="32">
        <v>8</v>
      </c>
      <c r="G13" s="32">
        <v>2</v>
      </c>
      <c r="H13" s="32">
        <v>10</v>
      </c>
      <c r="I13" s="33">
        <v>4</v>
      </c>
      <c r="J13" s="10">
        <f t="shared" si="0"/>
        <v>68</v>
      </c>
      <c r="K13" s="8">
        <f t="shared" si="1"/>
        <v>0</v>
      </c>
    </row>
    <row r="14" spans="1:13" x14ac:dyDescent="0.25">
      <c r="A14" s="1" t="str">
        <f>Prijzenblad!A14</f>
        <v>Adviseur bouwfysica</v>
      </c>
      <c r="B14" s="57">
        <f>Prijzenblad!B14</f>
        <v>0</v>
      </c>
      <c r="C14" s="31">
        <v>8</v>
      </c>
      <c r="D14" s="31">
        <v>16</v>
      </c>
      <c r="E14" s="32">
        <v>8</v>
      </c>
      <c r="F14" s="32">
        <v>8</v>
      </c>
      <c r="G14" s="32">
        <v>2</v>
      </c>
      <c r="H14" s="32">
        <v>10</v>
      </c>
      <c r="I14" s="33">
        <v>4</v>
      </c>
      <c r="J14" s="10">
        <f t="shared" si="0"/>
        <v>56</v>
      </c>
      <c r="K14" s="8">
        <f t="shared" si="1"/>
        <v>0</v>
      </c>
    </row>
    <row r="15" spans="1:13" x14ac:dyDescent="0.25">
      <c r="A15" s="1" t="str">
        <f>Prijzenblad!A15</f>
        <v>Adviseur constructies</v>
      </c>
      <c r="B15" s="57">
        <f>Prijzenblad!B15</f>
        <v>0</v>
      </c>
      <c r="C15" s="31">
        <v>4</v>
      </c>
      <c r="D15" s="31">
        <v>8</v>
      </c>
      <c r="E15" s="32">
        <v>8</v>
      </c>
      <c r="F15" s="32">
        <v>8</v>
      </c>
      <c r="G15" s="32">
        <v>2</v>
      </c>
      <c r="H15" s="32">
        <v>10</v>
      </c>
      <c r="I15" s="33">
        <v>4</v>
      </c>
      <c r="J15" s="10">
        <f t="shared" si="0"/>
        <v>44</v>
      </c>
      <c r="K15" s="8">
        <f t="shared" si="1"/>
        <v>0</v>
      </c>
    </row>
    <row r="16" spans="1:13" x14ac:dyDescent="0.25">
      <c r="A16" s="1" t="str">
        <f>Prijzenblad!A16</f>
        <v>Adviseur veiligheid</v>
      </c>
      <c r="B16" s="57">
        <f>Prijzenblad!B16</f>
        <v>0</v>
      </c>
      <c r="C16" s="31">
        <v>2</v>
      </c>
      <c r="D16" s="31">
        <v>8</v>
      </c>
      <c r="E16" s="32">
        <v>2</v>
      </c>
      <c r="F16" s="32">
        <v>2</v>
      </c>
      <c r="G16" s="32">
        <v>2</v>
      </c>
      <c r="H16" s="32">
        <v>10</v>
      </c>
      <c r="I16" s="33">
        <v>2</v>
      </c>
      <c r="J16" s="10">
        <f t="shared" si="0"/>
        <v>28</v>
      </c>
      <c r="K16" s="8">
        <f t="shared" si="1"/>
        <v>0</v>
      </c>
    </row>
    <row r="17" spans="1:11" x14ac:dyDescent="0.25">
      <c r="A17" s="1" t="str">
        <f>Prijzenblad!A17</f>
        <v>Adviseur beveiliging</v>
      </c>
      <c r="B17" s="57">
        <f>Prijzenblad!B17</f>
        <v>0</v>
      </c>
      <c r="C17" s="31">
        <v>16</v>
      </c>
      <c r="D17" s="31">
        <v>40</v>
      </c>
      <c r="E17" s="32">
        <v>40</v>
      </c>
      <c r="F17" s="32">
        <v>8</v>
      </c>
      <c r="G17" s="32">
        <v>8</v>
      </c>
      <c r="H17" s="32">
        <v>10</v>
      </c>
      <c r="I17" s="33">
        <v>4</v>
      </c>
      <c r="J17" s="10">
        <f t="shared" si="0"/>
        <v>126</v>
      </c>
      <c r="K17" s="8">
        <f t="shared" si="1"/>
        <v>0</v>
      </c>
    </row>
    <row r="18" spans="1:11" x14ac:dyDescent="0.25">
      <c r="A18" s="1" t="str">
        <f>Prijzenblad!A18</f>
        <v>Modelleur / tekenaar</v>
      </c>
      <c r="B18" s="57">
        <f>Prijzenblad!B18</f>
        <v>0</v>
      </c>
      <c r="C18" s="31">
        <v>40</v>
      </c>
      <c r="D18" s="31">
        <v>40</v>
      </c>
      <c r="E18" s="32">
        <v>40</v>
      </c>
      <c r="F18" s="32">
        <v>16</v>
      </c>
      <c r="G18" s="32">
        <v>0</v>
      </c>
      <c r="H18" s="32">
        <v>0</v>
      </c>
      <c r="I18" s="33">
        <v>0</v>
      </c>
      <c r="J18" s="10">
        <f t="shared" si="0"/>
        <v>136</v>
      </c>
      <c r="K18" s="8">
        <f t="shared" si="1"/>
        <v>0</v>
      </c>
    </row>
    <row r="19" spans="1:11" x14ac:dyDescent="0.25">
      <c r="A19" s="1" t="str">
        <f>Prijzenblad!A19</f>
        <v>Bestekschrijver</v>
      </c>
      <c r="B19" s="57">
        <f>Prijzenblad!B19</f>
        <v>0</v>
      </c>
      <c r="C19" s="31">
        <v>0</v>
      </c>
      <c r="D19" s="31">
        <v>0</v>
      </c>
      <c r="E19" s="32">
        <v>0</v>
      </c>
      <c r="F19" s="32">
        <v>40</v>
      </c>
      <c r="G19" s="32">
        <v>8</v>
      </c>
      <c r="H19" s="32">
        <v>0</v>
      </c>
      <c r="I19" s="33">
        <v>0</v>
      </c>
      <c r="J19" s="10">
        <f t="shared" si="0"/>
        <v>48</v>
      </c>
      <c r="K19" s="8">
        <f t="shared" si="1"/>
        <v>0</v>
      </c>
    </row>
    <row r="20" spans="1:11" x14ac:dyDescent="0.25">
      <c r="A20" s="1" t="str">
        <f>Prijzenblad!A20</f>
        <v>Directievoerder</v>
      </c>
      <c r="B20" s="57">
        <f>Prijzenblad!B20</f>
        <v>0</v>
      </c>
      <c r="C20" s="31">
        <v>0</v>
      </c>
      <c r="D20" s="31">
        <v>0</v>
      </c>
      <c r="E20" s="32">
        <v>0</v>
      </c>
      <c r="F20" s="32">
        <v>0</v>
      </c>
      <c r="G20" s="32">
        <v>0</v>
      </c>
      <c r="H20" s="32">
        <v>320</v>
      </c>
      <c r="I20" s="32">
        <v>20</v>
      </c>
      <c r="J20" s="10">
        <f t="shared" si="0"/>
        <v>340</v>
      </c>
      <c r="K20" s="8">
        <f t="shared" si="1"/>
        <v>0</v>
      </c>
    </row>
    <row r="21" spans="1:11" x14ac:dyDescent="0.25">
      <c r="A21" s="1" t="str">
        <f>Prijzenblad!A21</f>
        <v>Toezichthouder B</v>
      </c>
      <c r="B21" s="57">
        <f>Prijzenblad!B21</f>
        <v>0</v>
      </c>
      <c r="C21" s="31">
        <v>0</v>
      </c>
      <c r="D21" s="31">
        <v>0</v>
      </c>
      <c r="E21" s="32">
        <v>0</v>
      </c>
      <c r="F21" s="32">
        <v>0</v>
      </c>
      <c r="G21" s="32">
        <v>0</v>
      </c>
      <c r="H21" s="32">
        <v>700</v>
      </c>
      <c r="I21" s="32">
        <v>40</v>
      </c>
      <c r="J21" s="10">
        <f t="shared" si="0"/>
        <v>740</v>
      </c>
      <c r="K21" s="8">
        <f t="shared" si="1"/>
        <v>0</v>
      </c>
    </row>
    <row r="22" spans="1:11" ht="15.75" thickBot="1" x14ac:dyDescent="0.3">
      <c r="A22" s="1" t="str">
        <f>Prijzenblad!A22</f>
        <v>Toezichthouder installaties</v>
      </c>
      <c r="B22" s="57">
        <f>Prijzenblad!B22</f>
        <v>0</v>
      </c>
      <c r="C22" s="31">
        <v>0</v>
      </c>
      <c r="D22" s="31">
        <v>0</v>
      </c>
      <c r="E22" s="31">
        <v>0</v>
      </c>
      <c r="F22" s="31">
        <v>0</v>
      </c>
      <c r="G22" s="31">
        <v>0</v>
      </c>
      <c r="H22" s="31">
        <v>700</v>
      </c>
      <c r="I22" s="31">
        <v>40</v>
      </c>
      <c r="J22" s="10">
        <f t="shared" si="0"/>
        <v>740</v>
      </c>
      <c r="K22" s="8">
        <f t="shared" si="1"/>
        <v>0</v>
      </c>
    </row>
    <row r="23" spans="1:11" ht="15.75" thickBot="1" x14ac:dyDescent="0.3">
      <c r="A23" s="6" t="s">
        <v>33</v>
      </c>
      <c r="B23" s="13"/>
      <c r="C23" s="7">
        <f>SUM(C10:C22)</f>
        <v>146</v>
      </c>
      <c r="D23" s="7"/>
      <c r="E23" s="7">
        <f t="shared" ref="E23:J23" si="2">SUM(E10:E22)</f>
        <v>202</v>
      </c>
      <c r="F23" s="7">
        <f t="shared" si="2"/>
        <v>130</v>
      </c>
      <c r="G23" s="7">
        <f t="shared" si="2"/>
        <v>64</v>
      </c>
      <c r="H23" s="7">
        <f t="shared" si="2"/>
        <v>1800</v>
      </c>
      <c r="I23" s="7">
        <f t="shared" si="2"/>
        <v>122</v>
      </c>
      <c r="J23" s="7">
        <f t="shared" si="2"/>
        <v>2716</v>
      </c>
      <c r="K23" s="51"/>
    </row>
    <row r="24" spans="1:11" ht="15.75" thickBot="1" x14ac:dyDescent="0.3">
      <c r="A24" s="6" t="s">
        <v>34</v>
      </c>
      <c r="B24" s="13"/>
      <c r="C24" s="52">
        <f>($B10*C10)+($B11*C11)+($B12*C12)+($B13*C13)+($B14*C14)+($B15*C15)+($B16*C16)+($B17*C17)+($B18*C18)+($B19*C19)+($B20*C20)+($B21*C21)+($B22*C22)</f>
        <v>0</v>
      </c>
      <c r="D24" s="52">
        <f>($B10*D10)+($B11*D11)+($B12*D12)+($B13*D13)+($B14*D14)+($B15*D15)+($B16*D16)+($B17*D17)+($B18*D18)+($B19*D19)+($B20*D20)+($B21*D21)+($B22*D22)</f>
        <v>0</v>
      </c>
      <c r="E24" s="52">
        <f>($B10*E10)+($B11*E11)+($B12*E12)+($B13*E13)+($B14*E14)+($B15*E15)+($B16*E16)+($B17*E17)+($B18*E18)+($B19*E19)+($B20*E20)+($B21*E21)+($B22*E22)</f>
        <v>0</v>
      </c>
      <c r="F24" s="52">
        <f t="shared" ref="F24:I24" si="3">($B10*F10)+($B11*F11)+($B12*F12)+($B13*F13)+($B14*F14)+($B15*F15)+($B16*F16)+($B17*F17)+($B18*F18)+($B19*F19)+($B20*F20)+($B21*F21)+($B22*F22)</f>
        <v>0</v>
      </c>
      <c r="G24" s="52">
        <f t="shared" si="3"/>
        <v>0</v>
      </c>
      <c r="H24" s="52">
        <f t="shared" si="3"/>
        <v>0</v>
      </c>
      <c r="I24" s="52">
        <f t="shared" si="3"/>
        <v>0</v>
      </c>
      <c r="J24" s="52"/>
      <c r="K24" s="38">
        <f>SUM(K10:K23)</f>
        <v>0</v>
      </c>
    </row>
    <row r="25" spans="1:11" x14ac:dyDescent="0.25">
      <c r="I25" s="29"/>
      <c r="J25" s="30"/>
      <c r="K25" s="14" t="s">
        <v>37</v>
      </c>
    </row>
  </sheetData>
  <sheetProtection algorithmName="SHA-512" hashValue="wTUddFo0Zko3JaBjOddeVhQMjn04VY/DMghayB8cJShmYPOTh5gA1/raVZdAe73QJI2DYD/ihgaHH7jEGhsbWA==" saltValue="dYldK3O4vkiVcSOlSy3NcA==" spinCount="100000" sheet="1" objects="1" scenarios="1"/>
  <mergeCells count="3">
    <mergeCell ref="A5:E5"/>
    <mergeCell ref="B6:E6"/>
    <mergeCell ref="B7:C7"/>
  </mergeCells>
  <pageMargins left="0.70866141732283472" right="0.70866141732283472" top="0.74803149606299213" bottom="0.74803149606299213" header="0.31496062992125984" footer="0.31496062992125984"/>
  <pageSetup paperSize="9" scale="57" orientation="landscape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93AD613746B94449F503EEF8E495E41" ma:contentTypeVersion="0" ma:contentTypeDescription="Een nieuw document maken." ma:contentTypeScope="" ma:versionID="583ef4f0301d7852cc68cdd5aea62e1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0c1291706f4da62e3ca33d24920cb5f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C8FB95C-60EB-43BB-804F-879EB4FC4E9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DCDB25D-2174-489C-A844-22457030872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49563C1-DE22-45C0-954F-C7D4CAA3BF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Prijzenblad</vt:lpstr>
      <vt:lpstr>Begroting PI Leeuwarden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2021-06-22T18:34:39Z</cp:lastPrinted>
  <dcterms:created xsi:type="dcterms:W3CDTF">2012-04-27T07:29:23Z</dcterms:created>
  <dcterms:modified xsi:type="dcterms:W3CDTF">2026-10-30T09:36:20Z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0x010100E93AD613746B94449F503EEF8E495E41</vt:lpwstr>
  </property>
</Properties>
</file>