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jn documenten\Margreeth\2026 EML\Aanbesteding ROK werken groot\Bestekstukken\Uitvoeringsrapportage\"/>
    </mc:Choice>
  </mc:AlternateContent>
  <xr:revisionPtr revIDLastSave="0" documentId="8_{7A7A1A87-056E-4AAF-BFB4-BD379D289936}" xr6:coauthVersionLast="47" xr6:coauthVersionMax="47" xr10:uidLastSave="{00000000-0000-0000-0000-000000000000}"/>
  <bookViews>
    <workbookView xWindow="28690" yWindow="-110" windowWidth="29020" windowHeight="15700" xr2:uid="{BA0ED69C-3446-4B31-8027-45209FFFC698}"/>
  </bookViews>
  <sheets>
    <sheet name="Dashboard (per maand)" sheetId="1" r:id="rId1"/>
    <sheet name="1. Objectenplanning" sheetId="2" r:id="rId2"/>
    <sheet name="1b. Objectenplanning " sheetId="9" r:id="rId3"/>
    <sheet name="2. Capaciteitsplanning" sheetId="13" r:id="rId4"/>
    <sheet name="3. Financieel" sheetId="3" r:id="rId5"/>
    <sheet name="4. Risicoregister" sheetId="4" r:id="rId6"/>
    <sheet name="5. V&amp;G incidenten" sheetId="5" r:id="rId7"/>
    <sheet name="6. KPI's" sheetId="6" r:id="rId8"/>
    <sheet name="7. Knelpuntenregister" sheetId="7" r:id="rId9"/>
  </sheets>
  <definedNames>
    <definedName name="_xlnm._FilterDatabase" localSheetId="1" hidden="1">'1. Objectenplanning'!$A$3:$R$3</definedName>
    <definedName name="_xlnm._FilterDatabase" localSheetId="2" hidden="1">'1b. Objectenplanning '!$B$4:$D$4</definedName>
    <definedName name="_xlnm.Print_Area" localSheetId="0">'Dashboard (per maand)'!$B$1:$AA$77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9" i="9" l="1"/>
  <c r="T5" i="9"/>
  <c r="T9" i="9" s="1"/>
  <c r="R9" i="9"/>
  <c r="S9" i="9"/>
  <c r="AC6" i="9"/>
  <c r="AC7" i="9"/>
  <c r="AC8" i="9"/>
  <c r="Q9" i="9"/>
  <c r="AB9" i="9"/>
  <c r="E5" i="9"/>
  <c r="F5" i="9" s="1"/>
  <c r="K4" i="3"/>
  <c r="X9" i="9" l="1"/>
  <c r="Z9" i="9"/>
  <c r="Y9" i="9"/>
  <c r="U9" i="9"/>
  <c r="AA9" i="9"/>
  <c r="V9" i="9"/>
  <c r="AC5" i="9"/>
  <c r="G5" i="9"/>
  <c r="H5" i="9" l="1"/>
  <c r="I5" i="9" l="1"/>
  <c r="J5" i="9" l="1"/>
  <c r="K5" i="9" l="1"/>
  <c r="L5" i="9" l="1"/>
  <c r="M5" i="9" l="1"/>
  <c r="N5" i="9" l="1"/>
</calcChain>
</file>

<file path=xl/sharedStrings.xml><?xml version="1.0" encoding="utf-8"?>
<sst xmlns="http://schemas.openxmlformats.org/spreadsheetml/2006/main" count="206" uniqueCount="117">
  <si>
    <t>Perceel</t>
  </si>
  <si>
    <t>Regio</t>
  </si>
  <si>
    <t>Complexnaam</t>
  </si>
  <si>
    <t>Bouwwerkcategorie</t>
  </si>
  <si>
    <t>Batch</t>
  </si>
  <si>
    <t>N</t>
  </si>
  <si>
    <t>Magazijnen/opslag</t>
  </si>
  <si>
    <t>Jaar</t>
  </si>
  <si>
    <t>NOK1 startdatum</t>
  </si>
  <si>
    <t>NOK1 einddatum</t>
  </si>
  <si>
    <t>NOK2 startdatum</t>
  </si>
  <si>
    <t>NOK2 einddatum</t>
  </si>
  <si>
    <t>Planning</t>
  </si>
  <si>
    <t>nvt</t>
  </si>
  <si>
    <t>Fase</t>
  </si>
  <si>
    <t>Nog niet gestart</t>
  </si>
  <si>
    <t>In uitvoering</t>
  </si>
  <si>
    <t>In voorbereiding</t>
  </si>
  <si>
    <t>Gereed</t>
  </si>
  <si>
    <t>Dropdownlijsten</t>
  </si>
  <si>
    <t>Opgeleverd</t>
  </si>
  <si>
    <t>Status</t>
  </si>
  <si>
    <t>Offerte</t>
  </si>
  <si>
    <t>Gefactureerd</t>
  </si>
  <si>
    <t>Inkoopordernummers</t>
  </si>
  <si>
    <t>NOK</t>
  </si>
  <si>
    <t>NOK2</t>
  </si>
  <si>
    <t>NOK1</t>
  </si>
  <si>
    <t>xx</t>
  </si>
  <si>
    <t>xy</t>
  </si>
  <si>
    <t>Gebouwnr</t>
  </si>
  <si>
    <t xml:space="preserve">Voorbeeld maandrapportage </t>
  </si>
  <si>
    <t>Conform planning</t>
  </si>
  <si>
    <t>ja/nee</t>
  </si>
  <si>
    <t>Motivatie</t>
  </si>
  <si>
    <t>Planning gebouwen op hoofdlijnen (3 jaar)</t>
  </si>
  <si>
    <t>Gebouwen</t>
  </si>
  <si>
    <t>Voorbeeld maandelijkse uitvoeringsrapportage Perceel x (NOK1 en NOK2)</t>
  </si>
  <si>
    <t>Voortgang versus baseline</t>
  </si>
  <si>
    <t>Kwartaal</t>
  </si>
  <si>
    <t>offerte</t>
  </si>
  <si>
    <t>Kwartaal 1</t>
  </si>
  <si>
    <t>Kwartaal 2</t>
  </si>
  <si>
    <t>Status NOK 1 in 2027</t>
  </si>
  <si>
    <t>Status 2027 NOK1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</si>
  <si>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</si>
  <si>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</si>
  <si>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</si>
  <si>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</si>
  <si>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</si>
  <si>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</si>
  <si>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</si>
  <si>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</si>
  <si>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</si>
  <si>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</si>
  <si>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</si>
  <si>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</si>
  <si>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Status 2027 NOK2</t>
  </si>
  <si>
    <t>Kwartaal 3</t>
  </si>
  <si>
    <t>Kwartaal 4</t>
  </si>
  <si>
    <t>Realisatie</t>
  </si>
  <si>
    <t>Peildatum:</t>
  </si>
  <si>
    <t>Opdrachtnemer:</t>
  </si>
  <si>
    <t>Perceel:</t>
  </si>
  <si>
    <t xml:space="preserve">Facturatie cumulatief </t>
  </si>
  <si>
    <t>Voortgang versus baseline o.b.v 30%-40%-30% verdeling per jaar</t>
  </si>
  <si>
    <t>Status NOK 2 in 2027</t>
  </si>
  <si>
    <t>Geld</t>
  </si>
  <si>
    <t>Status rapportage algemeen</t>
  </si>
  <si>
    <t>Risico's</t>
  </si>
  <si>
    <t>Tijd</t>
  </si>
  <si>
    <t>Informatie</t>
  </si>
  <si>
    <t>Organisatie</t>
  </si>
  <si>
    <t>Bijvoorbeeld</t>
  </si>
  <si>
    <t>Eindfacturen nog niet verstuurd</t>
  </si>
  <si>
    <t>Revisietekenwerk nog niet gereed</t>
  </si>
  <si>
    <t>Open</t>
  </si>
  <si>
    <t>Beheerst</t>
  </si>
  <si>
    <t>Gesloten</t>
  </si>
  <si>
    <t xml:space="preserve">S.v.p. de gegevens in het dashboard op eenzelfde wijze weergeven. </t>
  </si>
  <si>
    <t>De inhoudelijke informatie in deze rapportage dient als voorbeeld.</t>
  </si>
  <si>
    <t>On track</t>
  </si>
  <si>
    <t>Caution</t>
  </si>
  <si>
    <t>Problem</t>
  </si>
  <si>
    <t>Kwaliteit &amp; KPI 's</t>
  </si>
  <si>
    <t>V&amp;G dossier</t>
  </si>
  <si>
    <t>etc.</t>
  </si>
  <si>
    <t>V&amp;G incidenten</t>
  </si>
  <si>
    <t>KPI rapportage</t>
  </si>
  <si>
    <t>Risicoregister</t>
  </si>
  <si>
    <t>VLIEGBASIS XYZ</t>
  </si>
  <si>
    <t>Kazerne ABC</t>
  </si>
  <si>
    <t>Vliegbasis XYZ</t>
  </si>
  <si>
    <t>Kazerne XYZ</t>
  </si>
  <si>
    <t>Dit tabblad dient uitsluitend als voorbeeld en is niet gebaseerd op een bepaald perceel</t>
  </si>
  <si>
    <t>S.v.p. de voortgang versus realisatie weergeven van het betreffende jaar per maand o.b.v. de 30% of 40% en de afgegeven planning voor dat jaar</t>
  </si>
  <si>
    <t>Incidenten</t>
  </si>
  <si>
    <t>Near miss</t>
  </si>
  <si>
    <t>Rapportages per perceel specificeren in de bijbehorende tabbladen .</t>
  </si>
  <si>
    <t>Eventueel aan te vullen met status  Label C</t>
  </si>
  <si>
    <t>Rapportage naar eigen voorbeeld (ON)</t>
  </si>
  <si>
    <t>Definitieve vormgeving en inhoud in samenspraak vast te stellen met OG</t>
  </si>
  <si>
    <t>Dit tabblad dient uitsluitend als extra voorbeeld en is niet gebaseerd op een bepaald perceel</t>
  </si>
  <si>
    <t xml:space="preserve">Ongeval      </t>
  </si>
  <si>
    <t>100% First time right opnames</t>
  </si>
  <si>
    <t>KPI's binnen de norm</t>
  </si>
  <si>
    <t>i.v.m. oplevering revisiewerk</t>
  </si>
  <si>
    <t>Ja/nee</t>
  </si>
  <si>
    <t>Rapportage First time right</t>
  </si>
  <si>
    <t>100% realisatie versus planning</t>
  </si>
  <si>
    <t>Onderbouwing Inzet capaciteit</t>
  </si>
  <si>
    <t>Inzicht mogelijke restcapaciteit</t>
  </si>
  <si>
    <t>Knelpuntenregister</t>
  </si>
  <si>
    <t>Rapportage naar eigen voorbeeld inclusief verloop, interventies  en status in rood, oranje , groen (ON)</t>
  </si>
  <si>
    <t>Rapportage naar eigen voorbeeld (ON) met onderbouwing inzet en beschikbare restcapaciteit met een doorkijk met een jaar vooruit</t>
  </si>
  <si>
    <t>In het kader van efficiencies kan deze rapportage n.a.v. tussentijdse evaluaties aangepast worden</t>
  </si>
  <si>
    <t>Top 3 knelpunten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</si>
</sst>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€&quot;\ * #,##0_ ;_ &quot;€&quot;\ * \-#,##0_ ;_ &quot;€&quot;\ * &quot;-&quot;_ ;_ @_ 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Century Gothic"/>
      <family val="2"/>
    </font>
    <font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B80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0" tint="-0.1499984740745262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2" borderId="0" xfId="0" applyFont="1" applyFill="1" applyBorder="1"/>
    <xf numFmtId="0" fontId="0" fillId="0" borderId="0" xfId="0" applyBorder="1"/>
    <xf numFmtId="0" fontId="0" fillId="5" borderId="0" xfId="0" applyFill="1"/>
    <xf numFmtId="0" fontId="0" fillId="0" borderId="0" xfId="0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14" fontId="0" fillId="3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2" borderId="2" xfId="0" applyFont="1" applyFill="1" applyBorder="1"/>
    <xf numFmtId="42" fontId="0" fillId="0" borderId="0" xfId="0" applyNumberFormat="1"/>
    <xf numFmtId="42" fontId="0" fillId="0" borderId="1" xfId="0" applyNumberFormat="1" applyBorder="1"/>
    <xf numFmtId="0" fontId="2" fillId="0" borderId="0" xfId="0" applyFont="1" applyFill="1" applyBorder="1"/>
    <xf numFmtId="0" fontId="0" fillId="0" borderId="0" xfId="0" applyFill="1"/>
    <xf numFmtId="0" fontId="0" fillId="0" borderId="0" xfId="0" applyFill="1" applyBorder="1" applyAlignment="1">
      <alignment horizontal="center"/>
    </xf>
    <xf numFmtId="9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5" fillId="0" borderId="0" xfId="0" applyFont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0" xfId="0" applyFont="1"/>
    <xf numFmtId="0" fontId="0" fillId="0" borderId="4" xfId="0" applyBorder="1"/>
    <xf numFmtId="0" fontId="0" fillId="0" borderId="5" xfId="0" applyBorder="1"/>
    <xf numFmtId="0" fontId="3" fillId="0" borderId="0" xfId="0" applyFont="1" applyBorder="1"/>
    <xf numFmtId="0" fontId="3" fillId="0" borderId="9" xfId="0" applyFont="1" applyBorder="1"/>
    <xf numFmtId="0" fontId="0" fillId="0" borderId="3" xfId="0" applyBorder="1"/>
    <xf numFmtId="0" fontId="3" fillId="0" borderId="7" xfId="0" applyFont="1" applyBorder="1"/>
    <xf numFmtId="0" fontId="7" fillId="0" borderId="0" xfId="0" applyFont="1" applyBorder="1"/>
    <xf numFmtId="0" fontId="7" fillId="0" borderId="9" xfId="0" applyFont="1" applyBorder="1"/>
    <xf numFmtId="0" fontId="3" fillId="0" borderId="6" xfId="0" applyFont="1" applyBorder="1"/>
    <xf numFmtId="0" fontId="6" fillId="8" borderId="0" xfId="0" applyFont="1" applyFill="1" applyBorder="1" applyAlignment="1">
      <alignment horizontal="center"/>
    </xf>
    <xf numFmtId="0" fontId="6" fillId="8" borderId="6" xfId="0" applyFont="1" applyFill="1" applyBorder="1" applyAlignment="1"/>
    <xf numFmtId="0" fontId="6" fillId="8" borderId="0" xfId="0" applyFont="1" applyFill="1" applyBorder="1" applyAlignment="1"/>
    <xf numFmtId="0" fontId="5" fillId="0" borderId="0" xfId="0" applyFont="1" applyBorder="1"/>
    <xf numFmtId="0" fontId="5" fillId="0" borderId="11" xfId="0" applyFont="1" applyFill="1" applyBorder="1" applyAlignment="1"/>
    <xf numFmtId="0" fontId="5" fillId="10" borderId="13" xfId="0" applyFont="1" applyFill="1" applyBorder="1" applyAlignment="1"/>
    <xf numFmtId="0" fontId="5" fillId="9" borderId="13" xfId="0" applyFont="1" applyFill="1" applyBorder="1" applyAlignment="1"/>
    <xf numFmtId="0" fontId="8" fillId="8" borderId="6" xfId="0" applyFont="1" applyFill="1" applyBorder="1" applyAlignment="1"/>
    <xf numFmtId="0" fontId="8" fillId="8" borderId="0" xfId="0" applyFont="1" applyFill="1" applyBorder="1" applyAlignment="1"/>
    <xf numFmtId="0" fontId="3" fillId="5" borderId="0" xfId="0" applyFont="1" applyFill="1" applyBorder="1"/>
    <xf numFmtId="0" fontId="3" fillId="5" borderId="9" xfId="0" applyFont="1" applyFill="1" applyBorder="1"/>
    <xf numFmtId="0" fontId="5" fillId="0" borderId="1" xfId="0" applyFont="1" applyBorder="1"/>
    <xf numFmtId="0" fontId="5" fillId="0" borderId="0" xfId="0" applyFont="1" applyFill="1" applyBorder="1"/>
    <xf numFmtId="0" fontId="3" fillId="8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5" borderId="0" xfId="0" applyFill="1" applyBorder="1"/>
    <xf numFmtId="0" fontId="5" fillId="9" borderId="12" xfId="0" applyFont="1" applyFill="1" applyBorder="1" applyAlignment="1"/>
    <xf numFmtId="0" fontId="0" fillId="9" borderId="13" xfId="0" applyFill="1" applyBorder="1"/>
    <xf numFmtId="0" fontId="0" fillId="5" borderId="7" xfId="0" applyFill="1" applyBorder="1"/>
    <xf numFmtId="0" fontId="0" fillId="5" borderId="6" xfId="0" applyFill="1" applyBorder="1"/>
    <xf numFmtId="0" fontId="6" fillId="8" borderId="6" xfId="0" applyFont="1" applyFill="1" applyBorder="1" applyAlignment="1">
      <alignment horizontal="center"/>
    </xf>
    <xf numFmtId="0" fontId="6" fillId="8" borderId="0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3" fillId="10" borderId="13" xfId="0" applyFont="1" applyFill="1" applyBorder="1" applyAlignment="1">
      <alignment horizontal="center"/>
    </xf>
    <xf numFmtId="0" fontId="3" fillId="11" borderId="11" xfId="0" applyFont="1" applyFill="1" applyBorder="1" applyAlignment="1">
      <alignment horizontal="center"/>
    </xf>
    <xf numFmtId="0" fontId="3" fillId="11" borderId="13" xfId="0" applyFont="1" applyFill="1" applyBorder="1" applyAlignment="1">
      <alignment horizontal="center"/>
    </xf>
    <xf numFmtId="0" fontId="0" fillId="12" borderId="2" xfId="0" applyFill="1" applyBorder="1"/>
    <xf numFmtId="0" fontId="0" fillId="5" borderId="2" xfId="0" applyFill="1" applyBorder="1"/>
    <xf numFmtId="0" fontId="5" fillId="0" borderId="1" xfId="0" applyFont="1" applyFill="1" applyBorder="1"/>
    <xf numFmtId="14" fontId="0" fillId="5" borderId="1" xfId="0" applyNumberFormat="1" applyFill="1" applyBorder="1"/>
    <xf numFmtId="0" fontId="0" fillId="0" borderId="0" xfId="0"/>
    <xf numFmtId="0" fontId="0" fillId="5" borderId="9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B80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'1b. Objectenplanning '!$B$5</c:f>
              <c:strCache>
                <c:ptCount val="1"/>
                <c:pt idx="0">
                  <c:v>Opgeleverd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'1b. Objectenplanning '!$C$4:$N$4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'!$C$5:$N$5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9</c:v>
                </c:pt>
                <c:pt idx="4">
                  <c:v>19</c:v>
                </c:pt>
                <c:pt idx="5">
                  <c:v>29</c:v>
                </c:pt>
                <c:pt idx="6">
                  <c:v>39</c:v>
                </c:pt>
                <c:pt idx="7">
                  <c:v>49</c:v>
                </c:pt>
                <c:pt idx="8">
                  <c:v>49</c:v>
                </c:pt>
                <c:pt idx="9">
                  <c:v>59</c:v>
                </c:pt>
                <c:pt idx="10">
                  <c:v>70</c:v>
                </c:pt>
                <c:pt idx="11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91-49B1-A77A-FA5D6580E456}"/>
            </c:ext>
          </c:extLst>
        </c:ser>
        <c:ser>
          <c:idx val="1"/>
          <c:order val="1"/>
          <c:tx>
            <c:strRef>
              <c:f>'1b. Objectenplanning '!$B$6</c:f>
              <c:strCache>
                <c:ptCount val="1"/>
                <c:pt idx="0">
                  <c:v>In uitvoering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'1b. Objectenplanning '!$C$4:$N$4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'!$C$6:$N$6</c:f>
              <c:numCache>
                <c:formatCode>General</c:formatCode>
                <c:ptCount val="12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0</c:v>
                </c:pt>
                <c:pt idx="8">
                  <c:v>10</c:v>
                </c:pt>
                <c:pt idx="9">
                  <c:v>11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91-49B1-A77A-FA5D6580E456}"/>
            </c:ext>
          </c:extLst>
        </c:ser>
        <c:ser>
          <c:idx val="2"/>
          <c:order val="2"/>
          <c:tx>
            <c:strRef>
              <c:f>'1b. Objectenplanning '!$B$7</c:f>
              <c:strCache>
                <c:ptCount val="1"/>
                <c:pt idx="0">
                  <c:v>In voorbereiding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'1b. Objectenplanning '!$C$4:$N$4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'!$C$7:$N$7</c:f>
              <c:numCache>
                <c:formatCode>General</c:formatCode>
                <c:ptCount val="12"/>
                <c:pt idx="0">
                  <c:v>3</c:v>
                </c:pt>
                <c:pt idx="1">
                  <c:v>6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0</c:v>
                </c:pt>
                <c:pt idx="7">
                  <c:v>10</c:v>
                </c:pt>
                <c:pt idx="8">
                  <c:v>11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91-49B1-A77A-FA5D6580E456}"/>
            </c:ext>
          </c:extLst>
        </c:ser>
        <c:ser>
          <c:idx val="3"/>
          <c:order val="3"/>
          <c:tx>
            <c:strRef>
              <c:f>'1b. Objectenplanning '!$B$8</c:f>
              <c:strCache>
                <c:ptCount val="1"/>
                <c:pt idx="0">
                  <c:v>Nog niet gestart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'1b. Objectenplanning '!$C$4:$N$4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'!$C$8:$N$8</c:f>
              <c:numCache>
                <c:formatCode>General</c:formatCode>
                <c:ptCount val="12"/>
                <c:pt idx="0">
                  <c:v>67</c:v>
                </c:pt>
                <c:pt idx="1">
                  <c:v>61</c:v>
                </c:pt>
                <c:pt idx="2">
                  <c:v>51</c:v>
                </c:pt>
                <c:pt idx="3">
                  <c:v>41</c:v>
                </c:pt>
                <c:pt idx="4">
                  <c:v>31</c:v>
                </c:pt>
                <c:pt idx="5">
                  <c:v>21</c:v>
                </c:pt>
                <c:pt idx="6">
                  <c:v>21</c:v>
                </c:pt>
                <c:pt idx="7">
                  <c:v>11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191-49B1-A77A-FA5D6580E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99425696"/>
        <c:axId val="299427616"/>
      </c:barChart>
      <c:catAx>
        <c:axId val="29942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427616"/>
        <c:crosses val="autoZero"/>
        <c:auto val="1"/>
        <c:lblAlgn val="ctr"/>
        <c:lblOffset val="100"/>
        <c:noMultiLvlLbl val="0"/>
      </c:catAx>
      <c:valAx>
        <c:axId val="29942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42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'1b. Objectenplanning '!$P$5</c:f>
              <c:strCache>
                <c:ptCount val="1"/>
                <c:pt idx="0">
                  <c:v>Opgeleverd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'1b. Objectenplanning '!$Q$4:$AB$4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'!$Q$5:$AB$5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14</c:v>
                </c:pt>
                <c:pt idx="5">
                  <c:v>24</c:v>
                </c:pt>
                <c:pt idx="6">
                  <c:v>30</c:v>
                </c:pt>
                <c:pt idx="7">
                  <c:v>30</c:v>
                </c:pt>
                <c:pt idx="8">
                  <c:v>40</c:v>
                </c:pt>
                <c:pt idx="9">
                  <c:v>50</c:v>
                </c:pt>
                <c:pt idx="10">
                  <c:v>60</c:v>
                </c:pt>
                <c:pt idx="11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39-4C91-A701-75F71D0D5C65}"/>
            </c:ext>
          </c:extLst>
        </c:ser>
        <c:ser>
          <c:idx val="1"/>
          <c:order val="1"/>
          <c:tx>
            <c:strRef>
              <c:f>'1b. Objectenplanning '!$P$6</c:f>
              <c:strCache>
                <c:ptCount val="1"/>
                <c:pt idx="0">
                  <c:v>In uitvoering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'1b. Objectenplanning '!$Q$4:$AB$4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'!$Q$6:$AB$6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6</c:v>
                </c:pt>
                <c:pt idx="6">
                  <c:v>10</c:v>
                </c:pt>
                <c:pt idx="7">
                  <c:v>0</c:v>
                </c:pt>
                <c:pt idx="8">
                  <c:v>10</c:v>
                </c:pt>
                <c:pt idx="9">
                  <c:v>10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39-4C91-A701-75F71D0D5C65}"/>
            </c:ext>
          </c:extLst>
        </c:ser>
        <c:ser>
          <c:idx val="2"/>
          <c:order val="2"/>
          <c:tx>
            <c:strRef>
              <c:f>'1b. Objectenplanning '!$P$7</c:f>
              <c:strCache>
                <c:ptCount val="1"/>
                <c:pt idx="0">
                  <c:v>In voorbereiding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'1b. Objectenplanning '!$Q$4:$AB$4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'!$Q$7:$AB$7</c:f>
              <c:numCache>
                <c:formatCode>General</c:formatCode>
                <c:ptCount val="12"/>
                <c:pt idx="0">
                  <c:v>0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6</c:v>
                </c:pt>
                <c:pt idx="5">
                  <c:v>10</c:v>
                </c:pt>
                <c:pt idx="6">
                  <c:v>10</c:v>
                </c:pt>
                <c:pt idx="7">
                  <c:v>20</c:v>
                </c:pt>
                <c:pt idx="8">
                  <c:v>10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39-4C91-A701-75F71D0D5C65}"/>
            </c:ext>
          </c:extLst>
        </c:ser>
        <c:ser>
          <c:idx val="3"/>
          <c:order val="3"/>
          <c:tx>
            <c:strRef>
              <c:f>'1b. Objectenplanning '!$P$8</c:f>
              <c:strCache>
                <c:ptCount val="1"/>
                <c:pt idx="0">
                  <c:v>Nog niet gestart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'1b. Objectenplanning '!$Q$4:$AB$4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'!$Q$8:$AB$8</c:f>
              <c:numCache>
                <c:formatCode>General</c:formatCode>
                <c:ptCount val="12"/>
                <c:pt idx="0">
                  <c:v>60</c:v>
                </c:pt>
                <c:pt idx="1">
                  <c:v>54</c:v>
                </c:pt>
                <c:pt idx="2">
                  <c:v>46</c:v>
                </c:pt>
                <c:pt idx="3">
                  <c:v>36</c:v>
                </c:pt>
                <c:pt idx="4">
                  <c:v>30</c:v>
                </c:pt>
                <c:pt idx="5">
                  <c:v>20</c:v>
                </c:pt>
                <c:pt idx="6">
                  <c:v>10</c:v>
                </c:pt>
                <c:pt idx="7">
                  <c:v>10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39-4C91-A701-75F71D0D5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99523616"/>
        <c:axId val="299506336"/>
      </c:barChart>
      <c:catAx>
        <c:axId val="299523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506336"/>
        <c:crosses val="autoZero"/>
        <c:auto val="1"/>
        <c:lblAlgn val="ctr"/>
        <c:lblOffset val="100"/>
        <c:noMultiLvlLbl val="0"/>
      </c:catAx>
      <c:valAx>
        <c:axId val="299506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Aantal gebouwen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523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'3. Financieel'!$K$3</c:f>
              <c:strCache>
                <c:ptCount val="1"/>
                <c:pt idx="0">
                  <c:v>offerte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'3. Financieel'!$J$4:$J$7</c:f>
              <c:strCache>
                <c:ptCount val="4"/>
                <c:pt idx="0">
                  <c:v>Kwartaal 1</c:v>
                </c:pt>
                <c:pt idx="1">
                  <c:v>Kwartaal 2</c:v>
                </c:pt>
                <c:pt idx="2">
                  <c:v>Kwartaal 3</c:v>
                </c:pt>
                <c:pt idx="3">
                  <c:v>Kwartaal 4</c:v>
                </c:pt>
              </c:strCache>
            </c:strRef>
          </c:cat>
          <c:val>
            <c:numRef>
              <c:f>'3. Financieel'!$K$4:$K$7</c:f>
              <c:numCache>
                <c:formatCode>_("€"* #,##0_);_("€"* \(#,##0\);_("€"* "-"_);_(@_)</c:formatCode>
                <c:ptCount val="4"/>
                <c:pt idx="0">
                  <c:v>5050000</c:v>
                </c:pt>
                <c:pt idx="1">
                  <c:v>12050000</c:v>
                </c:pt>
                <c:pt idx="2">
                  <c:v>20050000</c:v>
                </c:pt>
                <c:pt idx="3">
                  <c:v>25050000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A9-498C-8744-9A88C6CCF553}"/>
            </c:ext>
          </c:extLst>
        </c:ser>
        <c:ser>
          <c:idx val="1"/>
          <c:order val="1"/>
          <c:tx>
            <c:strRef>
              <c:f>'3. Financieel'!$L$3</c:f>
              <c:strCache>
                <c:ptCount val="1"/>
                <c:pt idx="0">
                  <c:v>Gefactureerd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'3. Financieel'!$J$4:$J$7</c:f>
              <c:strCache>
                <c:ptCount val="4"/>
                <c:pt idx="0">
                  <c:v>Kwartaal 1</c:v>
                </c:pt>
                <c:pt idx="1">
                  <c:v>Kwartaal 2</c:v>
                </c:pt>
                <c:pt idx="2">
                  <c:v>Kwartaal 3</c:v>
                </c:pt>
                <c:pt idx="3">
                  <c:v>Kwartaal 4</c:v>
                </c:pt>
              </c:strCache>
            </c:strRef>
          </c:cat>
          <c:val>
            <c:numRef>
              <c:f>'3. Financieel'!$L$4:$L$7</c:f>
              <c:numCache>
                <c:formatCode>_("€"* #,##0_);_("€"* \(#,##0\);_("€"* "-"_);_(@_)</c:formatCode>
                <c:ptCount val="4"/>
                <c:pt idx="0">
                  <c:v>2000000</c:v>
                </c:pt>
                <c:pt idx="1">
                  <c:v>7000000</c:v>
                </c:pt>
                <c:pt idx="2">
                  <c:v>12000000</c:v>
                </c:pt>
                <c:pt idx="3">
                  <c:v>25050000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A9-498C-8744-9A88C6CCF55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99528896"/>
        <c:axId val="299526016"/>
      </c:lineChart>
      <c:catAx>
        <c:axId val="299528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526016"/>
        <c:crosses val="autoZero"/>
        <c:auto val="1"/>
        <c:lblAlgn val="ctr"/>
        <c:lblOffset val="100"/>
        <c:noMultiLvlLbl val="0"/>
      </c:catAx>
      <c:valAx>
        <c:axId val="2995260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Kosten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_(&quot;€&quot;* #,##0_);_(&quot;€&quot;* \(#,##0\);_(&quot;€&quot;* &quot;-&quot;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528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'1b. Objectenplanning '!$AG$5</c:f>
              <c:strCache>
                <c:ptCount val="1"/>
                <c:pt idx="0">
                  <c:v>Planning</c:v>
                </c:pt>
              </c:strCache>
            </c:strRef>
          </c:tx>
          <c:spPr>
            <a:ln w="19050" cap="rnd" cmpd="sng" algn="ctr">
              <a:solidFill>
                <a:schemeClr val="accent1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'1b. Objectenplanning '!$AF$6:$AF$8</c:f>
              <c:numCache>
                <c:formatCode>General</c:formatCode>
                <c:ptCount val="3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</c:numCache>
            </c:numRef>
          </c:cat>
          <c:val>
            <c:numRef>
              <c:f>'1b. Objectenplanning '!$AG$6:$AG$8</c:f>
              <c:numCache>
                <c:formatCode>0%</c:formatCode>
                <c:ptCount val="3"/>
                <c:pt idx="0">
                  <c:v>0.3</c:v>
                </c:pt>
                <c:pt idx="1">
                  <c:v>0.4</c:v>
                </c:pt>
                <c:pt idx="2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60-4D65-930E-0E3752364582}"/>
            </c:ext>
          </c:extLst>
        </c:ser>
        <c:ser>
          <c:idx val="1"/>
          <c:order val="1"/>
          <c:tx>
            <c:strRef>
              <c:f>'1b. Objectenplanning '!$AH$5</c:f>
              <c:strCache>
                <c:ptCount val="1"/>
                <c:pt idx="0">
                  <c:v>Realisatie</c:v>
                </c:pt>
              </c:strCache>
            </c:strRef>
          </c:tx>
          <c:spPr>
            <a:ln w="19050" cap="rnd" cmpd="sng" algn="ctr">
              <a:solidFill>
                <a:schemeClr val="accent2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'1b. Objectenplanning '!$AF$6:$AF$8</c:f>
              <c:numCache>
                <c:formatCode>General</c:formatCode>
                <c:ptCount val="3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</c:numCache>
            </c:numRef>
          </c:cat>
          <c:val>
            <c:numRef>
              <c:f>'1b. Objectenplanning '!$AH$6:$AH$8</c:f>
              <c:numCache>
                <c:formatCode>0%</c:formatCode>
                <c:ptCount val="3"/>
                <c:pt idx="0">
                  <c:v>0.32</c:v>
                </c:pt>
                <c:pt idx="1">
                  <c:v>0.38</c:v>
                </c:pt>
                <c:pt idx="2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60-4D65-930E-0E375236458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99514976"/>
        <c:axId val="299533216"/>
      </c:lineChart>
      <c:catAx>
        <c:axId val="299514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533216"/>
        <c:crosses val="autoZero"/>
        <c:auto val="1"/>
        <c:lblAlgn val="ctr"/>
        <c:lblOffset val="100"/>
        <c:noMultiLvlLbl val="0"/>
      </c:catAx>
      <c:valAx>
        <c:axId val="299533216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600"/>
                  <a:t>% uitvoering gerealiseerd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0%" sourceLinked="1"/>
        <c:majorTickMark val="none"/>
        <c:minorTickMark val="none"/>
        <c:tickLblPos val="nextTo"/>
        <c:crossAx val="299514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NOK 1 /2027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'1b. Objectenplanning '!$B$5</c:f>
              <c:strCache>
                <c:ptCount val="1"/>
                <c:pt idx="0">
                  <c:v>Opgeleverd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'1b. Objectenplanning '!$C$4:$N$4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'!$C$5:$N$5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9</c:v>
                </c:pt>
                <c:pt idx="4">
                  <c:v>19</c:v>
                </c:pt>
                <c:pt idx="5">
                  <c:v>29</c:v>
                </c:pt>
                <c:pt idx="6">
                  <c:v>39</c:v>
                </c:pt>
                <c:pt idx="7">
                  <c:v>49</c:v>
                </c:pt>
                <c:pt idx="8">
                  <c:v>49</c:v>
                </c:pt>
                <c:pt idx="9">
                  <c:v>59</c:v>
                </c:pt>
                <c:pt idx="10">
                  <c:v>70</c:v>
                </c:pt>
                <c:pt idx="11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6B-446F-AB14-EB50A7BD15DD}"/>
            </c:ext>
          </c:extLst>
        </c:ser>
        <c:ser>
          <c:idx val="1"/>
          <c:order val="1"/>
          <c:tx>
            <c:strRef>
              <c:f>'1b. Objectenplanning '!$B$6</c:f>
              <c:strCache>
                <c:ptCount val="1"/>
                <c:pt idx="0">
                  <c:v>In uitvoering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'1b. Objectenplanning '!$C$4:$N$4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'!$C$6:$N$6</c:f>
              <c:numCache>
                <c:formatCode>General</c:formatCode>
                <c:ptCount val="12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0</c:v>
                </c:pt>
                <c:pt idx="8">
                  <c:v>10</c:v>
                </c:pt>
                <c:pt idx="9">
                  <c:v>11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6B-446F-AB14-EB50A7BD15DD}"/>
            </c:ext>
          </c:extLst>
        </c:ser>
        <c:ser>
          <c:idx val="2"/>
          <c:order val="2"/>
          <c:tx>
            <c:strRef>
              <c:f>'1b. Objectenplanning '!$B$7</c:f>
              <c:strCache>
                <c:ptCount val="1"/>
                <c:pt idx="0">
                  <c:v>In voorbereiding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'1b. Objectenplanning '!$C$4:$N$4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'!$C$7:$N$7</c:f>
              <c:numCache>
                <c:formatCode>General</c:formatCode>
                <c:ptCount val="12"/>
                <c:pt idx="0">
                  <c:v>3</c:v>
                </c:pt>
                <c:pt idx="1">
                  <c:v>6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0</c:v>
                </c:pt>
                <c:pt idx="7">
                  <c:v>10</c:v>
                </c:pt>
                <c:pt idx="8">
                  <c:v>11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6B-446F-AB14-EB50A7BD15DD}"/>
            </c:ext>
          </c:extLst>
        </c:ser>
        <c:ser>
          <c:idx val="3"/>
          <c:order val="3"/>
          <c:tx>
            <c:strRef>
              <c:f>'1b. Objectenplanning '!$B$8</c:f>
              <c:strCache>
                <c:ptCount val="1"/>
                <c:pt idx="0">
                  <c:v>Nog niet gestart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'1b. Objectenplanning '!$C$4:$N$4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'!$C$8:$N$8</c:f>
              <c:numCache>
                <c:formatCode>General</c:formatCode>
                <c:ptCount val="12"/>
                <c:pt idx="0">
                  <c:v>67</c:v>
                </c:pt>
                <c:pt idx="1">
                  <c:v>61</c:v>
                </c:pt>
                <c:pt idx="2">
                  <c:v>51</c:v>
                </c:pt>
                <c:pt idx="3">
                  <c:v>41</c:v>
                </c:pt>
                <c:pt idx="4">
                  <c:v>31</c:v>
                </c:pt>
                <c:pt idx="5">
                  <c:v>21</c:v>
                </c:pt>
                <c:pt idx="6">
                  <c:v>21</c:v>
                </c:pt>
                <c:pt idx="7">
                  <c:v>11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6B-446F-AB14-EB50A7BD1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99425696"/>
        <c:axId val="299427616"/>
      </c:barChart>
      <c:catAx>
        <c:axId val="2994256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Maanden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427616"/>
        <c:crosses val="autoZero"/>
        <c:auto val="1"/>
        <c:lblAlgn val="ctr"/>
        <c:lblOffset val="100"/>
        <c:noMultiLvlLbl val="0"/>
      </c:catAx>
      <c:valAx>
        <c:axId val="29942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Aantal gebouwen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42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NOK2 /2027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'1b. Objectenplanning '!$P$5</c:f>
              <c:strCache>
                <c:ptCount val="1"/>
                <c:pt idx="0">
                  <c:v>Opgeleverd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'1b. Objectenplanning '!$Q$4:$AB$4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'!$Q$5:$AB$5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14</c:v>
                </c:pt>
                <c:pt idx="5">
                  <c:v>24</c:v>
                </c:pt>
                <c:pt idx="6">
                  <c:v>30</c:v>
                </c:pt>
                <c:pt idx="7">
                  <c:v>30</c:v>
                </c:pt>
                <c:pt idx="8">
                  <c:v>40</c:v>
                </c:pt>
                <c:pt idx="9">
                  <c:v>50</c:v>
                </c:pt>
                <c:pt idx="10">
                  <c:v>60</c:v>
                </c:pt>
                <c:pt idx="11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73-4F0A-8B17-AB2BE57BFF32}"/>
            </c:ext>
          </c:extLst>
        </c:ser>
        <c:ser>
          <c:idx val="1"/>
          <c:order val="1"/>
          <c:tx>
            <c:strRef>
              <c:f>'1b. Objectenplanning '!$P$6</c:f>
              <c:strCache>
                <c:ptCount val="1"/>
                <c:pt idx="0">
                  <c:v>In uitvoering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'1b. Objectenplanning '!$Q$4:$AB$4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'!$Q$6:$AB$6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6</c:v>
                </c:pt>
                <c:pt idx="6">
                  <c:v>10</c:v>
                </c:pt>
                <c:pt idx="7">
                  <c:v>0</c:v>
                </c:pt>
                <c:pt idx="8">
                  <c:v>10</c:v>
                </c:pt>
                <c:pt idx="9">
                  <c:v>10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73-4F0A-8B17-AB2BE57BFF32}"/>
            </c:ext>
          </c:extLst>
        </c:ser>
        <c:ser>
          <c:idx val="2"/>
          <c:order val="2"/>
          <c:tx>
            <c:strRef>
              <c:f>'1b. Objectenplanning '!$P$7</c:f>
              <c:strCache>
                <c:ptCount val="1"/>
                <c:pt idx="0">
                  <c:v>In voorbereiding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'1b. Objectenplanning '!$Q$4:$AB$4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'!$Q$7:$AB$7</c:f>
              <c:numCache>
                <c:formatCode>General</c:formatCode>
                <c:ptCount val="12"/>
                <c:pt idx="0">
                  <c:v>0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6</c:v>
                </c:pt>
                <c:pt idx="5">
                  <c:v>10</c:v>
                </c:pt>
                <c:pt idx="6">
                  <c:v>10</c:v>
                </c:pt>
                <c:pt idx="7">
                  <c:v>20</c:v>
                </c:pt>
                <c:pt idx="8">
                  <c:v>10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73-4F0A-8B17-AB2BE57BFF32}"/>
            </c:ext>
          </c:extLst>
        </c:ser>
        <c:ser>
          <c:idx val="3"/>
          <c:order val="3"/>
          <c:tx>
            <c:strRef>
              <c:f>'1b. Objectenplanning '!$P$8</c:f>
              <c:strCache>
                <c:ptCount val="1"/>
                <c:pt idx="0">
                  <c:v>Nog niet gestart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'1b. Objectenplanning '!$Q$4:$AB$4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Mrt</c:v>
                </c:pt>
                <c:pt idx="3">
                  <c:v>Apr</c:v>
                </c:pt>
                <c:pt idx="4">
                  <c:v>Mei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'1b. Objectenplanning '!$Q$8:$AB$8</c:f>
              <c:numCache>
                <c:formatCode>General</c:formatCode>
                <c:ptCount val="12"/>
                <c:pt idx="0">
                  <c:v>60</c:v>
                </c:pt>
                <c:pt idx="1">
                  <c:v>54</c:v>
                </c:pt>
                <c:pt idx="2">
                  <c:v>46</c:v>
                </c:pt>
                <c:pt idx="3">
                  <c:v>36</c:v>
                </c:pt>
                <c:pt idx="4">
                  <c:v>30</c:v>
                </c:pt>
                <c:pt idx="5">
                  <c:v>20</c:v>
                </c:pt>
                <c:pt idx="6">
                  <c:v>10</c:v>
                </c:pt>
                <c:pt idx="7">
                  <c:v>10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73-4F0A-8B17-AB2BE57BF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99523616"/>
        <c:axId val="299506336"/>
      </c:barChart>
      <c:catAx>
        <c:axId val="2995236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Maanden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506336"/>
        <c:crosses val="autoZero"/>
        <c:auto val="1"/>
        <c:lblAlgn val="ctr"/>
        <c:lblOffset val="100"/>
        <c:noMultiLvlLbl val="0"/>
      </c:catAx>
      <c:valAx>
        <c:axId val="299506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Aantal gebouwen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523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cap="all" spc="0" baseline="0">
                <a:gradFill>
                  <a:gsLst>
                    <a:gs pos="0">
                      <a:schemeClr val="dk1">
                        <a:lumMod val="50000"/>
                        <a:lumOff val="50000"/>
                      </a:schemeClr>
                    </a:gs>
                    <a:gs pos="100000">
                      <a:schemeClr val="dk1">
                        <a:lumMod val="85000"/>
                        <a:lumOff val="15000"/>
                      </a:schemeClr>
                    </a:gs>
                  </a:gsLst>
                  <a:lin ang="5400000" scaled="0"/>
                </a:gradFill>
                <a:latin typeface="+mn-lt"/>
                <a:ea typeface="+mn-ea"/>
                <a:cs typeface="+mn-cs"/>
              </a:defRPr>
            </a:pPr>
            <a:r>
              <a:rPr lang="nl-NL"/>
              <a:t>Voortgang versus baseline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cap="all" spc="0" baseline="0">
              <a:gradFill>
                <a:gsLst>
                  <a:gs pos="0">
                    <a:schemeClr val="dk1">
                      <a:lumMod val="50000"/>
                      <a:lumOff val="50000"/>
                    </a:schemeClr>
                  </a:gs>
                  <a:gs pos="100000">
                    <a:schemeClr val="dk1">
                      <a:lumMod val="85000"/>
                      <a:lumOff val="15000"/>
                    </a:schemeClr>
                  </a:gs>
                </a:gsLst>
                <a:lin ang="5400000" scaled="0"/>
              </a:gra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'1b. Objectenplanning '!$AG$5</c:f>
              <c:strCache>
                <c:ptCount val="1"/>
                <c:pt idx="0">
                  <c:v>Planning</c:v>
                </c:pt>
              </c:strCache>
            </c:strRef>
          </c:tx>
          <c:spPr>
            <a:ln w="19050" cap="rnd" cmpd="sng" algn="ctr">
              <a:solidFill>
                <a:schemeClr val="accent1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'1b. Objectenplanning '!$AF$6:$AF$8</c:f>
              <c:numCache>
                <c:formatCode>General</c:formatCode>
                <c:ptCount val="3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</c:numCache>
            </c:numRef>
          </c:cat>
          <c:val>
            <c:numRef>
              <c:f>'1b. Objectenplanning '!$AG$6:$AG$8</c:f>
              <c:numCache>
                <c:formatCode>0%</c:formatCode>
                <c:ptCount val="3"/>
                <c:pt idx="0">
                  <c:v>0.3</c:v>
                </c:pt>
                <c:pt idx="1">
                  <c:v>0.4</c:v>
                </c:pt>
                <c:pt idx="2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F4-4609-91D9-46AEE41D35A3}"/>
            </c:ext>
          </c:extLst>
        </c:ser>
        <c:ser>
          <c:idx val="1"/>
          <c:order val="1"/>
          <c:tx>
            <c:strRef>
              <c:f>'1b. Objectenplanning '!$AH$5</c:f>
              <c:strCache>
                <c:ptCount val="1"/>
                <c:pt idx="0">
                  <c:v>Realisatie</c:v>
                </c:pt>
              </c:strCache>
            </c:strRef>
          </c:tx>
          <c:spPr>
            <a:ln w="19050" cap="rnd" cmpd="sng" algn="ctr">
              <a:solidFill>
                <a:schemeClr val="accent2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'1b. Objectenplanning '!$AF$6:$AF$8</c:f>
              <c:numCache>
                <c:formatCode>General</c:formatCode>
                <c:ptCount val="3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</c:numCache>
            </c:numRef>
          </c:cat>
          <c:val>
            <c:numRef>
              <c:f>'1b. Objectenplanning '!$AH$6:$AH$8</c:f>
              <c:numCache>
                <c:formatCode>0%</c:formatCode>
                <c:ptCount val="3"/>
                <c:pt idx="0">
                  <c:v>0.32</c:v>
                </c:pt>
                <c:pt idx="1">
                  <c:v>0.38</c:v>
                </c:pt>
                <c:pt idx="2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F4-4609-91D9-46AEE41D35A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99514976"/>
        <c:axId val="299533216"/>
      </c:lineChart>
      <c:catAx>
        <c:axId val="299514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Jaren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533216"/>
        <c:crosses val="autoZero"/>
        <c:auto val="1"/>
        <c:lblAlgn val="ctr"/>
        <c:lblOffset val="100"/>
        <c:noMultiLvlLbl val="0"/>
      </c:catAx>
      <c:valAx>
        <c:axId val="299533216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% uitvoering gerealiseerd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0%" sourceLinked="1"/>
        <c:majorTickMark val="none"/>
        <c:minorTickMark val="none"/>
        <c:tickLblPos val="nextTo"/>
        <c:crossAx val="299514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2027 facturatie cumulatief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'3. Financieel'!$K$3</c:f>
              <c:strCache>
                <c:ptCount val="1"/>
                <c:pt idx="0">
                  <c:v>offerte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'3. Financieel'!$J$4:$J$7</c:f>
              <c:strCache>
                <c:ptCount val="4"/>
                <c:pt idx="0">
                  <c:v>Kwartaal 1</c:v>
                </c:pt>
                <c:pt idx="1">
                  <c:v>Kwartaal 2</c:v>
                </c:pt>
                <c:pt idx="2">
                  <c:v>Kwartaal 3</c:v>
                </c:pt>
                <c:pt idx="3">
                  <c:v>Kwartaal 4</c:v>
                </c:pt>
              </c:strCache>
            </c:strRef>
          </c:cat>
          <c:val>
            <c:numRef>
              <c:f>'3. Financieel'!$K$4:$K$7</c:f>
              <c:numCache>
                <c:formatCode>_("€"* #,##0_);_("€"* \(#,##0\);_("€"* "-"_);_(@_)</c:formatCode>
                <c:ptCount val="4"/>
                <c:pt idx="0">
                  <c:v>5050000</c:v>
                </c:pt>
                <c:pt idx="1">
                  <c:v>12050000</c:v>
                </c:pt>
                <c:pt idx="2">
                  <c:v>20050000</c:v>
                </c:pt>
                <c:pt idx="3">
                  <c:v>25050000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C3-42E2-9F0F-4893440255C5}"/>
            </c:ext>
          </c:extLst>
        </c:ser>
        <c:ser>
          <c:idx val="1"/>
          <c:order val="1"/>
          <c:tx>
            <c:strRef>
              <c:f>'3. Financieel'!$L$3</c:f>
              <c:strCache>
                <c:ptCount val="1"/>
                <c:pt idx="0">
                  <c:v>Gefactureerd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'3. Financieel'!$J$4:$J$7</c:f>
              <c:strCache>
                <c:ptCount val="4"/>
                <c:pt idx="0">
                  <c:v>Kwartaal 1</c:v>
                </c:pt>
                <c:pt idx="1">
                  <c:v>Kwartaal 2</c:v>
                </c:pt>
                <c:pt idx="2">
                  <c:v>Kwartaal 3</c:v>
                </c:pt>
                <c:pt idx="3">
                  <c:v>Kwartaal 4</c:v>
                </c:pt>
              </c:strCache>
            </c:strRef>
          </c:cat>
          <c:val>
            <c:numRef>
              <c:f>'3. Financieel'!$L$4:$L$7</c:f>
              <c:numCache>
                <c:formatCode>_("€"* #,##0_);_("€"* \(#,##0\);_("€"* "-"_);_(@_)</c:formatCode>
                <c:ptCount val="4"/>
                <c:pt idx="0">
                  <c:v>2000000</c:v>
                </c:pt>
                <c:pt idx="1">
                  <c:v>7000000</c:v>
                </c:pt>
                <c:pt idx="2">
                  <c:v>12000000</c:v>
                </c:pt>
                <c:pt idx="3">
                  <c:v>25050000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C3-42E2-9F0F-4893440255C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99528896"/>
        <c:axId val="299526016"/>
      </c:lineChart>
      <c:catAx>
        <c:axId val="299528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Kwartalen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526016"/>
        <c:crosses val="autoZero"/>
        <c:auto val="1"/>
        <c:lblAlgn val="ctr"/>
        <c:lblOffset val="100"/>
        <c:noMultiLvlLbl val="0"/>
      </c:catAx>
      <c:valAx>
        <c:axId val="29952601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Kosten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_(&quot;€&quot;* #,##0_);_(&quot;€&quot;* \(#,##0\);_(&quot;€&quot;* &quot;-&quot;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528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364070</xdr:colOff>
      <xdr:row>9</xdr:row>
      <xdr:rowOff>148167</xdr:rowOff>
    </xdr:from>
    <xdr:to>
      <xdr:col>16</xdr:col>
      <xdr:colOff>338671</xdr:colOff>
      <xdr:row>25</xdr:row>
      <xdr:rowOff>12700</xdr:rowOff>
    </xdr:to>
    <xdr:graphicFrame macro="">
      <xdr:nvGraphicFramePr>
        <xdr:cNvPr id="6" name="Grafiek 5">
          <a:extLst>
            <a:ext uri="{FF2B5EF4-FFF2-40B4-BE49-F238E27FC236}">
              <a16:creationId xmlns:a16="http://schemas.microsoft.com/office/drawing/2014/main" id="{10AF4B9A-9465-4A7E-BFA6-CFA7527420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349255</xdr:colOff>
      <xdr:row>10</xdr:row>
      <xdr:rowOff>0</xdr:rowOff>
    </xdr:from>
    <xdr:to>
      <xdr:col>25</xdr:col>
      <xdr:colOff>306922</xdr:colOff>
      <xdr:row>25</xdr:row>
      <xdr:rowOff>44450</xdr:rowOff>
    </xdr:to>
    <xdr:graphicFrame macro="">
      <xdr:nvGraphicFramePr>
        <xdr:cNvPr id="7" name="Grafiek 6">
          <a:extLst>
            <a:ext uri="{FF2B5EF4-FFF2-40B4-BE49-F238E27FC236}">
              <a16:creationId xmlns:a16="http://schemas.microsoft.com/office/drawing/2014/main" id="{EEF070DB-18FA-457F-B522-B620A017B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52910</xdr:colOff>
      <xdr:row>53</xdr:row>
      <xdr:rowOff>95251</xdr:rowOff>
    </xdr:from>
    <xdr:to>
      <xdr:col>11</xdr:col>
      <xdr:colOff>385225</xdr:colOff>
      <xdr:row>74</xdr:row>
      <xdr:rowOff>107951</xdr:rowOff>
    </xdr:to>
    <xdr:graphicFrame macro="">
      <xdr:nvGraphicFramePr>
        <xdr:cNvPr id="8" name="Grafiek 7">
          <a:extLst>
            <a:ext uri="{FF2B5EF4-FFF2-40B4-BE49-F238E27FC236}">
              <a16:creationId xmlns:a16="http://schemas.microsoft.com/office/drawing/2014/main" id="{FD787980-F1F0-47A6-80C9-A12EFBD2AE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23557</xdr:colOff>
      <xdr:row>54</xdr:row>
      <xdr:rowOff>138609</xdr:rowOff>
    </xdr:from>
    <xdr:to>
      <xdr:col>22</xdr:col>
      <xdr:colOff>573549</xdr:colOff>
      <xdr:row>71</xdr:row>
      <xdr:rowOff>1</xdr:rowOff>
    </xdr:to>
    <xdr:graphicFrame macro="">
      <xdr:nvGraphicFramePr>
        <xdr:cNvPr id="9" name="Grafiek 8">
          <a:extLst>
            <a:ext uri="{FF2B5EF4-FFF2-40B4-BE49-F238E27FC236}">
              <a16:creationId xmlns:a16="http://schemas.microsoft.com/office/drawing/2014/main" id="{6D190EC3-FD34-40D9-82C5-0E26C75A68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468242</xdr:colOff>
      <xdr:row>9</xdr:row>
      <xdr:rowOff>80536</xdr:rowOff>
    </xdr:from>
    <xdr:to>
      <xdr:col>13</xdr:col>
      <xdr:colOff>183049</xdr:colOff>
      <xdr:row>24</xdr:row>
      <xdr:rowOff>66499</xdr:rowOff>
    </xdr:to>
    <xdr:graphicFrame macro="">
      <xdr:nvGraphicFramePr>
        <xdr:cNvPr id="12" name="Grafiek 11">
          <a:extLst>
            <a:ext uri="{FF2B5EF4-FFF2-40B4-BE49-F238E27FC236}">
              <a16:creationId xmlns:a16="http://schemas.microsoft.com/office/drawing/2014/main" id="{38069AAB-6EDB-4280-5179-52733EEDDC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423890</xdr:colOff>
      <xdr:row>9</xdr:row>
      <xdr:rowOff>26514</xdr:rowOff>
    </xdr:from>
    <xdr:to>
      <xdr:col>25</xdr:col>
      <xdr:colOff>71855</xdr:colOff>
      <xdr:row>24</xdr:row>
      <xdr:rowOff>12477</xdr:rowOff>
    </xdr:to>
    <xdr:graphicFrame macro="">
      <xdr:nvGraphicFramePr>
        <xdr:cNvPr id="13" name="Grafiek 12">
          <a:extLst>
            <a:ext uri="{FF2B5EF4-FFF2-40B4-BE49-F238E27FC236}">
              <a16:creationId xmlns:a16="http://schemas.microsoft.com/office/drawing/2014/main" id="{857B1A15-8DF5-B9AC-60BE-EACEAEE1F6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557574</xdr:colOff>
      <xdr:row>13</xdr:row>
      <xdr:rowOff>4234</xdr:rowOff>
    </xdr:from>
    <xdr:to>
      <xdr:col>34</xdr:col>
      <xdr:colOff>272381</xdr:colOff>
      <xdr:row>27</xdr:row>
      <xdr:rowOff>174013</xdr:rowOff>
    </xdr:to>
    <xdr:graphicFrame macro="">
      <xdr:nvGraphicFramePr>
        <xdr:cNvPr id="14" name="Grafiek 13">
          <a:extLst>
            <a:ext uri="{FF2B5EF4-FFF2-40B4-BE49-F238E27FC236}">
              <a16:creationId xmlns:a16="http://schemas.microsoft.com/office/drawing/2014/main" id="{6D77202E-EF60-6D96-C868-2F96CB72F6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11</xdr:row>
      <xdr:rowOff>114300</xdr:rowOff>
    </xdr:from>
    <xdr:to>
      <xdr:col>14</xdr:col>
      <xdr:colOff>28575</xdr:colOff>
      <xdr:row>26</xdr:row>
      <xdr:rowOff>95250</xdr:rowOff>
    </xdr:to>
    <xdr:graphicFrame macro="">
      <xdr:nvGraphicFramePr>
        <xdr:cNvPr id="6" name="Grafiek 5">
          <a:extLst>
            <a:ext uri="{FF2B5EF4-FFF2-40B4-BE49-F238E27FC236}">
              <a16:creationId xmlns:a16="http://schemas.microsoft.com/office/drawing/2014/main" id="{815D9D14-279C-5EE9-AFCD-0D23CAA351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CC87-F143-4297-9BF9-CDFB3A2FE42F}">
  <sheetPr>
    <pageSetUpPr fitToPage="1"/>
  </sheetPr>
  <dimension ref="B1:AA100"/>
  <sheetViews>
    <sheetView tabSelected="1" topLeftCell="B17" zoomScale="92" zoomScaleNormal="92" workbookViewId="0">
      <selection activeCell="G49" sqref="G49"/>
    </sheetView>
  </sheetViews>
  <sheetFormatPr defaultRowHeight="14.5" x14ac:dyDescent="0.35"/>
  <cols>
    <col min="1" max="1" width="5.08984375" customWidth="1"/>
    <col min="2" max="2" width="5.6328125" customWidth="1"/>
    <col min="3" max="4" width="10.6328125" customWidth="1"/>
    <col min="5" max="5" width="16" customWidth="1"/>
    <col min="6" max="8" width="10.6328125" customWidth="1"/>
    <col min="9" max="9" width="12" customWidth="1"/>
    <col min="10" max="26" width="10.6328125" customWidth="1"/>
    <col min="27" max="27" width="5.6328125" customWidth="1"/>
  </cols>
  <sheetData>
    <row r="1" spans="2:27" ht="24" thickBot="1" x14ac:dyDescent="0.6">
      <c r="B1" s="72" t="s">
        <v>37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4"/>
    </row>
    <row r="2" spans="2:27" ht="15" thickBot="1" x14ac:dyDescent="0.4">
      <c r="B2" s="42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9"/>
    </row>
    <row r="3" spans="2:27" ht="24" thickBot="1" x14ac:dyDescent="0.6">
      <c r="B3" s="23"/>
      <c r="C3" s="44" t="s">
        <v>62</v>
      </c>
      <c r="D3" s="40"/>
      <c r="E3" s="40"/>
      <c r="F3" s="2"/>
      <c r="G3" s="2"/>
      <c r="H3" s="2"/>
      <c r="I3" s="2"/>
      <c r="J3" s="2"/>
      <c r="K3" s="2"/>
      <c r="L3" s="56" t="s">
        <v>80</v>
      </c>
      <c r="M3" s="62"/>
      <c r="N3" s="3"/>
      <c r="O3" s="56"/>
      <c r="P3" s="56"/>
      <c r="Q3" s="56"/>
      <c r="R3" s="56"/>
      <c r="S3" s="56"/>
      <c r="T3" s="56"/>
      <c r="U3" s="56"/>
      <c r="V3" s="56"/>
      <c r="W3" s="56"/>
      <c r="Y3" s="75" t="s">
        <v>21</v>
      </c>
      <c r="Z3" s="76"/>
      <c r="AA3" s="24"/>
    </row>
    <row r="4" spans="2:27" ht="24" thickBot="1" x14ac:dyDescent="0.6">
      <c r="B4" s="23"/>
      <c r="C4" s="44" t="s">
        <v>63</v>
      </c>
      <c r="D4" s="40"/>
      <c r="E4" s="40"/>
      <c r="F4" s="2"/>
      <c r="G4" s="2"/>
      <c r="H4" s="2"/>
      <c r="I4" s="2"/>
      <c r="J4" s="2"/>
      <c r="K4" s="2"/>
      <c r="L4" s="56" t="s">
        <v>79</v>
      </c>
      <c r="M4" s="62"/>
      <c r="N4" s="3"/>
      <c r="O4" s="56"/>
      <c r="P4" s="56"/>
      <c r="Q4" s="56"/>
      <c r="R4" s="56"/>
      <c r="S4" s="56"/>
      <c r="T4" s="56"/>
      <c r="U4" s="56"/>
      <c r="V4" s="56"/>
      <c r="W4" s="56"/>
      <c r="Y4" s="77" t="s">
        <v>81</v>
      </c>
      <c r="Z4" s="78"/>
      <c r="AA4" s="24"/>
    </row>
    <row r="5" spans="2:27" ht="24" thickBot="1" x14ac:dyDescent="0.6">
      <c r="B5" s="23"/>
      <c r="C5" s="44" t="s">
        <v>61</v>
      </c>
      <c r="D5" s="40"/>
      <c r="E5" s="40"/>
      <c r="F5" s="2"/>
      <c r="G5" s="2"/>
      <c r="H5" s="2"/>
      <c r="I5" s="2"/>
      <c r="J5" s="2"/>
      <c r="K5" s="2"/>
      <c r="L5" s="56" t="s">
        <v>98</v>
      </c>
      <c r="M5" s="62"/>
      <c r="N5" s="3"/>
      <c r="O5" s="56"/>
      <c r="P5" s="56"/>
      <c r="Q5" s="56"/>
      <c r="R5" s="56"/>
      <c r="S5" s="56"/>
      <c r="T5" s="56"/>
      <c r="U5" s="56"/>
      <c r="V5" s="56"/>
      <c r="W5" s="56"/>
      <c r="Y5" s="79" t="s">
        <v>82</v>
      </c>
      <c r="Z5" s="80"/>
      <c r="AA5" s="24"/>
    </row>
    <row r="6" spans="2:27" s="87" customFormat="1" ht="24" thickBot="1" x14ac:dyDescent="0.6">
      <c r="B6" s="23"/>
      <c r="C6" s="44"/>
      <c r="D6" s="40"/>
      <c r="E6" s="40"/>
      <c r="F6" s="2"/>
      <c r="G6" s="2"/>
      <c r="H6" s="2"/>
      <c r="I6" s="2"/>
      <c r="J6" s="2"/>
      <c r="K6" s="2"/>
      <c r="L6" s="56" t="s">
        <v>115</v>
      </c>
      <c r="M6" s="62"/>
      <c r="N6" s="3"/>
      <c r="O6" s="56"/>
      <c r="P6" s="56"/>
      <c r="Q6" s="56"/>
      <c r="R6" s="56"/>
      <c r="S6" s="56"/>
      <c r="T6" s="56"/>
      <c r="U6" s="56"/>
      <c r="V6" s="56"/>
      <c r="W6" s="56"/>
      <c r="Y6" s="81" t="s">
        <v>83</v>
      </c>
      <c r="Z6" s="82"/>
      <c r="AA6" s="24"/>
    </row>
    <row r="7" spans="2:27" ht="24" thickBot="1" x14ac:dyDescent="0.6">
      <c r="B7" s="25"/>
      <c r="C7" s="45"/>
      <c r="D7" s="41"/>
      <c r="E7" s="41"/>
      <c r="F7" s="26"/>
      <c r="G7" s="26"/>
      <c r="H7" s="26"/>
      <c r="I7" s="26"/>
      <c r="J7" s="26"/>
      <c r="K7" s="26"/>
      <c r="L7" s="57" t="s">
        <v>101</v>
      </c>
      <c r="M7" s="88"/>
      <c r="N7" s="3"/>
      <c r="O7" s="57"/>
      <c r="P7" s="57"/>
      <c r="Q7" s="57"/>
      <c r="R7" s="57"/>
      <c r="S7" s="57"/>
      <c r="T7" s="57"/>
      <c r="U7" s="57"/>
      <c r="V7" s="57"/>
      <c r="W7" s="57"/>
      <c r="AA7" s="27"/>
    </row>
    <row r="8" spans="2:27" ht="15" thickBot="1" x14ac:dyDescent="0.4">
      <c r="B8" s="42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9"/>
    </row>
    <row r="9" spans="2:27" s="37" customFormat="1" ht="24" thickBot="1" x14ac:dyDescent="0.6">
      <c r="B9" s="46"/>
      <c r="C9" s="69" t="s">
        <v>35</v>
      </c>
      <c r="D9" s="70"/>
      <c r="E9" s="70"/>
      <c r="F9" s="70"/>
      <c r="G9" s="70"/>
      <c r="H9" s="71"/>
      <c r="I9" s="40"/>
      <c r="J9" s="69" t="s">
        <v>43</v>
      </c>
      <c r="K9" s="70"/>
      <c r="L9" s="70"/>
      <c r="M9" s="70"/>
      <c r="N9" s="70"/>
      <c r="O9" s="70"/>
      <c r="P9" s="70"/>
      <c r="Q9" s="71"/>
      <c r="R9" s="40"/>
      <c r="S9" s="69" t="s">
        <v>66</v>
      </c>
      <c r="T9" s="70"/>
      <c r="U9" s="70"/>
      <c r="V9" s="70"/>
      <c r="W9" s="70"/>
      <c r="X9" s="70"/>
      <c r="Y9" s="70"/>
      <c r="Z9" s="71"/>
      <c r="AA9" s="43"/>
    </row>
    <row r="10" spans="2:27" x14ac:dyDescent="0.35">
      <c r="B10" s="23"/>
      <c r="C10" s="23"/>
      <c r="D10" s="2"/>
      <c r="E10" s="2"/>
      <c r="F10" s="2"/>
      <c r="G10" s="2"/>
      <c r="H10" s="24"/>
      <c r="I10" s="2"/>
      <c r="J10" s="23"/>
      <c r="K10" s="2"/>
      <c r="L10" s="2"/>
      <c r="M10" s="2"/>
      <c r="N10" s="2"/>
      <c r="O10" s="2"/>
      <c r="P10" s="2"/>
      <c r="Q10" s="24"/>
      <c r="R10" s="2"/>
      <c r="S10" s="23"/>
      <c r="T10" s="2"/>
      <c r="U10" s="2"/>
      <c r="V10" s="2"/>
      <c r="W10" s="2"/>
      <c r="X10" s="2"/>
      <c r="Y10" s="2"/>
      <c r="Z10" s="24"/>
      <c r="AA10" s="24"/>
    </row>
    <row r="11" spans="2:27" x14ac:dyDescent="0.35">
      <c r="B11" s="23"/>
      <c r="C11" s="23"/>
      <c r="D11" s="2"/>
      <c r="E11" s="2"/>
      <c r="F11" s="2"/>
      <c r="G11" s="2"/>
      <c r="H11" s="24"/>
      <c r="I11" s="2"/>
      <c r="J11" s="23"/>
      <c r="K11" s="2"/>
      <c r="L11" s="2"/>
      <c r="M11" s="2"/>
      <c r="N11" s="2"/>
      <c r="O11" s="2"/>
      <c r="P11" s="2"/>
      <c r="Q11" s="24"/>
      <c r="R11" s="2"/>
      <c r="S11" s="23"/>
      <c r="T11" s="2"/>
      <c r="U11" s="2"/>
      <c r="V11" s="2"/>
      <c r="W11" s="2"/>
      <c r="X11" s="2"/>
      <c r="Y11" s="2"/>
      <c r="Z11" s="24"/>
      <c r="AA11" s="24"/>
    </row>
    <row r="12" spans="2:27" x14ac:dyDescent="0.35">
      <c r="B12" s="23"/>
      <c r="C12" s="23"/>
      <c r="D12" s="2"/>
      <c r="E12" s="2"/>
      <c r="F12" s="2"/>
      <c r="G12" s="2"/>
      <c r="H12" s="24"/>
      <c r="I12" s="2"/>
      <c r="J12" s="23"/>
      <c r="K12" s="2"/>
      <c r="L12" s="2"/>
      <c r="M12" s="2"/>
      <c r="N12" s="2"/>
      <c r="O12" s="2"/>
      <c r="P12" s="2"/>
      <c r="Q12" s="24"/>
      <c r="R12" s="2"/>
      <c r="S12" s="23"/>
      <c r="T12" s="2"/>
      <c r="U12" s="2"/>
      <c r="V12" s="2"/>
      <c r="W12" s="2"/>
      <c r="X12" s="2"/>
      <c r="Y12" s="2"/>
      <c r="Z12" s="24"/>
      <c r="AA12" s="24"/>
    </row>
    <row r="13" spans="2:27" x14ac:dyDescent="0.35">
      <c r="B13" s="23"/>
      <c r="C13" s="23"/>
      <c r="D13" s="2"/>
      <c r="E13" s="2"/>
      <c r="F13" s="2"/>
      <c r="G13" s="2"/>
      <c r="H13" s="24"/>
      <c r="I13" s="2"/>
      <c r="J13" s="23"/>
      <c r="K13" s="2"/>
      <c r="L13" s="2"/>
      <c r="M13" s="2"/>
      <c r="N13" s="2"/>
      <c r="O13" s="2"/>
      <c r="P13" s="2"/>
      <c r="Q13" s="24"/>
      <c r="R13" s="2"/>
      <c r="S13" s="23"/>
      <c r="T13" s="2"/>
      <c r="U13" s="2"/>
      <c r="V13" s="2"/>
      <c r="W13" s="2"/>
      <c r="X13" s="2"/>
      <c r="Y13" s="2"/>
      <c r="Z13" s="24"/>
      <c r="AA13" s="24"/>
    </row>
    <row r="14" spans="2:27" ht="15" thickBot="1" x14ac:dyDescent="0.4">
      <c r="B14" s="23"/>
      <c r="C14" s="23"/>
      <c r="D14" s="2"/>
      <c r="E14" s="2"/>
      <c r="F14" s="2"/>
      <c r="G14" s="2"/>
      <c r="H14" s="24"/>
      <c r="I14" s="2"/>
      <c r="J14" s="23"/>
      <c r="K14" s="2"/>
      <c r="L14" s="2"/>
      <c r="M14" s="2"/>
      <c r="N14" s="2"/>
      <c r="O14" s="2"/>
      <c r="P14" s="2"/>
      <c r="Q14" s="24"/>
      <c r="R14" s="2"/>
      <c r="S14" s="23"/>
      <c r="T14" s="2"/>
      <c r="U14" s="2"/>
      <c r="V14" s="2"/>
      <c r="W14" s="2"/>
      <c r="X14" s="2"/>
      <c r="Y14" s="2"/>
      <c r="Z14" s="24"/>
      <c r="AA14" s="24"/>
    </row>
    <row r="15" spans="2:27" ht="21" x14ac:dyDescent="0.5">
      <c r="B15" s="23"/>
      <c r="C15" s="23"/>
      <c r="D15" s="29" t="s">
        <v>7</v>
      </c>
      <c r="E15" s="30" t="s">
        <v>36</v>
      </c>
      <c r="F15" s="30" t="s">
        <v>27</v>
      </c>
      <c r="G15" s="31" t="s">
        <v>26</v>
      </c>
      <c r="H15" s="24"/>
      <c r="I15" s="2"/>
      <c r="J15" s="23"/>
      <c r="K15" s="2"/>
      <c r="L15" s="2"/>
      <c r="M15" s="2"/>
      <c r="N15" s="2"/>
      <c r="O15" s="2"/>
      <c r="P15" s="2"/>
      <c r="Q15" s="24"/>
      <c r="R15" s="2"/>
      <c r="S15" s="23"/>
      <c r="T15" s="2"/>
      <c r="U15" s="2"/>
      <c r="V15" s="2"/>
      <c r="W15" s="2"/>
      <c r="X15" s="2"/>
      <c r="Y15" s="2"/>
      <c r="Z15" s="24"/>
      <c r="AA15" s="24"/>
    </row>
    <row r="16" spans="2:27" ht="21" x14ac:dyDescent="0.5">
      <c r="B16" s="23"/>
      <c r="C16" s="23"/>
      <c r="D16" s="32">
        <v>2027</v>
      </c>
      <c r="E16" s="28">
        <v>200</v>
      </c>
      <c r="F16" s="28">
        <v>70</v>
      </c>
      <c r="G16" s="33">
        <v>60</v>
      </c>
      <c r="H16" s="24"/>
      <c r="I16" s="2"/>
      <c r="J16" s="23"/>
      <c r="K16" s="2"/>
      <c r="L16" s="2"/>
      <c r="M16" s="2"/>
      <c r="N16" s="2"/>
      <c r="O16" s="2"/>
      <c r="P16" s="2"/>
      <c r="Q16" s="24"/>
      <c r="R16" s="2"/>
      <c r="S16" s="23"/>
      <c r="T16" s="2"/>
      <c r="U16" s="2"/>
      <c r="V16" s="2"/>
      <c r="W16" s="2"/>
      <c r="X16" s="2"/>
      <c r="Y16" s="2"/>
      <c r="Z16" s="24"/>
      <c r="AA16" s="24"/>
    </row>
    <row r="17" spans="2:27" ht="21" x14ac:dyDescent="0.5">
      <c r="B17" s="23"/>
      <c r="C17" s="23"/>
      <c r="D17" s="32">
        <v>2028</v>
      </c>
      <c r="E17" s="28">
        <v>140</v>
      </c>
      <c r="F17" s="28">
        <v>0</v>
      </c>
      <c r="G17" s="33">
        <v>80</v>
      </c>
      <c r="H17" s="24"/>
      <c r="I17" s="2"/>
      <c r="J17" s="23"/>
      <c r="K17" s="2"/>
      <c r="L17" s="2"/>
      <c r="M17" s="2"/>
      <c r="N17" s="2"/>
      <c r="O17" s="2"/>
      <c r="P17" s="2"/>
      <c r="Q17" s="24"/>
      <c r="R17" s="2"/>
      <c r="S17" s="23"/>
      <c r="T17" s="2"/>
      <c r="U17" s="2"/>
      <c r="V17" s="2"/>
      <c r="W17" s="2"/>
      <c r="X17" s="2"/>
      <c r="Y17" s="2"/>
      <c r="Z17" s="24"/>
      <c r="AA17" s="24"/>
    </row>
    <row r="18" spans="2:27" ht="21.5" thickBot="1" x14ac:dyDescent="0.55000000000000004">
      <c r="B18" s="23"/>
      <c r="C18" s="23"/>
      <c r="D18" s="34">
        <v>2029</v>
      </c>
      <c r="E18" s="35">
        <v>60</v>
      </c>
      <c r="F18" s="35">
        <v>0</v>
      </c>
      <c r="G18" s="36">
        <v>60</v>
      </c>
      <c r="H18" s="24"/>
      <c r="I18" s="2"/>
      <c r="J18" s="23"/>
      <c r="K18" s="2"/>
      <c r="L18" s="2"/>
      <c r="M18" s="2"/>
      <c r="N18" s="2"/>
      <c r="O18" s="2"/>
      <c r="P18" s="2"/>
      <c r="Q18" s="24"/>
      <c r="R18" s="2"/>
      <c r="S18" s="23"/>
      <c r="T18" s="2"/>
      <c r="U18" s="2"/>
      <c r="V18" s="2"/>
      <c r="W18" s="2"/>
      <c r="X18" s="2"/>
      <c r="Y18" s="2"/>
      <c r="Z18" s="24"/>
      <c r="AA18" s="24"/>
    </row>
    <row r="19" spans="2:27" x14ac:dyDescent="0.35">
      <c r="B19" s="23"/>
      <c r="C19" s="23"/>
      <c r="D19" s="2"/>
      <c r="E19" s="2"/>
      <c r="F19" s="2"/>
      <c r="G19" s="2"/>
      <c r="H19" s="24"/>
      <c r="I19" s="2"/>
      <c r="J19" s="23"/>
      <c r="K19" s="2"/>
      <c r="L19" s="2"/>
      <c r="M19" s="2"/>
      <c r="N19" s="2"/>
      <c r="O19" s="2"/>
      <c r="P19" s="2"/>
      <c r="Q19" s="24"/>
      <c r="R19" s="2"/>
      <c r="S19" s="23"/>
      <c r="T19" s="2"/>
      <c r="U19" s="2"/>
      <c r="V19" s="2"/>
      <c r="W19" s="2"/>
      <c r="X19" s="2"/>
      <c r="Y19" s="2"/>
      <c r="Z19" s="24"/>
      <c r="AA19" s="24"/>
    </row>
    <row r="20" spans="2:27" x14ac:dyDescent="0.35">
      <c r="B20" s="23"/>
      <c r="C20" s="23"/>
      <c r="D20" s="2"/>
      <c r="E20" s="2"/>
      <c r="F20" s="2"/>
      <c r="G20" s="2"/>
      <c r="H20" s="24"/>
      <c r="I20" s="2"/>
      <c r="J20" s="23"/>
      <c r="K20" s="2"/>
      <c r="L20" s="2"/>
      <c r="M20" s="2"/>
      <c r="N20" s="2"/>
      <c r="O20" s="2"/>
      <c r="P20" s="2"/>
      <c r="Q20" s="24"/>
      <c r="R20" s="2"/>
      <c r="S20" s="23"/>
      <c r="T20" s="2"/>
      <c r="U20" s="2"/>
      <c r="V20" s="2"/>
      <c r="W20" s="2"/>
      <c r="X20" s="2"/>
      <c r="Y20" s="2"/>
      <c r="Z20" s="24"/>
      <c r="AA20" s="24"/>
    </row>
    <row r="21" spans="2:27" x14ac:dyDescent="0.35">
      <c r="B21" s="23"/>
      <c r="C21" s="23"/>
      <c r="H21" s="24"/>
      <c r="I21" s="2"/>
      <c r="J21" s="23"/>
      <c r="K21" s="2"/>
      <c r="L21" s="2"/>
      <c r="M21" s="2"/>
      <c r="N21" s="2"/>
      <c r="O21" s="2"/>
      <c r="P21" s="2"/>
      <c r="Q21" s="24"/>
      <c r="R21" s="2"/>
      <c r="S21" s="23"/>
      <c r="T21" s="2"/>
      <c r="U21" s="2"/>
      <c r="V21" s="2"/>
      <c r="W21" s="2"/>
      <c r="X21" s="2"/>
      <c r="Y21" s="2"/>
      <c r="Z21" s="24"/>
      <c r="AA21" s="24"/>
    </row>
    <row r="22" spans="2:27" x14ac:dyDescent="0.35">
      <c r="B22" s="23"/>
      <c r="C22" s="23"/>
      <c r="D22" s="2"/>
      <c r="E22" s="2"/>
      <c r="F22" s="2"/>
      <c r="G22" s="2"/>
      <c r="H22" s="24"/>
      <c r="I22" s="2"/>
      <c r="J22" s="23"/>
      <c r="K22" s="2"/>
      <c r="L22" s="2"/>
      <c r="M22" s="2"/>
      <c r="N22" s="2"/>
      <c r="O22" s="2"/>
      <c r="P22" s="2"/>
      <c r="Q22" s="24"/>
      <c r="R22" s="2"/>
      <c r="S22" s="23"/>
      <c r="T22" s="2"/>
      <c r="U22" s="2"/>
      <c r="V22" s="2"/>
      <c r="W22" s="2"/>
      <c r="X22" s="2"/>
      <c r="Y22" s="2"/>
      <c r="Z22" s="24"/>
      <c r="AA22" s="24"/>
    </row>
    <row r="23" spans="2:27" x14ac:dyDescent="0.35">
      <c r="B23" s="23"/>
      <c r="C23" s="23"/>
      <c r="D23" s="2"/>
      <c r="E23" s="2"/>
      <c r="F23" s="2"/>
      <c r="G23" s="2"/>
      <c r="H23" s="24"/>
      <c r="I23" s="2"/>
      <c r="J23" s="23"/>
      <c r="K23" s="2"/>
      <c r="L23" s="2"/>
      <c r="M23" s="2"/>
      <c r="N23" s="2"/>
      <c r="O23" s="2"/>
      <c r="P23" s="2"/>
      <c r="Q23" s="24"/>
      <c r="R23" s="2"/>
      <c r="S23" s="23"/>
      <c r="T23" s="2"/>
      <c r="U23" s="2"/>
      <c r="V23" s="2"/>
      <c r="W23" s="2"/>
      <c r="X23" s="2"/>
      <c r="Y23" s="2"/>
      <c r="Z23" s="24"/>
      <c r="AA23" s="24"/>
    </row>
    <row r="24" spans="2:27" x14ac:dyDescent="0.35">
      <c r="B24" s="23"/>
      <c r="C24" s="23"/>
      <c r="D24" s="2"/>
      <c r="E24" s="2"/>
      <c r="F24" s="2"/>
      <c r="G24" s="2"/>
      <c r="H24" s="24"/>
      <c r="I24" s="2"/>
      <c r="J24" s="23"/>
      <c r="K24" s="2"/>
      <c r="L24" s="2"/>
      <c r="M24" s="2"/>
      <c r="N24" s="2"/>
      <c r="O24" s="2"/>
      <c r="P24" s="2"/>
      <c r="Q24" s="24"/>
      <c r="R24" s="2"/>
      <c r="S24" s="23"/>
      <c r="T24" s="2"/>
      <c r="U24" s="2"/>
      <c r="V24" s="2"/>
      <c r="W24" s="2"/>
      <c r="X24" s="2"/>
      <c r="Y24" s="2"/>
      <c r="Z24" s="24"/>
      <c r="AA24" s="24"/>
    </row>
    <row r="25" spans="2:27" x14ac:dyDescent="0.35">
      <c r="B25" s="23"/>
      <c r="C25" s="23"/>
      <c r="D25" s="2"/>
      <c r="E25" s="2"/>
      <c r="F25" s="2"/>
      <c r="G25" s="2"/>
      <c r="H25" s="24"/>
      <c r="I25" s="2"/>
      <c r="J25" s="23"/>
      <c r="K25" s="2"/>
      <c r="L25" s="2"/>
      <c r="M25" s="2"/>
      <c r="N25" s="2"/>
      <c r="O25" s="2"/>
      <c r="P25" s="2"/>
      <c r="Q25" s="24"/>
      <c r="R25" s="2"/>
      <c r="S25" s="23"/>
      <c r="T25" s="2"/>
      <c r="U25" s="2"/>
      <c r="V25" s="2"/>
      <c r="W25" s="2"/>
      <c r="X25" s="2"/>
      <c r="Y25" s="2"/>
      <c r="Z25" s="24"/>
      <c r="AA25" s="24"/>
    </row>
    <row r="26" spans="2:27" x14ac:dyDescent="0.35">
      <c r="B26" s="23"/>
      <c r="C26" s="23"/>
      <c r="D26" s="2"/>
      <c r="E26" s="2"/>
      <c r="F26" s="2"/>
      <c r="G26" s="2"/>
      <c r="H26" s="24"/>
      <c r="I26" s="2"/>
      <c r="J26" s="23"/>
      <c r="K26" s="2"/>
      <c r="L26" s="2"/>
      <c r="M26" s="2"/>
      <c r="N26" s="2"/>
      <c r="O26" s="2"/>
      <c r="P26" s="2"/>
      <c r="Q26" s="24"/>
      <c r="R26" s="2"/>
      <c r="S26" s="23"/>
      <c r="T26" s="2"/>
      <c r="U26" s="2"/>
      <c r="V26" s="2"/>
      <c r="W26" s="2"/>
      <c r="X26" s="2"/>
      <c r="Y26" s="2"/>
      <c r="Z26" s="24"/>
      <c r="AA26" s="24"/>
    </row>
    <row r="27" spans="2:27" ht="23.5" x14ac:dyDescent="0.55000000000000004">
      <c r="B27" s="23"/>
      <c r="C27" s="23"/>
      <c r="D27" s="2"/>
      <c r="E27" s="2"/>
      <c r="F27" s="2"/>
      <c r="G27" s="2"/>
      <c r="H27" s="24"/>
      <c r="I27" s="2"/>
      <c r="J27" s="23"/>
      <c r="O27" s="2"/>
      <c r="P27" s="2"/>
      <c r="Q27" s="24"/>
      <c r="R27" s="2"/>
      <c r="S27" s="23"/>
      <c r="T27" s="56" t="s">
        <v>99</v>
      </c>
      <c r="U27" s="56"/>
      <c r="V27" s="56"/>
      <c r="W27" s="56"/>
      <c r="X27" s="62"/>
      <c r="Y27" s="62"/>
      <c r="Z27" s="24"/>
      <c r="AA27" s="24"/>
    </row>
    <row r="28" spans="2:27" ht="16" customHeight="1" thickBot="1" x14ac:dyDescent="0.4">
      <c r="B28" s="23"/>
      <c r="C28" s="25"/>
      <c r="D28" s="26"/>
      <c r="E28" s="26"/>
      <c r="F28" s="26"/>
      <c r="G28" s="26"/>
      <c r="H28" s="27"/>
      <c r="I28" s="2"/>
      <c r="J28" s="25"/>
      <c r="K28" s="26"/>
      <c r="L28" s="26"/>
      <c r="M28" s="26"/>
      <c r="N28" s="26"/>
      <c r="O28" s="26"/>
      <c r="P28" s="26"/>
      <c r="Q28" s="27"/>
      <c r="R28" s="2"/>
      <c r="S28" s="25"/>
      <c r="T28" s="26"/>
      <c r="U28" s="26"/>
      <c r="V28" s="26"/>
      <c r="W28" s="26"/>
      <c r="X28" s="26"/>
      <c r="Y28" s="26"/>
      <c r="Z28" s="27"/>
      <c r="AA28" s="24"/>
    </row>
    <row r="29" spans="2:27" ht="16" customHeight="1" thickBot="1" x14ac:dyDescent="0.4">
      <c r="B29" s="2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4"/>
    </row>
    <row r="30" spans="2:27" s="37" customFormat="1" ht="20" customHeight="1" thickBot="1" x14ac:dyDescent="0.6">
      <c r="B30" s="46"/>
      <c r="C30" s="69" t="s">
        <v>68</v>
      </c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1"/>
      <c r="AA30" s="43"/>
    </row>
    <row r="31" spans="2:27" ht="20" customHeight="1" x14ac:dyDescent="0.35">
      <c r="B31" s="23"/>
      <c r="C31" s="2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4"/>
      <c r="AA31" s="24"/>
    </row>
    <row r="32" spans="2:27" ht="20" customHeight="1" x14ac:dyDescent="0.35">
      <c r="B32" s="23"/>
      <c r="C32" s="2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4"/>
      <c r="AA32" s="24"/>
    </row>
    <row r="33" spans="2:27" ht="20" customHeight="1" x14ac:dyDescent="0.55000000000000004">
      <c r="B33" s="23"/>
      <c r="C33" s="23"/>
      <c r="D33" s="47" t="s">
        <v>67</v>
      </c>
      <c r="E33" s="47"/>
      <c r="F33" s="2"/>
      <c r="G33" s="2"/>
      <c r="H33" s="2"/>
      <c r="I33" s="48" t="s">
        <v>69</v>
      </c>
      <c r="J33" s="49"/>
      <c r="K33" s="2"/>
      <c r="L33" s="2"/>
      <c r="M33" s="2"/>
      <c r="N33" s="48" t="s">
        <v>72</v>
      </c>
      <c r="O33" s="49"/>
      <c r="P33" s="2"/>
      <c r="Q33" s="2"/>
      <c r="R33" s="2"/>
      <c r="S33" s="67" t="s">
        <v>85</v>
      </c>
      <c r="T33" s="68"/>
      <c r="U33" s="68"/>
      <c r="V33" s="2"/>
      <c r="W33" s="2"/>
      <c r="X33" s="2"/>
      <c r="Y33" s="2"/>
      <c r="Z33" s="24"/>
      <c r="AA33" s="24"/>
    </row>
    <row r="34" spans="2:27" ht="20" customHeight="1" thickBot="1" x14ac:dyDescent="0.4">
      <c r="B34" s="23"/>
      <c r="C34" s="2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4"/>
      <c r="AA34" s="24"/>
    </row>
    <row r="35" spans="2:27" ht="20" customHeight="1" thickBot="1" x14ac:dyDescent="0.55000000000000004">
      <c r="B35" s="23"/>
      <c r="C35" s="23"/>
      <c r="D35" s="51" t="s">
        <v>21</v>
      </c>
      <c r="E35" s="52"/>
      <c r="F35" s="50"/>
      <c r="G35" s="50"/>
      <c r="H35" s="2"/>
      <c r="I35" s="51" t="s">
        <v>21</v>
      </c>
      <c r="J35" s="53"/>
      <c r="K35" s="50"/>
      <c r="L35" s="50"/>
      <c r="M35" s="2"/>
      <c r="N35" s="51" t="s">
        <v>21</v>
      </c>
      <c r="O35" s="53"/>
      <c r="P35" s="2"/>
      <c r="Q35" s="2"/>
      <c r="R35" s="2"/>
      <c r="S35" s="51" t="s">
        <v>21</v>
      </c>
      <c r="T35" s="63"/>
      <c r="U35" s="64"/>
      <c r="V35" s="2"/>
      <c r="W35" s="2"/>
      <c r="X35" s="2"/>
      <c r="Y35" s="2"/>
      <c r="Z35" s="24"/>
      <c r="AA35" s="24"/>
    </row>
    <row r="36" spans="2:27" ht="20" customHeight="1" x14ac:dyDescent="0.5">
      <c r="B36" s="23"/>
      <c r="C36" s="23"/>
      <c r="D36" s="50"/>
      <c r="E36" s="50"/>
      <c r="F36" s="50"/>
      <c r="G36" s="50"/>
      <c r="H36" s="2"/>
      <c r="I36" s="50"/>
      <c r="J36" s="50"/>
      <c r="K36" s="50"/>
      <c r="L36" s="50"/>
      <c r="M36" s="2"/>
      <c r="N36" s="50"/>
      <c r="O36" s="50"/>
      <c r="P36" s="2"/>
      <c r="Q36" s="2"/>
      <c r="R36" s="2"/>
      <c r="S36" s="2"/>
      <c r="T36" s="2"/>
      <c r="U36" s="2"/>
      <c r="V36" s="2"/>
      <c r="W36" s="2"/>
      <c r="X36" s="2"/>
      <c r="Y36" s="2"/>
      <c r="Z36" s="24"/>
      <c r="AA36" s="24"/>
    </row>
    <row r="37" spans="2:27" ht="20" customHeight="1" x14ac:dyDescent="0.5">
      <c r="B37" s="23"/>
      <c r="C37" s="23"/>
      <c r="D37" s="50" t="s">
        <v>73</v>
      </c>
      <c r="E37" s="50"/>
      <c r="F37" s="50"/>
      <c r="G37" s="50"/>
      <c r="H37" s="2"/>
      <c r="I37" s="50" t="s">
        <v>73</v>
      </c>
      <c r="K37" s="50"/>
      <c r="L37" s="50"/>
      <c r="M37" s="2"/>
      <c r="N37" s="50" t="s">
        <v>73</v>
      </c>
      <c r="O37" s="50"/>
      <c r="P37" s="2"/>
      <c r="Q37" s="2"/>
      <c r="R37" s="2"/>
      <c r="S37" s="50" t="s">
        <v>73</v>
      </c>
      <c r="V37" s="2"/>
      <c r="W37" s="2"/>
      <c r="X37" s="2"/>
      <c r="Y37" s="2"/>
      <c r="Z37" s="24"/>
      <c r="AA37" s="24"/>
    </row>
    <row r="38" spans="2:27" ht="20" customHeight="1" x14ac:dyDescent="0.5">
      <c r="B38" s="23"/>
      <c r="C38" s="23"/>
      <c r="D38" s="50" t="s">
        <v>74</v>
      </c>
      <c r="E38" s="50"/>
      <c r="F38" s="50"/>
      <c r="G38" s="50"/>
      <c r="H38" s="2"/>
      <c r="I38" s="58" t="s">
        <v>76</v>
      </c>
      <c r="J38" s="58">
        <v>0</v>
      </c>
      <c r="K38" s="50"/>
      <c r="L38" s="50"/>
      <c r="M38" s="2"/>
      <c r="N38" s="50" t="s">
        <v>110</v>
      </c>
      <c r="O38" s="50"/>
      <c r="P38" s="2"/>
      <c r="Q38" s="2"/>
      <c r="R38" s="2"/>
      <c r="S38" s="58" t="s">
        <v>96</v>
      </c>
      <c r="T38" s="58"/>
      <c r="U38" s="58">
        <v>0</v>
      </c>
      <c r="V38" s="2"/>
      <c r="W38" s="2"/>
      <c r="X38" s="2"/>
      <c r="Y38" s="2"/>
      <c r="Z38" s="24"/>
      <c r="AA38" s="24"/>
    </row>
    <row r="39" spans="2:27" ht="20" customHeight="1" x14ac:dyDescent="0.5">
      <c r="B39" s="23"/>
      <c r="C39" s="23"/>
      <c r="D39" s="50" t="s">
        <v>106</v>
      </c>
      <c r="E39" s="50"/>
      <c r="F39" s="50"/>
      <c r="G39" s="50"/>
      <c r="H39" s="2"/>
      <c r="I39" s="58" t="s">
        <v>77</v>
      </c>
      <c r="J39" s="58">
        <v>4</v>
      </c>
      <c r="K39" s="50"/>
      <c r="L39" s="50"/>
      <c r="M39" s="2"/>
      <c r="N39" s="50" t="s">
        <v>111</v>
      </c>
      <c r="O39" s="50"/>
      <c r="P39" s="2"/>
      <c r="Q39" s="2"/>
      <c r="R39" s="2"/>
      <c r="S39" s="58" t="s">
        <v>97</v>
      </c>
      <c r="T39" s="58"/>
      <c r="U39" s="58">
        <v>0</v>
      </c>
      <c r="V39" s="2"/>
      <c r="W39" s="2"/>
      <c r="X39" s="2"/>
      <c r="Y39" s="2"/>
      <c r="Z39" s="24"/>
      <c r="AA39" s="24"/>
    </row>
    <row r="40" spans="2:27" ht="20" customHeight="1" x14ac:dyDescent="0.5">
      <c r="B40" s="23"/>
      <c r="C40" s="23"/>
      <c r="D40" s="50"/>
      <c r="E40" s="50"/>
      <c r="F40" s="50"/>
      <c r="G40" s="50"/>
      <c r="H40" s="2"/>
      <c r="I40" s="58" t="s">
        <v>78</v>
      </c>
      <c r="J40" s="58">
        <v>6</v>
      </c>
      <c r="K40" s="50"/>
      <c r="L40" s="50"/>
      <c r="M40" s="2"/>
      <c r="N40" s="50"/>
      <c r="O40" s="50"/>
      <c r="P40" s="2"/>
      <c r="Q40" s="2"/>
      <c r="R40" s="2"/>
      <c r="S40" s="85" t="s">
        <v>103</v>
      </c>
      <c r="T40" s="7"/>
      <c r="U40" s="58">
        <v>0</v>
      </c>
      <c r="V40" s="2"/>
      <c r="W40" s="2"/>
      <c r="X40" s="2"/>
      <c r="Y40" s="2"/>
      <c r="Z40" s="24"/>
      <c r="AA40" s="24"/>
    </row>
    <row r="41" spans="2:27" ht="20" customHeight="1" x14ac:dyDescent="0.5">
      <c r="B41" s="23"/>
      <c r="C41" s="23"/>
      <c r="D41" s="50"/>
      <c r="E41" s="50"/>
      <c r="F41" s="50"/>
      <c r="G41" s="50"/>
      <c r="H41" s="2"/>
      <c r="I41" s="50"/>
      <c r="J41" s="50"/>
      <c r="K41" s="50"/>
      <c r="L41" s="50"/>
      <c r="M41" s="2"/>
      <c r="N41" s="50"/>
      <c r="O41" s="50"/>
      <c r="P41" s="2"/>
      <c r="Q41" s="2"/>
      <c r="R41" s="2"/>
      <c r="S41" s="2"/>
      <c r="T41" s="2"/>
      <c r="U41" s="2"/>
      <c r="V41" s="2"/>
      <c r="W41" s="2"/>
      <c r="X41" s="2"/>
      <c r="Y41" s="2"/>
      <c r="Z41" s="24"/>
      <c r="AA41" s="24"/>
    </row>
    <row r="42" spans="2:27" ht="20" customHeight="1" x14ac:dyDescent="0.55000000000000004">
      <c r="B42" s="23"/>
      <c r="C42" s="23"/>
      <c r="D42" s="47" t="s">
        <v>70</v>
      </c>
      <c r="E42" s="47"/>
      <c r="F42" s="50"/>
      <c r="G42" s="50"/>
      <c r="H42" s="2"/>
      <c r="I42" s="48" t="s">
        <v>71</v>
      </c>
      <c r="J42" s="49"/>
      <c r="K42" s="50"/>
      <c r="L42" s="50"/>
      <c r="M42" s="2"/>
      <c r="N42" s="54" t="s">
        <v>84</v>
      </c>
      <c r="O42" s="55"/>
      <c r="P42" s="2"/>
      <c r="Q42" s="2"/>
      <c r="R42" s="2"/>
      <c r="S42" s="48" t="s">
        <v>112</v>
      </c>
      <c r="T42" s="49"/>
      <c r="U42" s="60"/>
      <c r="V42" s="2"/>
      <c r="W42" s="2"/>
      <c r="X42" s="2"/>
      <c r="Y42" s="2"/>
      <c r="Z42" s="24"/>
      <c r="AA42" s="24"/>
    </row>
    <row r="43" spans="2:27" ht="20" customHeight="1" thickBot="1" x14ac:dyDescent="0.55000000000000004">
      <c r="B43" s="23"/>
      <c r="C43" s="23"/>
      <c r="D43" s="50"/>
      <c r="E43" s="50"/>
      <c r="F43" s="50"/>
      <c r="G43" s="50"/>
      <c r="H43" s="2"/>
      <c r="I43" s="50"/>
      <c r="J43" s="50"/>
      <c r="K43" s="50"/>
      <c r="L43" s="50"/>
      <c r="M43" s="2"/>
      <c r="N43" s="50"/>
      <c r="O43" s="50"/>
      <c r="P43" s="2"/>
      <c r="Q43" s="2"/>
      <c r="R43" s="2"/>
      <c r="S43" s="2"/>
      <c r="T43" s="2"/>
      <c r="U43" s="2"/>
      <c r="V43" s="2"/>
      <c r="W43" s="2"/>
      <c r="X43" s="2"/>
      <c r="Y43" s="2"/>
      <c r="Z43" s="24"/>
      <c r="AA43" s="24"/>
    </row>
    <row r="44" spans="2:27" ht="20" customHeight="1" thickBot="1" x14ac:dyDescent="0.55000000000000004">
      <c r="B44" s="23"/>
      <c r="C44" s="23"/>
      <c r="D44" s="51" t="s">
        <v>21</v>
      </c>
      <c r="E44" s="53"/>
      <c r="F44" s="50"/>
      <c r="G44" s="50"/>
      <c r="H44" s="2"/>
      <c r="I44" s="51" t="s">
        <v>21</v>
      </c>
      <c r="J44" s="52"/>
      <c r="K44" s="50"/>
      <c r="L44" s="50"/>
      <c r="M44" s="2"/>
      <c r="N44" s="51" t="s">
        <v>21</v>
      </c>
      <c r="O44" s="53"/>
      <c r="P44" s="2"/>
      <c r="Q44" s="2"/>
      <c r="R44" s="2"/>
      <c r="S44" s="51" t="s">
        <v>21</v>
      </c>
      <c r="T44" s="63"/>
      <c r="U44" s="64"/>
      <c r="V44" s="2"/>
      <c r="W44" s="2"/>
      <c r="X44" s="2"/>
      <c r="Y44" s="2"/>
      <c r="Z44" s="24"/>
      <c r="AA44" s="24"/>
    </row>
    <row r="45" spans="2:27" ht="20" customHeight="1" x14ac:dyDescent="0.5">
      <c r="B45" s="23"/>
      <c r="C45" s="23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4"/>
      <c r="AA45" s="24"/>
    </row>
    <row r="46" spans="2:27" ht="20" customHeight="1" x14ac:dyDescent="0.5">
      <c r="B46" s="23"/>
      <c r="C46" s="23"/>
      <c r="D46" s="50" t="s">
        <v>73</v>
      </c>
      <c r="E46" s="50"/>
      <c r="F46" s="50"/>
      <c r="G46" s="50"/>
      <c r="H46" s="50"/>
      <c r="I46" s="50" t="s">
        <v>73</v>
      </c>
      <c r="J46" s="50"/>
      <c r="K46" s="50"/>
      <c r="L46" s="50"/>
      <c r="M46" s="50"/>
      <c r="N46" s="59" t="s">
        <v>73</v>
      </c>
      <c r="O46" s="59"/>
      <c r="P46" s="2"/>
      <c r="Q46" s="2"/>
      <c r="R46" s="2"/>
      <c r="S46" s="50" t="s">
        <v>73</v>
      </c>
      <c r="T46" s="2"/>
      <c r="U46" s="2"/>
      <c r="V46" s="2"/>
      <c r="W46" s="2"/>
      <c r="X46" s="2"/>
      <c r="Y46" s="2"/>
      <c r="Z46" s="24"/>
      <c r="AA46" s="24"/>
    </row>
    <row r="47" spans="2:27" ht="20" customHeight="1" x14ac:dyDescent="0.5">
      <c r="B47" s="23"/>
      <c r="C47" s="23"/>
      <c r="D47" s="50" t="s">
        <v>109</v>
      </c>
      <c r="E47" s="50"/>
      <c r="F47" s="50"/>
      <c r="G47" s="50"/>
      <c r="H47" s="50"/>
      <c r="I47" s="50" t="s">
        <v>75</v>
      </c>
      <c r="J47" s="50"/>
      <c r="K47" s="50"/>
      <c r="L47" s="50"/>
      <c r="M47" s="50"/>
      <c r="N47" s="59" t="s">
        <v>104</v>
      </c>
      <c r="O47" s="4"/>
      <c r="P47" s="2"/>
      <c r="Q47" s="2"/>
      <c r="R47" s="2"/>
      <c r="S47" s="59" t="s">
        <v>116</v>
      </c>
      <c r="T47" s="2"/>
      <c r="U47" s="2"/>
      <c r="V47" s="2"/>
      <c r="W47" s="2"/>
      <c r="X47" s="2"/>
      <c r="Y47" s="2"/>
      <c r="Z47" s="24"/>
      <c r="AA47" s="24"/>
    </row>
    <row r="48" spans="2:27" ht="20" customHeight="1" x14ac:dyDescent="0.5">
      <c r="B48" s="23"/>
      <c r="C48" s="23"/>
      <c r="E48" s="50"/>
      <c r="F48" s="50"/>
      <c r="G48" s="50"/>
      <c r="H48" s="50"/>
      <c r="I48" s="50"/>
      <c r="J48" s="50"/>
      <c r="K48" s="50"/>
      <c r="L48" s="50"/>
      <c r="M48" s="50"/>
      <c r="N48" s="59" t="s">
        <v>105</v>
      </c>
      <c r="O48" s="4"/>
      <c r="P48" s="2"/>
      <c r="Q48" s="2"/>
      <c r="R48" s="2"/>
      <c r="S48" s="2"/>
      <c r="T48" s="2"/>
      <c r="U48" s="2"/>
      <c r="V48" s="2"/>
      <c r="W48" s="2"/>
      <c r="X48" s="2"/>
      <c r="Y48" s="2"/>
      <c r="Z48" s="24"/>
      <c r="AA48" s="24"/>
    </row>
    <row r="49" spans="2:27" ht="20" customHeight="1" x14ac:dyDescent="0.5">
      <c r="B49" s="23"/>
      <c r="C49" s="23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4"/>
      <c r="AA49" s="24"/>
    </row>
    <row r="50" spans="2:27" ht="20" customHeight="1" thickBot="1" x14ac:dyDescent="0.4">
      <c r="B50" s="23"/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7"/>
      <c r="AA50" s="24"/>
    </row>
    <row r="51" spans="2:27" ht="16" customHeight="1" thickBot="1" x14ac:dyDescent="0.4">
      <c r="B51" s="2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4"/>
    </row>
    <row r="52" spans="2:27" s="37" customFormat="1" ht="24" thickBot="1" x14ac:dyDescent="0.6">
      <c r="B52" s="46"/>
      <c r="C52" s="69" t="s">
        <v>64</v>
      </c>
      <c r="D52" s="70"/>
      <c r="E52" s="70"/>
      <c r="F52" s="70"/>
      <c r="G52" s="70"/>
      <c r="H52" s="70"/>
      <c r="I52" s="70"/>
      <c r="J52" s="70"/>
      <c r="K52" s="70"/>
      <c r="L52" s="71"/>
      <c r="M52" s="40"/>
      <c r="N52" s="69" t="s">
        <v>65</v>
      </c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1"/>
      <c r="Z52" s="40"/>
      <c r="AA52" s="43"/>
    </row>
    <row r="53" spans="2:27" x14ac:dyDescent="0.35">
      <c r="B53" s="23"/>
      <c r="C53" s="23"/>
      <c r="D53" s="2"/>
      <c r="E53" s="2"/>
      <c r="F53" s="2"/>
      <c r="G53" s="2"/>
      <c r="H53" s="2"/>
      <c r="I53" s="2"/>
      <c r="J53" s="2"/>
      <c r="K53" s="2"/>
      <c r="L53" s="24"/>
      <c r="M53" s="2"/>
      <c r="N53" s="23"/>
      <c r="O53" s="2"/>
      <c r="P53" s="2"/>
      <c r="Q53" s="2"/>
      <c r="R53" s="2"/>
      <c r="S53" s="2"/>
      <c r="T53" s="2"/>
      <c r="U53" s="2"/>
      <c r="V53" s="2"/>
      <c r="W53" s="2"/>
      <c r="X53" s="2"/>
      <c r="Y53" s="24"/>
      <c r="Z53" s="2"/>
      <c r="AA53" s="24"/>
    </row>
    <row r="54" spans="2:27" x14ac:dyDescent="0.35">
      <c r="B54" s="23"/>
      <c r="C54" s="23"/>
      <c r="D54" s="2"/>
      <c r="E54" s="2"/>
      <c r="F54" s="2"/>
      <c r="G54" s="2"/>
      <c r="H54" s="2"/>
      <c r="I54" s="2"/>
      <c r="J54" s="2"/>
      <c r="K54" s="2"/>
      <c r="L54" s="24"/>
      <c r="M54" s="2"/>
      <c r="N54" s="23"/>
      <c r="O54" s="2"/>
      <c r="P54" s="2"/>
      <c r="Q54" s="2"/>
      <c r="R54" s="2"/>
      <c r="S54" s="2"/>
      <c r="T54" s="2"/>
      <c r="U54" s="2"/>
      <c r="V54" s="2"/>
      <c r="W54" s="2"/>
      <c r="X54" s="2"/>
      <c r="Y54" s="24"/>
      <c r="Z54" s="2"/>
      <c r="AA54" s="24"/>
    </row>
    <row r="55" spans="2:27" x14ac:dyDescent="0.35">
      <c r="B55" s="23"/>
      <c r="C55" s="23"/>
      <c r="D55" s="2"/>
      <c r="E55" s="2"/>
      <c r="F55" s="2"/>
      <c r="G55" s="2"/>
      <c r="H55" s="2"/>
      <c r="I55" s="2"/>
      <c r="J55" s="2"/>
      <c r="K55" s="2"/>
      <c r="L55" s="24"/>
      <c r="M55" s="2"/>
      <c r="N55" s="23"/>
      <c r="O55" s="2"/>
      <c r="P55" s="2"/>
      <c r="Q55" s="2"/>
      <c r="R55" s="2"/>
      <c r="S55" s="2"/>
      <c r="T55" s="2"/>
      <c r="U55" s="2"/>
      <c r="V55" s="2"/>
      <c r="W55" s="2"/>
      <c r="X55" s="2"/>
      <c r="Y55" s="24"/>
      <c r="Z55" s="2"/>
      <c r="AA55" s="24"/>
    </row>
    <row r="56" spans="2:27" x14ac:dyDescent="0.35">
      <c r="B56" s="23"/>
      <c r="C56" s="23"/>
      <c r="D56" s="2"/>
      <c r="E56" s="2"/>
      <c r="F56" s="2"/>
      <c r="G56" s="2"/>
      <c r="H56" s="2"/>
      <c r="I56" s="2"/>
      <c r="J56" s="2"/>
      <c r="K56" s="2"/>
      <c r="L56" s="24"/>
      <c r="M56" s="2"/>
      <c r="N56" s="23"/>
      <c r="O56" s="2"/>
      <c r="P56" s="2"/>
      <c r="Q56" s="2"/>
      <c r="R56" s="2"/>
      <c r="S56" s="2"/>
      <c r="T56" s="2"/>
      <c r="U56" s="2"/>
      <c r="V56" s="2"/>
      <c r="W56" s="2"/>
      <c r="X56" s="2"/>
      <c r="Y56" s="24"/>
      <c r="Z56" s="2"/>
      <c r="AA56" s="24"/>
    </row>
    <row r="57" spans="2:27" x14ac:dyDescent="0.35">
      <c r="B57" s="23"/>
      <c r="C57" s="23"/>
      <c r="D57" s="2"/>
      <c r="E57" s="2"/>
      <c r="F57" s="2"/>
      <c r="G57" s="2"/>
      <c r="H57" s="2"/>
      <c r="I57" s="2"/>
      <c r="J57" s="2"/>
      <c r="K57" s="2"/>
      <c r="L57" s="24"/>
      <c r="M57" s="2"/>
      <c r="N57" s="23"/>
      <c r="O57" s="2"/>
      <c r="P57" s="2"/>
      <c r="Q57" s="2"/>
      <c r="R57" s="2"/>
      <c r="S57" s="2"/>
      <c r="T57" s="2"/>
      <c r="U57" s="2"/>
      <c r="V57" s="2"/>
      <c r="W57" s="2"/>
      <c r="X57" s="2"/>
      <c r="Y57" s="24"/>
      <c r="Z57" s="2"/>
      <c r="AA57" s="24"/>
    </row>
    <row r="58" spans="2:27" x14ac:dyDescent="0.35">
      <c r="B58" s="23"/>
      <c r="C58" s="23"/>
      <c r="D58" s="2"/>
      <c r="E58" s="2"/>
      <c r="F58" s="2"/>
      <c r="G58" s="2"/>
      <c r="H58" s="2"/>
      <c r="I58" s="2"/>
      <c r="J58" s="2"/>
      <c r="K58" s="2"/>
      <c r="L58" s="24"/>
      <c r="M58" s="2"/>
      <c r="N58" s="23"/>
      <c r="O58" s="2"/>
      <c r="P58" s="2"/>
      <c r="Q58" s="2"/>
      <c r="R58" s="2"/>
      <c r="S58" s="2"/>
      <c r="T58" s="2"/>
      <c r="U58" s="2"/>
      <c r="V58" s="2"/>
      <c r="W58" s="2"/>
      <c r="X58" s="2"/>
      <c r="Y58" s="24"/>
      <c r="Z58" s="2"/>
      <c r="AA58" s="24"/>
    </row>
    <row r="59" spans="2:27" x14ac:dyDescent="0.35">
      <c r="B59" s="23"/>
      <c r="C59" s="23"/>
      <c r="D59" s="2"/>
      <c r="E59" s="2"/>
      <c r="F59" s="2"/>
      <c r="G59" s="2"/>
      <c r="H59" s="2"/>
      <c r="I59" s="2"/>
      <c r="J59" s="2"/>
      <c r="K59" s="2"/>
      <c r="L59" s="24"/>
      <c r="M59" s="2"/>
      <c r="N59" s="23"/>
      <c r="O59" s="2"/>
      <c r="P59" s="2"/>
      <c r="Q59" s="2"/>
      <c r="R59" s="2"/>
      <c r="S59" s="2"/>
      <c r="T59" s="2"/>
      <c r="U59" s="2"/>
      <c r="V59" s="2"/>
      <c r="W59" s="2"/>
      <c r="X59" s="2"/>
      <c r="Y59" s="24"/>
      <c r="Z59" s="2"/>
      <c r="AA59" s="24"/>
    </row>
    <row r="60" spans="2:27" x14ac:dyDescent="0.35">
      <c r="B60" s="23"/>
      <c r="C60" s="23"/>
      <c r="D60" s="2"/>
      <c r="E60" s="2"/>
      <c r="F60" s="2"/>
      <c r="G60" s="2"/>
      <c r="H60" s="2"/>
      <c r="I60" s="2"/>
      <c r="J60" s="2"/>
      <c r="K60" s="2"/>
      <c r="L60" s="24"/>
      <c r="M60" s="2"/>
      <c r="N60" s="23"/>
      <c r="O60" s="2"/>
      <c r="P60" s="2"/>
      <c r="Q60" s="2"/>
      <c r="R60" s="2"/>
      <c r="S60" s="2"/>
      <c r="T60" s="2"/>
      <c r="U60" s="2"/>
      <c r="V60" s="2"/>
      <c r="W60" s="2"/>
      <c r="X60" s="2"/>
      <c r="Y60" s="24"/>
      <c r="Z60" s="2"/>
      <c r="AA60" s="24"/>
    </row>
    <row r="61" spans="2:27" x14ac:dyDescent="0.35">
      <c r="B61" s="23"/>
      <c r="C61" s="23"/>
      <c r="D61" s="2"/>
      <c r="E61" s="2"/>
      <c r="F61" s="2"/>
      <c r="G61" s="2"/>
      <c r="H61" s="2"/>
      <c r="I61" s="2"/>
      <c r="J61" s="2"/>
      <c r="K61" s="2"/>
      <c r="L61" s="24"/>
      <c r="M61" s="2"/>
      <c r="N61" s="23"/>
      <c r="O61" s="2"/>
      <c r="P61" s="2"/>
      <c r="Q61" s="2"/>
      <c r="R61" s="2"/>
      <c r="S61" s="2"/>
      <c r="T61" s="2"/>
      <c r="U61" s="2"/>
      <c r="V61" s="2"/>
      <c r="W61" s="2"/>
      <c r="X61" s="2"/>
      <c r="Y61" s="24"/>
      <c r="Z61" s="2"/>
      <c r="AA61" s="24"/>
    </row>
    <row r="62" spans="2:27" x14ac:dyDescent="0.35">
      <c r="B62" s="23"/>
      <c r="C62" s="23"/>
      <c r="D62" s="2"/>
      <c r="E62" s="2"/>
      <c r="F62" s="2"/>
      <c r="G62" s="2"/>
      <c r="H62" s="2"/>
      <c r="I62" s="2"/>
      <c r="J62" s="2"/>
      <c r="K62" s="2"/>
      <c r="L62" s="24"/>
      <c r="M62" s="2"/>
      <c r="N62" s="23"/>
      <c r="O62" s="2"/>
      <c r="P62" s="2"/>
      <c r="Q62" s="2"/>
      <c r="R62" s="2"/>
      <c r="S62" s="2"/>
      <c r="T62" s="2"/>
      <c r="U62" s="2"/>
      <c r="V62" s="2"/>
      <c r="W62" s="2"/>
      <c r="X62" s="2"/>
      <c r="Y62" s="24"/>
      <c r="Z62" s="2"/>
      <c r="AA62" s="24"/>
    </row>
    <row r="63" spans="2:27" x14ac:dyDescent="0.35">
      <c r="B63" s="23"/>
      <c r="C63" s="23"/>
      <c r="D63" s="2"/>
      <c r="E63" s="2"/>
      <c r="F63" s="2"/>
      <c r="G63" s="2"/>
      <c r="H63" s="2"/>
      <c r="I63" s="2"/>
      <c r="J63" s="2"/>
      <c r="K63" s="2"/>
      <c r="L63" s="24"/>
      <c r="M63" s="2"/>
      <c r="N63" s="23"/>
      <c r="O63" s="2"/>
      <c r="P63" s="2"/>
      <c r="Q63" s="2"/>
      <c r="R63" s="2"/>
      <c r="S63" s="2"/>
      <c r="T63" s="2"/>
      <c r="U63" s="2"/>
      <c r="V63" s="2"/>
      <c r="W63" s="2"/>
      <c r="X63" s="2"/>
      <c r="Y63" s="24"/>
      <c r="Z63" s="2"/>
      <c r="AA63" s="24"/>
    </row>
    <row r="64" spans="2:27" x14ac:dyDescent="0.35">
      <c r="B64" s="23"/>
      <c r="C64" s="23"/>
      <c r="D64" s="2"/>
      <c r="E64" s="2"/>
      <c r="F64" s="2"/>
      <c r="G64" s="2"/>
      <c r="H64" s="2"/>
      <c r="I64" s="2"/>
      <c r="J64" s="2"/>
      <c r="K64" s="2"/>
      <c r="L64" s="24"/>
      <c r="M64" s="2"/>
      <c r="N64" s="23"/>
      <c r="O64" s="2"/>
      <c r="P64" s="2"/>
      <c r="Q64" s="2"/>
      <c r="R64" s="2"/>
      <c r="S64" s="2"/>
      <c r="T64" s="2"/>
      <c r="U64" s="2"/>
      <c r="V64" s="2"/>
      <c r="W64" s="2"/>
      <c r="X64" s="2"/>
      <c r="Y64" s="24"/>
      <c r="Z64" s="2"/>
      <c r="AA64" s="24"/>
    </row>
    <row r="65" spans="2:27" x14ac:dyDescent="0.35">
      <c r="B65" s="23"/>
      <c r="C65" s="23"/>
      <c r="D65" s="2"/>
      <c r="E65" s="2"/>
      <c r="F65" s="2"/>
      <c r="G65" s="2"/>
      <c r="H65" s="2"/>
      <c r="I65" s="2"/>
      <c r="J65" s="2"/>
      <c r="K65" s="2"/>
      <c r="L65" s="24"/>
      <c r="M65" s="2"/>
      <c r="N65" s="23"/>
      <c r="O65" s="2"/>
      <c r="P65" s="2"/>
      <c r="Q65" s="2"/>
      <c r="R65" s="2"/>
      <c r="S65" s="2"/>
      <c r="T65" s="2"/>
      <c r="U65" s="2"/>
      <c r="V65" s="2"/>
      <c r="W65" s="2"/>
      <c r="X65" s="2"/>
      <c r="Y65" s="24"/>
      <c r="Z65" s="2"/>
      <c r="AA65" s="24"/>
    </row>
    <row r="66" spans="2:27" x14ac:dyDescent="0.35">
      <c r="B66" s="23"/>
      <c r="C66" s="23"/>
      <c r="D66" s="2"/>
      <c r="E66" s="2"/>
      <c r="F66" s="2"/>
      <c r="G66" s="2"/>
      <c r="H66" s="2"/>
      <c r="I66" s="2"/>
      <c r="J66" s="2"/>
      <c r="K66" s="2"/>
      <c r="L66" s="24"/>
      <c r="M66" s="2"/>
      <c r="N66" s="23"/>
      <c r="O66" s="2"/>
      <c r="P66" s="2"/>
      <c r="Q66" s="2"/>
      <c r="R66" s="2"/>
      <c r="S66" s="2"/>
      <c r="T66" s="2"/>
      <c r="U66" s="2"/>
      <c r="V66" s="2"/>
      <c r="W66" s="2"/>
      <c r="X66" s="2"/>
      <c r="Y66" s="24"/>
      <c r="Z66" s="2"/>
      <c r="AA66" s="24"/>
    </row>
    <row r="67" spans="2:27" x14ac:dyDescent="0.35">
      <c r="B67" s="23"/>
      <c r="C67" s="23"/>
      <c r="D67" s="2"/>
      <c r="E67" s="2"/>
      <c r="F67" s="2"/>
      <c r="G67" s="2"/>
      <c r="H67" s="2"/>
      <c r="I67" s="2"/>
      <c r="J67" s="2"/>
      <c r="K67" s="2"/>
      <c r="L67" s="24"/>
      <c r="M67" s="2"/>
      <c r="N67" s="23"/>
      <c r="O67" s="2"/>
      <c r="P67" s="2"/>
      <c r="Q67" s="2"/>
      <c r="R67" s="2"/>
      <c r="S67" s="2"/>
      <c r="T67" s="2"/>
      <c r="U67" s="2"/>
      <c r="V67" s="2"/>
      <c r="W67" s="2"/>
      <c r="X67" s="2"/>
      <c r="Y67" s="24"/>
      <c r="Z67" s="2"/>
      <c r="AA67" s="24"/>
    </row>
    <row r="68" spans="2:27" x14ac:dyDescent="0.35">
      <c r="B68" s="23"/>
      <c r="C68" s="23"/>
      <c r="D68" s="2"/>
      <c r="E68" s="2"/>
      <c r="F68" s="2"/>
      <c r="G68" s="2"/>
      <c r="H68" s="2"/>
      <c r="I68" s="2"/>
      <c r="J68" s="2"/>
      <c r="K68" s="2"/>
      <c r="L68" s="24"/>
      <c r="M68" s="2"/>
      <c r="N68" s="23"/>
      <c r="O68" s="2"/>
      <c r="P68" s="2"/>
      <c r="Q68" s="2"/>
      <c r="R68" s="2"/>
      <c r="S68" s="2"/>
      <c r="T68" s="2"/>
      <c r="U68" s="2"/>
      <c r="V68" s="2"/>
      <c r="W68" s="2"/>
      <c r="X68" s="2"/>
      <c r="Y68" s="24"/>
      <c r="Z68" s="2"/>
      <c r="AA68" s="24"/>
    </row>
    <row r="69" spans="2:27" x14ac:dyDescent="0.35">
      <c r="B69" s="23"/>
      <c r="C69" s="23"/>
      <c r="D69" s="2"/>
      <c r="E69" s="2"/>
      <c r="F69" s="2"/>
      <c r="G69" s="2"/>
      <c r="H69" s="2"/>
      <c r="I69" s="2"/>
      <c r="J69" s="2"/>
      <c r="K69" s="2"/>
      <c r="L69" s="24"/>
      <c r="M69" s="2"/>
      <c r="N69" s="23"/>
      <c r="O69" s="2"/>
      <c r="P69" s="2"/>
      <c r="Q69" s="2"/>
      <c r="R69" s="2"/>
      <c r="S69" s="2"/>
      <c r="T69" s="2"/>
      <c r="U69" s="2"/>
      <c r="V69" s="2"/>
      <c r="W69" s="2"/>
      <c r="X69" s="2"/>
      <c r="Y69" s="24"/>
      <c r="Z69" s="2"/>
      <c r="AA69" s="24"/>
    </row>
    <row r="70" spans="2:27" x14ac:dyDescent="0.35">
      <c r="B70" s="23"/>
      <c r="C70" s="23"/>
      <c r="D70" s="2"/>
      <c r="E70" s="2"/>
      <c r="F70" s="2"/>
      <c r="G70" s="2"/>
      <c r="H70" s="2"/>
      <c r="I70" s="2"/>
      <c r="J70" s="2"/>
      <c r="K70" s="2"/>
      <c r="L70" s="24"/>
      <c r="M70" s="2"/>
      <c r="N70" s="23"/>
      <c r="O70" s="2"/>
      <c r="P70" s="2"/>
      <c r="Q70" s="2"/>
      <c r="R70" s="2"/>
      <c r="S70" s="2"/>
      <c r="T70" s="2"/>
      <c r="U70" s="2"/>
      <c r="V70" s="2"/>
      <c r="W70" s="2"/>
      <c r="X70" s="2"/>
      <c r="Y70" s="24"/>
      <c r="Z70" s="2"/>
      <c r="AA70" s="24"/>
    </row>
    <row r="71" spans="2:27" x14ac:dyDescent="0.35">
      <c r="B71" s="23"/>
      <c r="C71" s="23"/>
      <c r="D71" s="2"/>
      <c r="E71" s="2"/>
      <c r="F71" s="2"/>
      <c r="G71" s="2"/>
      <c r="H71" s="2"/>
      <c r="I71" s="2"/>
      <c r="J71" s="2"/>
      <c r="K71" s="2"/>
      <c r="L71" s="24"/>
      <c r="M71" s="2"/>
      <c r="N71" s="23"/>
      <c r="O71" s="2"/>
      <c r="P71" s="2"/>
      <c r="Q71" s="2"/>
      <c r="R71" s="2"/>
      <c r="S71" s="2"/>
      <c r="T71" s="2"/>
      <c r="U71" s="2"/>
      <c r="V71" s="2"/>
      <c r="W71" s="2"/>
      <c r="X71" s="2"/>
      <c r="Y71" s="24"/>
      <c r="Z71" s="2"/>
      <c r="AA71" s="24"/>
    </row>
    <row r="72" spans="2:27" x14ac:dyDescent="0.35">
      <c r="B72" s="23"/>
      <c r="C72" s="23"/>
      <c r="D72" s="2"/>
      <c r="E72" s="2"/>
      <c r="F72" s="2"/>
      <c r="G72" s="2"/>
      <c r="H72" s="2"/>
      <c r="I72" s="2"/>
      <c r="J72" s="2"/>
      <c r="K72" s="2"/>
      <c r="L72" s="24"/>
      <c r="M72" s="2"/>
      <c r="N72" s="23"/>
      <c r="O72" s="2"/>
      <c r="P72" s="2"/>
      <c r="Q72" s="2"/>
      <c r="R72" s="2"/>
      <c r="S72" s="2"/>
      <c r="T72" s="2"/>
      <c r="U72" s="2"/>
      <c r="V72" s="2"/>
      <c r="W72" s="2"/>
      <c r="X72" s="2"/>
      <c r="Y72" s="24"/>
      <c r="Z72" s="2"/>
      <c r="AA72" s="24"/>
    </row>
    <row r="73" spans="2:27" x14ac:dyDescent="0.35">
      <c r="B73" s="23"/>
      <c r="C73" s="23"/>
      <c r="D73" s="2"/>
      <c r="E73" s="2"/>
      <c r="F73" s="2"/>
      <c r="G73" s="2"/>
      <c r="H73" s="2"/>
      <c r="I73" s="2"/>
      <c r="J73" s="2"/>
      <c r="K73" s="2"/>
      <c r="L73" s="24"/>
      <c r="M73" s="2"/>
      <c r="N73" s="23"/>
      <c r="O73" s="2"/>
      <c r="P73" s="2"/>
      <c r="Q73" s="2"/>
      <c r="R73" s="2"/>
      <c r="S73" s="2"/>
      <c r="T73" s="2"/>
      <c r="U73" s="2"/>
      <c r="V73" s="2"/>
      <c r="W73" s="2"/>
      <c r="X73" s="2"/>
      <c r="Y73" s="24"/>
      <c r="Z73" s="2"/>
      <c r="AA73" s="24"/>
    </row>
    <row r="74" spans="2:27" x14ac:dyDescent="0.35">
      <c r="B74" s="23"/>
      <c r="C74" s="23"/>
      <c r="D74" s="2"/>
      <c r="E74" s="2"/>
      <c r="F74" s="2"/>
      <c r="G74" s="2"/>
      <c r="H74" s="2"/>
      <c r="I74" s="2"/>
      <c r="J74" s="2"/>
      <c r="K74" s="2"/>
      <c r="L74" s="24"/>
      <c r="M74" s="2"/>
      <c r="N74" s="66" t="s">
        <v>95</v>
      </c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5"/>
      <c r="Z74" s="2"/>
      <c r="AA74" s="24"/>
    </row>
    <row r="75" spans="2:27" x14ac:dyDescent="0.35">
      <c r="B75" s="23"/>
      <c r="C75" s="23"/>
      <c r="D75" s="2"/>
      <c r="E75" s="2"/>
      <c r="F75" s="2"/>
      <c r="G75" s="2"/>
      <c r="H75" s="2"/>
      <c r="I75" s="2"/>
      <c r="J75" s="2"/>
      <c r="K75" s="2"/>
      <c r="L75" s="24"/>
      <c r="M75" s="2"/>
      <c r="N75" s="23"/>
      <c r="O75" s="2"/>
      <c r="P75" s="2"/>
      <c r="Q75" s="2"/>
      <c r="R75" s="2"/>
      <c r="S75" s="2"/>
      <c r="T75" s="2"/>
      <c r="U75" s="2"/>
      <c r="V75" s="2"/>
      <c r="W75" s="2"/>
      <c r="X75" s="2"/>
      <c r="Y75" s="24"/>
      <c r="Z75" s="2"/>
      <c r="AA75" s="24"/>
    </row>
    <row r="76" spans="2:27" ht="15" thickBot="1" x14ac:dyDescent="0.4">
      <c r="B76" s="23"/>
      <c r="C76" s="25"/>
      <c r="D76" s="26"/>
      <c r="E76" s="26"/>
      <c r="F76" s="26"/>
      <c r="G76" s="26"/>
      <c r="H76" s="26"/>
      <c r="I76" s="26"/>
      <c r="J76" s="26"/>
      <c r="K76" s="26"/>
      <c r="L76" s="27"/>
      <c r="M76" s="2"/>
      <c r="N76" s="25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7"/>
      <c r="Z76" s="2"/>
      <c r="AA76" s="24"/>
    </row>
    <row r="77" spans="2:27" ht="15" thickBot="1" x14ac:dyDescent="0.4">
      <c r="B77" s="25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7"/>
    </row>
    <row r="78" spans="2:27" x14ac:dyDescent="0.35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2:27" x14ac:dyDescent="0.35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2:27" x14ac:dyDescent="0.35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3:26" x14ac:dyDescent="0.35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3:26" x14ac:dyDescent="0.35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3:26" x14ac:dyDescent="0.35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3:26" x14ac:dyDescent="0.35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3:26" x14ac:dyDescent="0.35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3:26" x14ac:dyDescent="0.35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3:26" x14ac:dyDescent="0.3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3:26" x14ac:dyDescent="0.35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3:26" x14ac:dyDescent="0.35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3:26" x14ac:dyDescent="0.35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3:26" x14ac:dyDescent="0.35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3:26" x14ac:dyDescent="0.35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3:26" x14ac:dyDescent="0.3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3:26" x14ac:dyDescent="0.3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3:26" x14ac:dyDescent="0.3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3:26" x14ac:dyDescent="0.35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3:26" x14ac:dyDescent="0.35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3:26" x14ac:dyDescent="0.35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3:26" x14ac:dyDescent="0.35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3:26" x14ac:dyDescent="0.35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12">
    <mergeCell ref="S33:U33"/>
    <mergeCell ref="C30:Z30"/>
    <mergeCell ref="B1:AA1"/>
    <mergeCell ref="C9:H9"/>
    <mergeCell ref="C52:L52"/>
    <mergeCell ref="N52:Y52"/>
    <mergeCell ref="J9:Q9"/>
    <mergeCell ref="S9:Z9"/>
    <mergeCell ref="Y3:Z3"/>
    <mergeCell ref="Y4:Z4"/>
    <mergeCell ref="Y5:Z5"/>
    <mergeCell ref="Y6:Z6"/>
  </mergeCells>
  <pageMargins left="0.70866141732283472" right="0.70866141732283472" top="0.74803149606299213" bottom="0.74803149606299213" header="0.31496062992125984" footer="0.31496062992125984"/>
  <pageSetup paperSize="9" scale="3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AC30A-ADDE-47A5-8783-2D747529A260}">
  <dimension ref="A1:R9"/>
  <sheetViews>
    <sheetView topLeftCell="D3" zoomScale="115" zoomScaleNormal="115" workbookViewId="0">
      <selection activeCell="M4" sqref="M4"/>
    </sheetView>
  </sheetViews>
  <sheetFormatPr defaultRowHeight="14.5" x14ac:dyDescent="0.35"/>
  <cols>
    <col min="1" max="1" width="14.453125" customWidth="1"/>
    <col min="4" max="4" width="25.6328125" customWidth="1"/>
    <col min="8" max="8" width="18.54296875" customWidth="1"/>
    <col min="9" max="9" width="19.1796875" customWidth="1"/>
    <col min="10" max="10" width="15.81640625" bestFit="1" customWidth="1"/>
    <col min="11" max="11" width="16.08984375" bestFit="1" customWidth="1"/>
    <col min="12" max="12" width="16.08984375" customWidth="1"/>
    <col min="13" max="13" width="15.90625" customWidth="1"/>
    <col min="14" max="14" width="18.54296875" customWidth="1"/>
    <col min="15" max="15" width="26.453125" style="87" bestFit="1" customWidth="1"/>
    <col min="16" max="16" width="15.90625" customWidth="1"/>
    <col min="17" max="17" width="15.90625" style="20" customWidth="1"/>
    <col min="18" max="18" width="17.81640625" customWidth="1"/>
  </cols>
  <sheetData>
    <row r="1" spans="1:18" x14ac:dyDescent="0.35">
      <c r="B1" s="3" t="s">
        <v>31</v>
      </c>
      <c r="C1" s="3"/>
      <c r="D1" s="3"/>
    </row>
    <row r="3" spans="1:18" x14ac:dyDescent="0.35">
      <c r="A3" s="5" t="s">
        <v>30</v>
      </c>
      <c r="B3" s="5" t="s">
        <v>0</v>
      </c>
      <c r="C3" s="5" t="s">
        <v>1</v>
      </c>
      <c r="D3" s="6" t="s">
        <v>2</v>
      </c>
      <c r="E3" s="6" t="s">
        <v>3</v>
      </c>
      <c r="F3" s="6" t="s">
        <v>4</v>
      </c>
      <c r="G3" s="6" t="s">
        <v>12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14</v>
      </c>
      <c r="M3" s="16" t="s">
        <v>25</v>
      </c>
      <c r="N3" s="1" t="s">
        <v>32</v>
      </c>
      <c r="O3" s="1" t="s">
        <v>108</v>
      </c>
      <c r="P3" s="1" t="s">
        <v>34</v>
      </c>
      <c r="Q3" s="19"/>
      <c r="R3" t="s">
        <v>19</v>
      </c>
    </row>
    <row r="4" spans="1:18" x14ac:dyDescent="0.35">
      <c r="A4" s="7">
        <v>4</v>
      </c>
      <c r="B4" s="10">
        <v>1</v>
      </c>
      <c r="C4" s="10" t="s">
        <v>5</v>
      </c>
      <c r="D4" s="11" t="s">
        <v>90</v>
      </c>
      <c r="E4" s="11" t="s">
        <v>6</v>
      </c>
      <c r="F4" s="11">
        <v>1</v>
      </c>
      <c r="G4" s="12">
        <v>2027</v>
      </c>
      <c r="H4" s="13" t="s">
        <v>13</v>
      </c>
      <c r="I4" s="11" t="s">
        <v>13</v>
      </c>
      <c r="J4" s="15">
        <v>46419</v>
      </c>
      <c r="K4" s="9">
        <v>46813</v>
      </c>
      <c r="L4" s="7" t="s">
        <v>20</v>
      </c>
      <c r="M4" s="7" t="s">
        <v>26</v>
      </c>
      <c r="N4" s="7" t="s">
        <v>33</v>
      </c>
      <c r="O4" s="7" t="s">
        <v>107</v>
      </c>
      <c r="P4" s="14"/>
      <c r="Q4" s="4"/>
      <c r="R4" t="s">
        <v>16</v>
      </c>
    </row>
    <row r="5" spans="1:18" x14ac:dyDescent="0.35">
      <c r="A5" s="7">
        <v>3</v>
      </c>
      <c r="B5" s="10">
        <v>1</v>
      </c>
      <c r="C5" s="10" t="s">
        <v>5</v>
      </c>
      <c r="D5" s="11" t="s">
        <v>90</v>
      </c>
      <c r="E5" s="11" t="s">
        <v>6</v>
      </c>
      <c r="F5" s="11">
        <v>1</v>
      </c>
      <c r="G5" s="12">
        <v>2027</v>
      </c>
      <c r="H5" s="13" t="s">
        <v>13</v>
      </c>
      <c r="I5" s="11" t="s">
        <v>13</v>
      </c>
      <c r="J5" s="15">
        <v>46419</v>
      </c>
      <c r="K5" s="9">
        <v>46813</v>
      </c>
      <c r="L5" s="7" t="s">
        <v>17</v>
      </c>
      <c r="M5" s="7" t="s">
        <v>26</v>
      </c>
      <c r="N5" s="7" t="s">
        <v>33</v>
      </c>
      <c r="O5" s="7" t="s">
        <v>107</v>
      </c>
      <c r="P5" s="14"/>
      <c r="Q5" s="4"/>
      <c r="R5" t="s">
        <v>17</v>
      </c>
    </row>
    <row r="6" spans="1:18" x14ac:dyDescent="0.35">
      <c r="A6" s="7">
        <v>2</v>
      </c>
      <c r="B6" s="10">
        <v>1</v>
      </c>
      <c r="C6" s="10" t="s">
        <v>5</v>
      </c>
      <c r="D6" s="11" t="s">
        <v>90</v>
      </c>
      <c r="E6" s="11" t="s">
        <v>6</v>
      </c>
      <c r="F6" s="11">
        <v>1</v>
      </c>
      <c r="G6" s="12">
        <v>2027</v>
      </c>
      <c r="H6" s="13" t="s">
        <v>13</v>
      </c>
      <c r="I6" s="11" t="s">
        <v>13</v>
      </c>
      <c r="J6" s="15">
        <v>46753</v>
      </c>
      <c r="K6" s="9">
        <v>47027</v>
      </c>
      <c r="L6" s="7" t="s">
        <v>15</v>
      </c>
      <c r="M6" s="7" t="s">
        <v>26</v>
      </c>
      <c r="N6" s="7" t="s">
        <v>33</v>
      </c>
      <c r="O6" s="7" t="s">
        <v>107</v>
      </c>
      <c r="P6" s="14"/>
      <c r="Q6" s="4"/>
      <c r="R6" t="s">
        <v>15</v>
      </c>
    </row>
    <row r="7" spans="1:18" x14ac:dyDescent="0.35">
      <c r="A7" s="7">
        <v>5</v>
      </c>
      <c r="B7" s="10">
        <v>1</v>
      </c>
      <c r="C7" s="10" t="s">
        <v>5</v>
      </c>
      <c r="D7" s="11" t="s">
        <v>90</v>
      </c>
      <c r="E7" s="11" t="s">
        <v>6</v>
      </c>
      <c r="F7" s="11">
        <v>1</v>
      </c>
      <c r="G7" s="12">
        <v>2027</v>
      </c>
      <c r="H7" s="13" t="s">
        <v>13</v>
      </c>
      <c r="I7" s="11" t="s">
        <v>13</v>
      </c>
      <c r="J7" s="15">
        <v>46419</v>
      </c>
      <c r="K7" s="9">
        <v>46813</v>
      </c>
      <c r="L7" s="7" t="s">
        <v>20</v>
      </c>
      <c r="M7" s="7" t="s">
        <v>26</v>
      </c>
      <c r="N7" s="7" t="s">
        <v>33</v>
      </c>
      <c r="O7" s="7" t="s">
        <v>107</v>
      </c>
      <c r="P7" s="14"/>
      <c r="Q7" s="4"/>
      <c r="R7" t="s">
        <v>20</v>
      </c>
    </row>
    <row r="8" spans="1:18" x14ac:dyDescent="0.35">
      <c r="A8" s="7">
        <v>1</v>
      </c>
      <c r="B8" s="8">
        <v>1</v>
      </c>
      <c r="C8" s="8" t="s">
        <v>5</v>
      </c>
      <c r="D8" s="7" t="s">
        <v>91</v>
      </c>
      <c r="E8" s="7" t="s">
        <v>6</v>
      </c>
      <c r="F8" s="7">
        <v>3</v>
      </c>
      <c r="G8" s="7">
        <v>2027</v>
      </c>
      <c r="H8" s="86">
        <v>46419</v>
      </c>
      <c r="I8" s="86">
        <v>46113</v>
      </c>
      <c r="J8" s="7"/>
      <c r="K8" s="7"/>
      <c r="L8" s="7" t="s">
        <v>16</v>
      </c>
      <c r="M8" s="7" t="s">
        <v>27</v>
      </c>
      <c r="N8" s="7" t="s">
        <v>33</v>
      </c>
      <c r="O8" s="7" t="s">
        <v>107</v>
      </c>
      <c r="P8" s="14"/>
      <c r="Q8" s="4"/>
      <c r="R8" t="s">
        <v>18</v>
      </c>
    </row>
    <row r="9" spans="1:18" x14ac:dyDescent="0.35">
      <c r="D9" s="83" t="s">
        <v>86</v>
      </c>
    </row>
  </sheetData>
  <autoFilter ref="A3:R3" xr:uid="{640AC30A-ADDE-47A5-8783-2D747529A260}">
    <sortState xmlns:xlrd2="http://schemas.microsoft.com/office/spreadsheetml/2017/richdata2" ref="A4:R8">
      <sortCondition ref="R3"/>
    </sortState>
  </autoFilter>
  <dataValidations count="1">
    <dataValidation type="list" allowBlank="1" showInputMessage="1" showErrorMessage="1" sqref="P4:Q8 L4:L8" xr:uid="{4174E298-C1DD-4D38-8051-25C4F6AACD1B}">
      <formula1>$R$5:$R$8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647C7-F25A-4AC0-873D-5A1DAEB5A15A}">
  <dimension ref="B1:AH15"/>
  <sheetViews>
    <sheetView zoomScale="130" zoomScaleNormal="130" workbookViewId="0">
      <selection activeCell="B2" sqref="B2"/>
    </sheetView>
  </sheetViews>
  <sheetFormatPr defaultRowHeight="14.5" x14ac:dyDescent="0.35"/>
  <cols>
    <col min="2" max="2" width="17.453125" customWidth="1"/>
    <col min="3" max="3" width="8.08984375" bestFit="1" customWidth="1"/>
    <col min="7" max="7" width="10.6328125" customWidth="1"/>
    <col min="16" max="16" width="17.1796875" customWidth="1"/>
    <col min="20" max="20" width="9.6328125" bestFit="1" customWidth="1"/>
  </cols>
  <sheetData>
    <row r="1" spans="2:34" x14ac:dyDescent="0.35">
      <c r="B1" s="3" t="s">
        <v>102</v>
      </c>
      <c r="C1" s="3"/>
      <c r="D1" s="3"/>
      <c r="E1" s="3"/>
      <c r="F1" s="3"/>
      <c r="G1" s="3"/>
      <c r="H1" s="3"/>
    </row>
    <row r="4" spans="2:34" x14ac:dyDescent="0.35"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P4" t="s">
        <v>57</v>
      </c>
      <c r="Q4" t="s">
        <v>45</v>
      </c>
      <c r="R4" t="s">
        <v>46</v>
      </c>
      <c r="S4" t="s">
        <v>47</v>
      </c>
      <c r="T4" t="s">
        <v>48</v>
      </c>
      <c r="U4" t="s">
        <v>49</v>
      </c>
      <c r="V4" t="s">
        <v>50</v>
      </c>
      <c r="W4" t="s">
        <v>51</v>
      </c>
      <c r="X4" t="s">
        <v>52</v>
      </c>
      <c r="Y4" t="s">
        <v>53</v>
      </c>
      <c r="Z4" t="s">
        <v>54</v>
      </c>
      <c r="AA4" t="s">
        <v>55</v>
      </c>
      <c r="AB4" t="s">
        <v>56</v>
      </c>
      <c r="AF4" t="s">
        <v>38</v>
      </c>
    </row>
    <row r="5" spans="2:34" x14ac:dyDescent="0.35">
      <c r="B5" t="s">
        <v>20</v>
      </c>
      <c r="C5">
        <v>0</v>
      </c>
      <c r="D5">
        <v>0</v>
      </c>
      <c r="E5">
        <f>+D5+D6</f>
        <v>3</v>
      </c>
      <c r="F5">
        <f t="shared" ref="F5:M5" si="0">+E5+E6</f>
        <v>9</v>
      </c>
      <c r="G5">
        <f t="shared" si="0"/>
        <v>19</v>
      </c>
      <c r="H5">
        <f t="shared" si="0"/>
        <v>29</v>
      </c>
      <c r="I5">
        <f t="shared" si="0"/>
        <v>39</v>
      </c>
      <c r="J5">
        <f t="shared" si="0"/>
        <v>49</v>
      </c>
      <c r="K5">
        <f t="shared" si="0"/>
        <v>49</v>
      </c>
      <c r="L5">
        <f t="shared" si="0"/>
        <v>59</v>
      </c>
      <c r="M5">
        <f t="shared" si="0"/>
        <v>70</v>
      </c>
      <c r="N5">
        <f>+M5+M6</f>
        <v>70</v>
      </c>
      <c r="P5" t="s">
        <v>20</v>
      </c>
      <c r="Q5">
        <v>0</v>
      </c>
      <c r="R5">
        <v>0</v>
      </c>
      <c r="S5">
        <v>0</v>
      </c>
      <c r="T5">
        <f>+S5+S6</f>
        <v>6</v>
      </c>
      <c r="U5">
        <v>14</v>
      </c>
      <c r="V5">
        <v>24</v>
      </c>
      <c r="W5">
        <v>30</v>
      </c>
      <c r="X5">
        <v>30</v>
      </c>
      <c r="Y5">
        <v>40</v>
      </c>
      <c r="Z5">
        <v>50</v>
      </c>
      <c r="AA5">
        <v>60</v>
      </c>
      <c r="AB5">
        <v>60</v>
      </c>
      <c r="AC5">
        <f>SUM(Q5:AB5)</f>
        <v>314</v>
      </c>
      <c r="AG5" t="s">
        <v>12</v>
      </c>
      <c r="AH5" t="s">
        <v>60</v>
      </c>
    </row>
    <row r="6" spans="2:34" x14ac:dyDescent="0.35">
      <c r="B6" t="s">
        <v>16</v>
      </c>
      <c r="C6">
        <v>0</v>
      </c>
      <c r="D6">
        <v>3</v>
      </c>
      <c r="E6">
        <v>6</v>
      </c>
      <c r="F6">
        <v>10</v>
      </c>
      <c r="G6">
        <v>10</v>
      </c>
      <c r="H6">
        <v>10</v>
      </c>
      <c r="I6">
        <v>10</v>
      </c>
      <c r="J6">
        <v>0</v>
      </c>
      <c r="K6">
        <v>10</v>
      </c>
      <c r="L6">
        <v>11</v>
      </c>
      <c r="M6">
        <v>0</v>
      </c>
      <c r="N6">
        <v>0</v>
      </c>
      <c r="P6" t="s">
        <v>16</v>
      </c>
      <c r="Q6">
        <v>0</v>
      </c>
      <c r="R6">
        <v>0</v>
      </c>
      <c r="S6">
        <v>6</v>
      </c>
      <c r="T6">
        <v>8</v>
      </c>
      <c r="U6">
        <v>10</v>
      </c>
      <c r="V6">
        <v>6</v>
      </c>
      <c r="W6">
        <v>10</v>
      </c>
      <c r="X6">
        <v>0</v>
      </c>
      <c r="Y6">
        <v>10</v>
      </c>
      <c r="Z6">
        <v>10</v>
      </c>
      <c r="AA6">
        <v>0</v>
      </c>
      <c r="AB6">
        <v>0</v>
      </c>
      <c r="AC6">
        <f t="shared" ref="AC6:AC8" si="1">SUM(Q6:AB6)</f>
        <v>60</v>
      </c>
      <c r="AF6">
        <v>2027</v>
      </c>
      <c r="AG6" s="22">
        <v>0.3</v>
      </c>
      <c r="AH6" s="22">
        <v>0.32</v>
      </c>
    </row>
    <row r="7" spans="2:34" x14ac:dyDescent="0.35">
      <c r="B7" t="s">
        <v>17</v>
      </c>
      <c r="C7">
        <v>3</v>
      </c>
      <c r="D7">
        <v>6</v>
      </c>
      <c r="E7">
        <v>10</v>
      </c>
      <c r="F7">
        <v>10</v>
      </c>
      <c r="G7">
        <v>10</v>
      </c>
      <c r="H7">
        <v>10</v>
      </c>
      <c r="I7">
        <v>0</v>
      </c>
      <c r="J7">
        <v>10</v>
      </c>
      <c r="K7">
        <v>11</v>
      </c>
      <c r="L7">
        <v>0</v>
      </c>
      <c r="M7">
        <v>0</v>
      </c>
      <c r="N7">
        <v>0</v>
      </c>
      <c r="P7" t="s">
        <v>17</v>
      </c>
      <c r="Q7">
        <v>0</v>
      </c>
      <c r="R7">
        <v>6</v>
      </c>
      <c r="S7">
        <v>8</v>
      </c>
      <c r="T7">
        <v>10</v>
      </c>
      <c r="U7">
        <v>6</v>
      </c>
      <c r="V7">
        <v>10</v>
      </c>
      <c r="W7">
        <v>10</v>
      </c>
      <c r="X7">
        <v>20</v>
      </c>
      <c r="Y7">
        <v>10</v>
      </c>
      <c r="Z7">
        <v>0</v>
      </c>
      <c r="AA7">
        <v>0</v>
      </c>
      <c r="AB7">
        <v>0</v>
      </c>
      <c r="AC7">
        <f t="shared" si="1"/>
        <v>80</v>
      </c>
      <c r="AF7">
        <v>2028</v>
      </c>
      <c r="AG7" s="22">
        <v>0.4</v>
      </c>
      <c r="AH7" s="22">
        <v>0.38</v>
      </c>
    </row>
    <row r="8" spans="2:34" x14ac:dyDescent="0.35">
      <c r="B8" t="s">
        <v>15</v>
      </c>
      <c r="C8">
        <v>67</v>
      </c>
      <c r="D8">
        <v>61</v>
      </c>
      <c r="E8">
        <v>51</v>
      </c>
      <c r="F8">
        <v>41</v>
      </c>
      <c r="G8">
        <v>31</v>
      </c>
      <c r="H8">
        <v>21</v>
      </c>
      <c r="I8">
        <v>21</v>
      </c>
      <c r="J8">
        <v>11</v>
      </c>
      <c r="K8">
        <v>0</v>
      </c>
      <c r="L8">
        <v>0</v>
      </c>
      <c r="M8">
        <v>0</v>
      </c>
      <c r="N8">
        <v>0</v>
      </c>
      <c r="P8" t="s">
        <v>15</v>
      </c>
      <c r="Q8">
        <v>60</v>
      </c>
      <c r="R8">
        <v>54</v>
      </c>
      <c r="S8">
        <v>46</v>
      </c>
      <c r="T8">
        <v>36</v>
      </c>
      <c r="U8">
        <v>30</v>
      </c>
      <c r="V8">
        <v>20</v>
      </c>
      <c r="W8">
        <v>10</v>
      </c>
      <c r="X8">
        <v>10</v>
      </c>
      <c r="Y8">
        <v>0</v>
      </c>
      <c r="Z8">
        <v>0</v>
      </c>
      <c r="AA8">
        <v>0</v>
      </c>
      <c r="AB8">
        <v>0</v>
      </c>
      <c r="AC8">
        <f t="shared" si="1"/>
        <v>266</v>
      </c>
      <c r="AF8">
        <v>2029</v>
      </c>
      <c r="AG8" s="22">
        <v>0.3</v>
      </c>
      <c r="AH8" s="22">
        <v>0.3</v>
      </c>
    </row>
    <row r="9" spans="2:34" x14ac:dyDescent="0.35">
      <c r="Q9">
        <f>SUM(Q5:Q8)</f>
        <v>60</v>
      </c>
      <c r="R9">
        <f t="shared" ref="R9:AB9" si="2">SUM(R5:R8)</f>
        <v>60</v>
      </c>
      <c r="S9">
        <f t="shared" si="2"/>
        <v>60</v>
      </c>
      <c r="T9">
        <f t="shared" si="2"/>
        <v>60</v>
      </c>
      <c r="U9">
        <f t="shared" si="2"/>
        <v>60</v>
      </c>
      <c r="V9">
        <f t="shared" si="2"/>
        <v>60</v>
      </c>
      <c r="W9">
        <f t="shared" si="2"/>
        <v>60</v>
      </c>
      <c r="X9">
        <f t="shared" si="2"/>
        <v>60</v>
      </c>
      <c r="Y9">
        <f t="shared" si="2"/>
        <v>60</v>
      </c>
      <c r="Z9">
        <f t="shared" si="2"/>
        <v>60</v>
      </c>
      <c r="AA9">
        <f t="shared" si="2"/>
        <v>60</v>
      </c>
      <c r="AB9">
        <f t="shared" si="2"/>
        <v>60</v>
      </c>
    </row>
    <row r="10" spans="2:34" x14ac:dyDescent="0.35">
      <c r="D10" s="4"/>
      <c r="E10" s="4"/>
      <c r="F10" s="61"/>
      <c r="G10" s="61"/>
      <c r="H10" s="61"/>
      <c r="I10" s="61"/>
      <c r="J10" s="4"/>
      <c r="K10" s="4"/>
      <c r="L10" s="4"/>
    </row>
    <row r="11" spans="2:34" x14ac:dyDescent="0.35">
      <c r="D11" s="4"/>
      <c r="E11" s="4"/>
      <c r="F11" s="21"/>
      <c r="G11" s="21"/>
      <c r="H11" s="21"/>
      <c r="I11" s="21"/>
      <c r="J11" s="4"/>
      <c r="K11" s="4"/>
      <c r="L11" s="4"/>
    </row>
    <row r="12" spans="2:34" x14ac:dyDescent="0.35">
      <c r="D12" s="4"/>
      <c r="E12" s="4"/>
      <c r="F12" s="21"/>
      <c r="G12" s="21"/>
      <c r="H12" s="21"/>
      <c r="I12" s="21"/>
      <c r="J12" s="4"/>
      <c r="K12" s="21"/>
      <c r="L12" s="4"/>
    </row>
    <row r="13" spans="2:34" x14ac:dyDescent="0.35">
      <c r="D13" s="4"/>
      <c r="E13" s="4"/>
      <c r="F13" s="21"/>
      <c r="G13" s="21"/>
      <c r="H13" s="21"/>
      <c r="I13" s="21"/>
      <c r="J13" s="4"/>
      <c r="K13" s="21"/>
      <c r="L13" s="4"/>
    </row>
    <row r="14" spans="2:34" x14ac:dyDescent="0.35">
      <c r="D14" s="4"/>
      <c r="E14" s="4"/>
      <c r="F14" s="4"/>
      <c r="G14" s="21"/>
      <c r="H14" s="21"/>
      <c r="I14" s="21"/>
      <c r="J14" s="4"/>
      <c r="K14" s="4"/>
      <c r="L14" s="4"/>
    </row>
    <row r="15" spans="2:34" x14ac:dyDescent="0.35">
      <c r="D15" s="4"/>
      <c r="E15" s="4"/>
      <c r="F15" s="4"/>
      <c r="G15" s="4"/>
      <c r="H15" s="4"/>
      <c r="I15" s="4"/>
      <c r="J15" s="4"/>
      <c r="K15" s="4"/>
      <c r="L15" s="4"/>
    </row>
  </sheetData>
  <autoFilter ref="B4:D4" xr:uid="{9C9647C7-F25A-4AC0-873D-5A1DAEB5A15A}">
    <sortState xmlns:xlrd2="http://schemas.microsoft.com/office/spreadsheetml/2017/richdata2" ref="B5:D8">
      <sortCondition descending="1" ref="B4"/>
    </sortState>
  </autoFilter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7DF17-5DCD-45E3-B5A2-14EDE8BF552D}">
  <dimension ref="A1:A3"/>
  <sheetViews>
    <sheetView workbookViewId="0">
      <selection activeCell="L12" sqref="L12"/>
    </sheetView>
  </sheetViews>
  <sheetFormatPr defaultRowHeight="14.5" x14ac:dyDescent="0.35"/>
  <sheetData>
    <row r="1" spans="1:1" ht="23.5" x14ac:dyDescent="0.55000000000000004">
      <c r="A1" s="37" t="s">
        <v>89</v>
      </c>
    </row>
    <row r="2" spans="1:1" x14ac:dyDescent="0.35">
      <c r="A2" s="87"/>
    </row>
    <row r="3" spans="1:1" x14ac:dyDescent="0.35">
      <c r="A3" s="87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CB126-208F-4B08-BBDA-929ACB82719E}">
  <dimension ref="A1:L9"/>
  <sheetViews>
    <sheetView workbookViewId="0">
      <selection activeCell="B16" sqref="B16"/>
    </sheetView>
  </sheetViews>
  <sheetFormatPr defaultRowHeight="14.5" x14ac:dyDescent="0.35"/>
  <cols>
    <col min="1" max="1" width="26.1796875" bestFit="1" customWidth="1"/>
    <col min="2" max="2" width="12.7265625" customWidth="1"/>
    <col min="3" max="3" width="20.08984375" bestFit="1" customWidth="1"/>
    <col min="4" max="4" width="16.6328125" customWidth="1"/>
    <col min="5" max="5" width="11.7265625" bestFit="1" customWidth="1"/>
    <col min="6" max="6" width="12.7265625" bestFit="1" customWidth="1"/>
    <col min="10" max="10" width="13.1796875" customWidth="1"/>
    <col min="11" max="11" width="12" bestFit="1" customWidth="1"/>
    <col min="12" max="12" width="16.54296875" customWidth="1"/>
  </cols>
  <sheetData>
    <row r="1" spans="1:12" x14ac:dyDescent="0.35">
      <c r="A1" s="3" t="s">
        <v>94</v>
      </c>
      <c r="B1" s="3"/>
      <c r="C1" s="3"/>
      <c r="D1" s="3"/>
      <c r="E1" s="3"/>
      <c r="F1" s="3"/>
      <c r="G1" s="3"/>
    </row>
    <row r="3" spans="1:12" x14ac:dyDescent="0.35">
      <c r="A3" s="16" t="s">
        <v>2</v>
      </c>
      <c r="B3" s="16" t="s">
        <v>25</v>
      </c>
      <c r="C3" s="16" t="s">
        <v>24</v>
      </c>
      <c r="D3" s="16" t="s">
        <v>22</v>
      </c>
      <c r="E3" s="16" t="s">
        <v>16</v>
      </c>
      <c r="F3" s="16" t="s">
        <v>23</v>
      </c>
      <c r="G3" s="16" t="s">
        <v>39</v>
      </c>
      <c r="J3" s="1"/>
      <c r="K3" s="1" t="s">
        <v>40</v>
      </c>
      <c r="L3" s="1" t="s">
        <v>23</v>
      </c>
    </row>
    <row r="4" spans="1:12" x14ac:dyDescent="0.35">
      <c r="A4" s="14" t="s">
        <v>92</v>
      </c>
      <c r="B4" s="14" t="s">
        <v>26</v>
      </c>
      <c r="C4" s="7" t="s">
        <v>28</v>
      </c>
      <c r="D4" s="18">
        <v>5000000</v>
      </c>
      <c r="E4" s="18">
        <v>5000000</v>
      </c>
      <c r="F4" s="18">
        <v>4000000</v>
      </c>
      <c r="G4" s="7">
        <v>1</v>
      </c>
      <c r="J4" t="s">
        <v>41</v>
      </c>
      <c r="K4" s="18">
        <f>SUM(D4:D5)</f>
        <v>5050000</v>
      </c>
      <c r="L4" s="17">
        <v>2000000</v>
      </c>
    </row>
    <row r="5" spans="1:12" x14ac:dyDescent="0.35">
      <c r="A5" s="7" t="s">
        <v>93</v>
      </c>
      <c r="B5" s="7" t="s">
        <v>27</v>
      </c>
      <c r="C5" s="7" t="s">
        <v>29</v>
      </c>
      <c r="D5" s="18">
        <v>50000</v>
      </c>
      <c r="E5" s="18">
        <v>50000</v>
      </c>
      <c r="F5" s="18">
        <v>50000</v>
      </c>
      <c r="G5" s="7">
        <v>1</v>
      </c>
      <c r="J5" t="s">
        <v>42</v>
      </c>
      <c r="K5" s="18">
        <v>12050000</v>
      </c>
      <c r="L5" s="18">
        <v>7000000</v>
      </c>
    </row>
    <row r="6" spans="1:12" x14ac:dyDescent="0.35">
      <c r="A6" s="14" t="s">
        <v>92</v>
      </c>
      <c r="B6" s="14" t="s">
        <v>26</v>
      </c>
      <c r="C6" s="7" t="s">
        <v>28</v>
      </c>
      <c r="D6" s="18">
        <v>10000000</v>
      </c>
      <c r="E6" s="18">
        <v>0</v>
      </c>
      <c r="F6" s="18">
        <v>0</v>
      </c>
      <c r="G6" s="7">
        <v>2</v>
      </c>
      <c r="J6" t="s">
        <v>58</v>
      </c>
      <c r="K6" s="18">
        <v>20050000</v>
      </c>
      <c r="L6" s="18">
        <v>12000000</v>
      </c>
    </row>
    <row r="7" spans="1:12" x14ac:dyDescent="0.35">
      <c r="A7" s="7" t="s">
        <v>93</v>
      </c>
      <c r="B7" s="7" t="s">
        <v>27</v>
      </c>
      <c r="C7" s="7" t="s">
        <v>29</v>
      </c>
      <c r="D7" s="18">
        <v>50000</v>
      </c>
      <c r="E7" s="18">
        <v>0</v>
      </c>
      <c r="F7" s="18">
        <v>0</v>
      </c>
      <c r="G7" s="7">
        <v>2</v>
      </c>
      <c r="J7" t="s">
        <v>59</v>
      </c>
      <c r="K7" s="18">
        <v>25050000</v>
      </c>
      <c r="L7" s="18">
        <v>25050000</v>
      </c>
    </row>
    <row r="8" spans="1:12" x14ac:dyDescent="0.35">
      <c r="B8" s="84" t="s">
        <v>86</v>
      </c>
      <c r="K8" s="17"/>
    </row>
    <row r="9" spans="1:12" x14ac:dyDescent="0.35">
      <c r="K9" s="1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B9AA2-CB9E-4E79-A755-60B38EA002D0}">
  <dimension ref="A1:A3"/>
  <sheetViews>
    <sheetView workbookViewId="0">
      <selection sqref="A1:A3"/>
    </sheetView>
  </sheetViews>
  <sheetFormatPr defaultRowHeight="14.5" x14ac:dyDescent="0.35"/>
  <sheetData>
    <row r="1" spans="1:1" ht="23.5" x14ac:dyDescent="0.55000000000000004">
      <c r="A1" s="37" t="s">
        <v>89</v>
      </c>
    </row>
    <row r="3" spans="1:1" x14ac:dyDescent="0.35">
      <c r="A3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5474A-9DE8-449C-BD7E-CB55AD0D38A2}">
  <dimension ref="A1:A3"/>
  <sheetViews>
    <sheetView workbookViewId="0">
      <selection activeCell="A4" sqref="A4"/>
    </sheetView>
  </sheetViews>
  <sheetFormatPr defaultRowHeight="14.5" x14ac:dyDescent="0.35"/>
  <sheetData>
    <row r="1" spans="1:1" ht="23.5" x14ac:dyDescent="0.55000000000000004">
      <c r="A1" s="37" t="s">
        <v>87</v>
      </c>
    </row>
    <row r="3" spans="1:1" x14ac:dyDescent="0.35">
      <c r="A3" t="s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37310-6E35-4E11-8708-E543C9FF7ECF}">
  <dimension ref="A1:A3"/>
  <sheetViews>
    <sheetView workbookViewId="0">
      <selection activeCell="A4" sqref="A4"/>
    </sheetView>
  </sheetViews>
  <sheetFormatPr defaultRowHeight="14.5" x14ac:dyDescent="0.35"/>
  <sheetData>
    <row r="1" spans="1:1" ht="23.5" x14ac:dyDescent="0.55000000000000004">
      <c r="A1" s="37" t="s">
        <v>88</v>
      </c>
    </row>
    <row r="3" spans="1:1" x14ac:dyDescent="0.35">
      <c r="A3" t="s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A4A8-914F-493F-B0BB-B1BE3AA7680D}">
  <dimension ref="A1:A3"/>
  <sheetViews>
    <sheetView zoomScale="143" workbookViewId="0">
      <selection activeCell="K19" sqref="K19"/>
    </sheetView>
  </sheetViews>
  <sheetFormatPr defaultRowHeight="14.5" x14ac:dyDescent="0.35"/>
  <sheetData>
    <row r="1" spans="1:1" ht="23.5" x14ac:dyDescent="0.55000000000000004">
      <c r="A1" s="37" t="s">
        <v>112</v>
      </c>
    </row>
    <row r="3" spans="1:1" x14ac:dyDescent="0.35">
      <c r="A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1</vt:i4>
      </vt:variant>
    </vt:vector>
  </HeadingPairs>
  <TitlesOfParts>
    <vt:vector size="10" baseType="lpstr">
      <vt:lpstr>Dashboard (per maand)</vt:lpstr>
      <vt:lpstr>1. Objectenplanning</vt:lpstr>
      <vt:lpstr>1b. Objectenplanning </vt:lpstr>
      <vt:lpstr>2. Capaciteitsplanning</vt:lpstr>
      <vt:lpstr>3. Financieel</vt:lpstr>
      <vt:lpstr>4. Risicoregister</vt:lpstr>
      <vt:lpstr>5. V&amp;G incidenten</vt:lpstr>
      <vt:lpstr>6. KPI's</vt:lpstr>
      <vt:lpstr>7. Knelpuntenregister</vt:lpstr>
      <vt:lpstr>'Dashboard (per maand)'!Afdrukbereik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Rust, Margreeth</dc:creator>
  <cp:lastModifiedBy>Rust, Margreeth</cp:lastModifiedBy>
  <cp:lastPrinted>2026-09-28T10:48:39Z</cp:lastPrinted>
  <dcterms:created xsi:type="dcterms:W3CDTF">2026-09-27T13:50:37Z</dcterms:created>
  <dcterms:modified xsi:type="dcterms:W3CDTF">2026-09-28T14:48:05Z</dcterms:modified>
</cp:coreProperties>
</file>