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lanmatigWerken\Woningbouwlocaties\2 woningbouwprojecten\Drunen\Von Suppéstraat\01. Projectgegevens\04. Tender\"/>
    </mc:Choice>
  </mc:AlternateContent>
  <xr:revisionPtr revIDLastSave="0" documentId="13_ncr:1_{5FCCA04F-65CC-4279-87ED-4ECCAABD4D0B}" xr6:coauthVersionLast="47" xr6:coauthVersionMax="47" xr10:uidLastSave="{00000000-0000-0000-0000-000000000000}"/>
  <bookViews>
    <workbookView xWindow="47895" yWindow="0" windowWidth="19410" windowHeight="20985" xr2:uid="{9406F07E-94F2-46FA-AAB7-A5B296B73C15}"/>
  </bookViews>
  <sheets>
    <sheet name="Biedingsmodule" sheetId="1" r:id="rId1"/>
  </sheets>
  <definedNames>
    <definedName name="_xlnm.Print_Area" localSheetId="0">Biedingsmodule!$B$2:$T$43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8" i="1" l="1"/>
  <c r="Q29" i="1"/>
  <c r="Q27" i="1"/>
  <c r="S26" i="1"/>
  <c r="Q39" i="1"/>
  <c r="S39" i="1" s="1"/>
  <c r="Q38" i="1"/>
  <c r="Q37" i="1"/>
  <c r="Q36" i="1"/>
  <c r="E32" i="1"/>
  <c r="S31" i="1"/>
  <c r="Q31" i="1"/>
  <c r="O31" i="1"/>
  <c r="H31" i="1"/>
  <c r="S30" i="1"/>
  <c r="Q30" i="1"/>
  <c r="O30" i="1"/>
  <c r="H30" i="1"/>
  <c r="S29" i="1"/>
  <c r="O29" i="1"/>
  <c r="H29" i="1"/>
  <c r="Q28" i="1"/>
  <c r="O28" i="1"/>
  <c r="H28" i="1"/>
  <c r="S27" i="1"/>
  <c r="O27" i="1"/>
  <c r="H27" i="1"/>
  <c r="Q26" i="1"/>
  <c r="O26" i="1"/>
  <c r="H26" i="1"/>
  <c r="S25" i="1"/>
  <c r="Q25" i="1"/>
  <c r="O25" i="1"/>
  <c r="H25" i="1"/>
  <c r="S24" i="1"/>
  <c r="Q24" i="1"/>
  <c r="O24" i="1"/>
  <c r="H24" i="1"/>
  <c r="S23" i="1"/>
  <c r="Q23" i="1"/>
  <c r="O23" i="1"/>
  <c r="H23" i="1"/>
  <c r="S22" i="1"/>
  <c r="Q22" i="1"/>
  <c r="O22" i="1"/>
  <c r="H22" i="1"/>
  <c r="S21" i="1"/>
  <c r="Q21" i="1"/>
  <c r="O21" i="1"/>
  <c r="H21" i="1"/>
  <c r="S20" i="1"/>
  <c r="Q20" i="1"/>
  <c r="O20" i="1"/>
  <c r="H20" i="1"/>
  <c r="S19" i="1"/>
  <c r="Q19" i="1"/>
  <c r="O19" i="1"/>
  <c r="H19" i="1"/>
  <c r="S18" i="1"/>
  <c r="Q18" i="1"/>
  <c r="O18" i="1"/>
  <c r="H18" i="1"/>
  <c r="S32" i="1" l="1"/>
</calcChain>
</file>

<file path=xl/sharedStrings.xml><?xml version="1.0" encoding="utf-8"?>
<sst xmlns="http://schemas.openxmlformats.org/spreadsheetml/2006/main" count="91" uniqueCount="41">
  <si>
    <t>Opdrachtgever:</t>
  </si>
  <si>
    <t>Gemeente Heusden</t>
  </si>
  <si>
    <t>Selectieprocedure Tender woningbouw Von Suppéstraat (fase 2), Drunen</t>
  </si>
  <si>
    <t>Financiële biedingsmodule</t>
  </si>
  <si>
    <t>Datum:</t>
  </si>
  <si>
    <t xml:space="preserve">Naam deelnemer: </t>
  </si>
  <si>
    <t>Ontwikkelaar</t>
  </si>
  <si>
    <t>Residuele grondwaarde</t>
  </si>
  <si>
    <t>Woningetype</t>
  </si>
  <si>
    <t>Woning</t>
  </si>
  <si>
    <t>Stichtingskosten (exclusief BTW)</t>
  </si>
  <si>
    <t>VON-prijs</t>
  </si>
  <si>
    <t>Grondwaarde (ex. BTW)</t>
  </si>
  <si>
    <t>Aantal</t>
  </si>
  <si>
    <t>BVO</t>
  </si>
  <si>
    <t>GBO/BVO</t>
  </si>
  <si>
    <t>GBO</t>
  </si>
  <si>
    <t>m² kavel</t>
  </si>
  <si>
    <t>Bouwkosten</t>
  </si>
  <si>
    <t>Bijkomende
kosten</t>
  </si>
  <si>
    <r>
      <t>(m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BVO)</t>
    </r>
  </si>
  <si>
    <t>(/woning)</t>
  </si>
  <si>
    <t>Totaal</t>
  </si>
  <si>
    <t>(/ woning)</t>
  </si>
  <si>
    <t>(% bouwkosten)</t>
  </si>
  <si>
    <r>
      <t>m</t>
    </r>
    <r>
      <rPr>
        <vertAlign val="superscript"/>
        <sz val="10"/>
        <color theme="1"/>
        <rFont val="Arial"/>
        <family val="2"/>
      </rPr>
      <t>2</t>
    </r>
  </si>
  <si>
    <t>Grondkosten</t>
  </si>
  <si>
    <t>Hoeveelheid</t>
  </si>
  <si>
    <t>Eenheidsprijs</t>
  </si>
  <si>
    <t>Sloop bebouwing</t>
  </si>
  <si>
    <r>
      <t>m</t>
    </r>
    <r>
      <rPr>
        <vertAlign val="superscript"/>
        <sz val="10"/>
        <color theme="1"/>
        <rFont val="Arial"/>
        <family val="2"/>
      </rPr>
      <t xml:space="preserve">2 </t>
    </r>
  </si>
  <si>
    <r>
      <t>/m</t>
    </r>
    <r>
      <rPr>
        <vertAlign val="superscript"/>
        <sz val="10"/>
        <color theme="1"/>
        <rFont val="Arial"/>
        <family val="2"/>
      </rPr>
      <t>2</t>
    </r>
  </si>
  <si>
    <t>Groen</t>
  </si>
  <si>
    <t>m²</t>
  </si>
  <si>
    <t>/m²</t>
  </si>
  <si>
    <t>Infrastructuur</t>
  </si>
  <si>
    <t>%</t>
  </si>
  <si>
    <t>Grondbod</t>
  </si>
  <si>
    <t>Bijlage 2: Biedingsformulier</t>
  </si>
  <si>
    <t>Kosten bouw- en woonrijpmaken, binnen het Verkochte (exclusief BTW)</t>
  </si>
  <si>
    <t>VTU (% kosten bouw- en woonrijpmaken, binnen het Verkochte)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</si>
</sst>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[$-413]d\ mmmm\ yyyy;@"/>
    <numFmt numFmtId="166" formatCode="#,##0_ ;[Red]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0" fontId="4" fillId="3" borderId="6" xfId="0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5" fontId="5" fillId="3" borderId="5" xfId="0" applyNumberFormat="1" applyFont="1" applyFill="1" applyBorder="1" applyAlignment="1">
      <alignment horizontal="left" vertical="center"/>
    </xf>
    <xf numFmtId="165" fontId="5" fillId="3" borderId="6" xfId="0" applyNumberFormat="1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center" vertical="center"/>
    </xf>
    <xf numFmtId="0" fontId="3" fillId="2" borderId="4" xfId="0" applyFont="1" applyFill="1" applyBorder="1"/>
    <xf numFmtId="0" fontId="3" fillId="2" borderId="9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9" fillId="4" borderId="23" xfId="0" applyNumberFormat="1" applyFont="1" applyFill="1" applyBorder="1" applyAlignment="1">
      <alignment horizontal="center"/>
    </xf>
    <xf numFmtId="3" fontId="9" fillId="4" borderId="2" xfId="0" applyNumberFormat="1" applyFont="1" applyFill="1" applyBorder="1"/>
    <xf numFmtId="0" fontId="3" fillId="2" borderId="24" xfId="0" applyFont="1" applyFill="1" applyBorder="1"/>
    <xf numFmtId="9" fontId="3" fillId="2" borderId="25" xfId="1" applyFont="1" applyFill="1" applyBorder="1" applyAlignment="1">
      <alignment horizontal="center"/>
    </xf>
    <xf numFmtId="3" fontId="9" fillId="4" borderId="26" xfId="0" applyNumberFormat="1" applyFont="1" applyFill="1" applyBorder="1"/>
    <xf numFmtId="3" fontId="9" fillId="4" borderId="1" xfId="0" applyNumberFormat="1" applyFont="1" applyFill="1" applyBorder="1"/>
    <xf numFmtId="9" fontId="9" fillId="4" borderId="26" xfId="1" applyFont="1" applyFill="1" applyBorder="1" applyAlignment="1">
      <alignment horizontal="center"/>
    </xf>
    <xf numFmtId="3" fontId="3" fillId="2" borderId="26" xfId="0" applyNumberFormat="1" applyFont="1" applyFill="1" applyBorder="1"/>
    <xf numFmtId="3" fontId="9" fillId="4" borderId="10" xfId="0" applyNumberFormat="1" applyFont="1" applyFill="1" applyBorder="1"/>
    <xf numFmtId="166" fontId="3" fillId="2" borderId="29" xfId="0" applyNumberFormat="1" applyFont="1" applyFill="1" applyBorder="1"/>
    <xf numFmtId="3" fontId="9" fillId="4" borderId="28" xfId="0" applyNumberFormat="1" applyFont="1" applyFill="1" applyBorder="1" applyAlignment="1">
      <alignment horizontal="center"/>
    </xf>
    <xf numFmtId="3" fontId="9" fillId="4" borderId="31" xfId="0" applyNumberFormat="1" applyFont="1" applyFill="1" applyBorder="1"/>
    <xf numFmtId="0" fontId="3" fillId="2" borderId="28" xfId="0" applyFont="1" applyFill="1" applyBorder="1"/>
    <xf numFmtId="9" fontId="3" fillId="2" borderId="32" xfId="1" applyFont="1" applyFill="1" applyBorder="1" applyAlignment="1">
      <alignment horizontal="center"/>
    </xf>
    <xf numFmtId="3" fontId="9" fillId="4" borderId="33" xfId="0" applyNumberFormat="1" applyFont="1" applyFill="1" applyBorder="1"/>
    <xf numFmtId="3" fontId="9" fillId="4" borderId="27" xfId="0" applyNumberFormat="1" applyFont="1" applyFill="1" applyBorder="1"/>
    <xf numFmtId="9" fontId="9" fillId="4" borderId="33" xfId="1" applyFont="1" applyFill="1" applyBorder="1" applyAlignment="1">
      <alignment horizontal="center"/>
    </xf>
    <xf numFmtId="3" fontId="3" fillId="2" borderId="33" xfId="0" applyNumberFormat="1" applyFont="1" applyFill="1" applyBorder="1"/>
    <xf numFmtId="3" fontId="9" fillId="4" borderId="34" xfId="0" applyNumberFormat="1" applyFont="1" applyFill="1" applyBorder="1"/>
    <xf numFmtId="166" fontId="3" fillId="2" borderId="35" xfId="0" applyNumberFormat="1" applyFont="1" applyFill="1" applyBorder="1"/>
    <xf numFmtId="3" fontId="9" fillId="4" borderId="13" xfId="0" applyNumberFormat="1" applyFont="1" applyFill="1" applyBorder="1" applyAlignment="1">
      <alignment horizontal="center"/>
    </xf>
    <xf numFmtId="3" fontId="9" fillId="4" borderId="0" xfId="0" applyNumberFormat="1" applyFont="1" applyFill="1"/>
    <xf numFmtId="0" fontId="3" fillId="2" borderId="36" xfId="0" applyFont="1" applyFill="1" applyBorder="1"/>
    <xf numFmtId="9" fontId="3" fillId="2" borderId="14" xfId="1" applyFont="1" applyFill="1" applyBorder="1" applyAlignment="1">
      <alignment horizontal="center"/>
    </xf>
    <xf numFmtId="3" fontId="9" fillId="4" borderId="12" xfId="0" applyNumberFormat="1" applyFont="1" applyFill="1" applyBorder="1"/>
    <xf numFmtId="3" fontId="9" fillId="4" borderId="4" xfId="0" applyNumberFormat="1" applyFont="1" applyFill="1" applyBorder="1"/>
    <xf numFmtId="9" fontId="9" fillId="4" borderId="12" xfId="1" applyFont="1" applyFill="1" applyBorder="1" applyAlignment="1">
      <alignment horizontal="center"/>
    </xf>
    <xf numFmtId="3" fontId="3" fillId="2" borderId="12" xfId="0" applyNumberFormat="1" applyFont="1" applyFill="1" applyBorder="1"/>
    <xf numFmtId="3" fontId="9" fillId="4" borderId="15" xfId="0" applyNumberFormat="1" applyFont="1" applyFill="1" applyBorder="1"/>
    <xf numFmtId="166" fontId="3" fillId="2" borderId="16" xfId="0" applyNumberFormat="1" applyFont="1" applyFill="1" applyBorder="1"/>
    <xf numFmtId="3" fontId="9" fillId="4" borderId="37" xfId="0" applyNumberFormat="1" applyFont="1" applyFill="1" applyBorder="1" applyAlignment="1">
      <alignment horizontal="center"/>
    </xf>
    <xf numFmtId="3" fontId="9" fillId="4" borderId="38" xfId="0" applyNumberFormat="1" applyFont="1" applyFill="1" applyBorder="1"/>
    <xf numFmtId="0" fontId="3" fillId="2" borderId="0" xfId="0" applyFont="1" applyFill="1"/>
    <xf numFmtId="9" fontId="3" fillId="2" borderId="39" xfId="1" applyFont="1" applyFill="1" applyBorder="1" applyAlignment="1">
      <alignment horizontal="center"/>
    </xf>
    <xf numFmtId="3" fontId="9" fillId="4" borderId="40" xfId="0" applyNumberFormat="1" applyFont="1" applyFill="1" applyBorder="1"/>
    <xf numFmtId="3" fontId="9" fillId="4" borderId="41" xfId="0" applyNumberFormat="1" applyFont="1" applyFill="1" applyBorder="1"/>
    <xf numFmtId="9" fontId="9" fillId="4" borderId="40" xfId="1" applyFont="1" applyFill="1" applyBorder="1" applyAlignment="1">
      <alignment horizontal="center"/>
    </xf>
    <xf numFmtId="3" fontId="3" fillId="2" borderId="40" xfId="0" applyNumberFormat="1" applyFont="1" applyFill="1" applyBorder="1"/>
    <xf numFmtId="3" fontId="9" fillId="4" borderId="42" xfId="0" applyNumberFormat="1" applyFont="1" applyFill="1" applyBorder="1"/>
    <xf numFmtId="166" fontId="3" fillId="2" borderId="43" xfId="0" applyNumberFormat="1" applyFont="1" applyFill="1" applyBorder="1"/>
    <xf numFmtId="0" fontId="7" fillId="5" borderId="5" xfId="0" applyFont="1" applyFill="1" applyBorder="1"/>
    <xf numFmtId="0" fontId="7" fillId="5" borderId="6" xfId="0" applyFont="1" applyFill="1" applyBorder="1"/>
    <xf numFmtId="3" fontId="7" fillId="5" borderId="44" xfId="0" applyNumberFormat="1" applyFont="1" applyFill="1" applyBorder="1" applyAlignment="1">
      <alignment horizontal="center"/>
    </xf>
    <xf numFmtId="3" fontId="7" fillId="5" borderId="6" xfId="0" applyNumberFormat="1" applyFont="1" applyFill="1" applyBorder="1"/>
    <xf numFmtId="9" fontId="7" fillId="5" borderId="6" xfId="1" applyFont="1" applyFill="1" applyBorder="1" applyAlignment="1">
      <alignment horizontal="center"/>
    </xf>
    <xf numFmtId="166" fontId="7" fillId="5" borderId="6" xfId="0" applyNumberFormat="1" applyFont="1" applyFill="1" applyBorder="1"/>
    <xf numFmtId="166" fontId="7" fillId="2" borderId="44" xfId="0" applyNumberFormat="1" applyFont="1" applyFill="1" applyBorder="1" applyAlignment="1">
      <alignment horizontal="center"/>
    </xf>
    <xf numFmtId="0" fontId="7" fillId="2" borderId="44" xfId="0" applyFont="1" applyFill="1" applyBorder="1"/>
    <xf numFmtId="0" fontId="3" fillId="2" borderId="20" xfId="0" applyFont="1" applyFill="1" applyBorder="1"/>
    <xf numFmtId="0" fontId="3" fillId="2" borderId="45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6" fontId="3" fillId="2" borderId="1" xfId="0" applyNumberFormat="1" applyFont="1" applyFill="1" applyBorder="1"/>
    <xf numFmtId="3" fontId="9" fillId="4" borderId="22" xfId="0" applyNumberFormat="1" applyFont="1" applyFill="1" applyBorder="1"/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166" fontId="3" fillId="2" borderId="4" xfId="0" applyNumberFormat="1" applyFont="1" applyFill="1" applyBorder="1"/>
    <xf numFmtId="3" fontId="9" fillId="4" borderId="9" xfId="0" applyNumberFormat="1" applyFont="1" applyFill="1" applyBorder="1"/>
    <xf numFmtId="0" fontId="3" fillId="2" borderId="45" xfId="0" applyFont="1" applyFill="1" applyBorder="1"/>
    <xf numFmtId="0" fontId="3" fillId="2" borderId="19" xfId="0" applyFont="1" applyFill="1" applyBorder="1" applyAlignment="1">
      <alignment vertical="center"/>
    </xf>
    <xf numFmtId="3" fontId="9" fillId="4" borderId="20" xfId="0" applyNumberFormat="1" applyFont="1" applyFill="1" applyBorder="1"/>
    <xf numFmtId="166" fontId="3" fillId="2" borderId="20" xfId="0" applyNumberFormat="1" applyFont="1" applyFill="1" applyBorder="1"/>
    <xf numFmtId="3" fontId="9" fillId="4" borderId="46" xfId="0" applyNumberFormat="1" applyFont="1" applyFill="1" applyBorder="1"/>
    <xf numFmtId="0" fontId="7" fillId="2" borderId="47" xfId="0" applyFont="1" applyFill="1" applyBorder="1"/>
    <xf numFmtId="3" fontId="3" fillId="2" borderId="48" xfId="0" applyNumberFormat="1" applyFont="1" applyFill="1" applyBorder="1"/>
    <xf numFmtId="3" fontId="7" fillId="2" borderId="44" xfId="0" applyNumberFormat="1" applyFont="1" applyFill="1" applyBorder="1" applyAlignment="1">
      <alignment horizontal="center"/>
    </xf>
    <xf numFmtId="0" fontId="3" fillId="2" borderId="19" xfId="0" applyFont="1" applyFill="1" applyBorder="1"/>
    <xf numFmtId="3" fontId="3" fillId="2" borderId="45" xfId="0" applyNumberFormat="1" applyFont="1" applyFill="1" applyBorder="1" applyAlignment="1">
      <alignment horizontal="center"/>
    </xf>
    <xf numFmtId="3" fontId="3" fillId="2" borderId="19" xfId="0" applyNumberFormat="1" applyFont="1" applyFill="1" applyBorder="1" applyAlignment="1">
      <alignment horizontal="center"/>
    </xf>
    <xf numFmtId="0" fontId="9" fillId="4" borderId="27" xfId="0" applyFont="1" applyFill="1" applyBorder="1"/>
    <xf numFmtId="0" fontId="9" fillId="4" borderId="30" xfId="0" applyFont="1" applyFill="1" applyBorder="1"/>
    <xf numFmtId="166" fontId="3" fillId="2" borderId="27" xfId="0" applyNumberFormat="1" applyFont="1" applyFill="1" applyBorder="1" applyAlignment="1">
      <alignment horizontal="right"/>
    </xf>
    <xf numFmtId="166" fontId="3" fillId="2" borderId="28" xfId="0" applyNumberFormat="1" applyFont="1" applyFill="1" applyBorder="1" applyAlignment="1">
      <alignment horizontal="right"/>
    </xf>
    <xf numFmtId="166" fontId="3" fillId="2" borderId="41" xfId="0" applyNumberFormat="1" applyFont="1" applyFill="1" applyBorder="1" applyAlignment="1">
      <alignment horizontal="right"/>
    </xf>
    <xf numFmtId="166" fontId="3" fillId="2" borderId="37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4" borderId="21" xfId="0" applyFont="1" applyFill="1" applyBorder="1"/>
    <xf numFmtId="0" fontId="9" fillId="4" borderId="22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5" fontId="6" fillId="4" borderId="7" xfId="0" applyNumberFormat="1" applyFont="1" applyFill="1" applyBorder="1" applyAlignment="1" applyProtection="1">
      <alignment horizontal="center" vertical="center"/>
      <protection locked="0"/>
    </xf>
    <xf numFmtId="165" fontId="6" fillId="4" borderId="6" xfId="0" applyNumberFormat="1" applyFont="1" applyFill="1" applyBorder="1" applyAlignment="1" applyProtection="1">
      <alignment horizontal="center" vertical="center"/>
      <protection locked="0"/>
    </xf>
    <xf numFmtId="165" fontId="6" fillId="4" borderId="8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6C28-ACC1-409C-A0CA-0CD22B6A7F79}">
  <sheetPr>
    <pageSetUpPr fitToPage="1"/>
  </sheetPr>
  <dimension ref="B1:T43"/>
  <sheetViews>
    <sheetView tabSelected="1" zoomScale="85" zoomScaleNormal="85" workbookViewId="0">
      <selection activeCell="D47" sqref="D47"/>
    </sheetView>
  </sheetViews>
  <sheetFormatPr defaultColWidth="8.77734375" defaultRowHeight="13.2" x14ac:dyDescent="0.25"/>
  <cols>
    <col min="1" max="1" width="5.5546875" style="2" customWidth="1"/>
    <col min="2" max="3" width="2.77734375" style="2" customWidth="1"/>
    <col min="4" max="4" width="27.77734375" style="2" customWidth="1"/>
    <col min="5" max="5" width="13.77734375" style="2" customWidth="1"/>
    <col min="6" max="6" width="8.21875" style="2" customWidth="1"/>
    <col min="7" max="7" width="5.5546875" style="2" customWidth="1"/>
    <col min="8" max="8" width="13.77734375" style="2" customWidth="1"/>
    <col min="9" max="9" width="8.21875" style="2" customWidth="1"/>
    <col min="10" max="10" width="5.5546875" style="2" customWidth="1"/>
    <col min="11" max="11" width="8.21875" style="2" customWidth="1"/>
    <col min="12" max="12" width="5.5546875" style="2" customWidth="1"/>
    <col min="13" max="16" width="13.77734375" style="2" customWidth="1"/>
    <col min="17" max="17" width="8.21875" style="2" customWidth="1"/>
    <col min="18" max="18" width="5.5546875" style="2" customWidth="1"/>
    <col min="19" max="19" width="13.77734375" style="2" customWidth="1"/>
    <col min="20" max="20" width="2.77734375" style="2" customWidth="1"/>
    <col min="21" max="16384" width="8.77734375" style="2"/>
  </cols>
  <sheetData>
    <row r="1" spans="2:20" ht="15.6" thickBot="1" x14ac:dyDescent="0.3">
      <c r="B1" s="1" t="s">
        <v>38</v>
      </c>
    </row>
    <row r="2" spans="2:20" s="8" customFormat="1" ht="15" customHeight="1" thickBot="1" x14ac:dyDescent="0.35">
      <c r="B2" s="3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  <c r="T2" s="7"/>
    </row>
    <row r="3" spans="2:20" s="8" customFormat="1" ht="15" customHeight="1" thickBot="1" x14ac:dyDescent="0.35">
      <c r="B3" s="9"/>
      <c r="C3" s="10" t="s">
        <v>0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0" t="s">
        <v>1</v>
      </c>
      <c r="Q3" s="131"/>
      <c r="R3" s="131"/>
      <c r="S3" s="132"/>
      <c r="T3" s="13"/>
    </row>
    <row r="4" spans="2:20" s="8" customFormat="1" ht="15" customHeight="1" thickBot="1" x14ac:dyDescent="0.35">
      <c r="B4" s="9"/>
      <c r="C4" s="14"/>
      <c r="D4" s="15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6"/>
      <c r="R4" s="16"/>
      <c r="S4" s="16"/>
      <c r="T4" s="13"/>
    </row>
    <row r="5" spans="2:20" s="8" customFormat="1" ht="15" customHeight="1" thickBot="1" x14ac:dyDescent="0.35">
      <c r="B5" s="9"/>
      <c r="C5" s="10" t="s">
        <v>2</v>
      </c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7"/>
      <c r="Q5" s="18"/>
      <c r="R5" s="18"/>
      <c r="S5" s="19"/>
      <c r="T5" s="13"/>
    </row>
    <row r="6" spans="2:20" s="8" customFormat="1" ht="15" customHeight="1" thickBot="1" x14ac:dyDescent="0.35">
      <c r="B6" s="9"/>
      <c r="C6" s="14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6"/>
      <c r="R6" s="16"/>
      <c r="S6" s="16"/>
      <c r="T6" s="13"/>
    </row>
    <row r="7" spans="2:20" s="8" customFormat="1" ht="15" customHeight="1" thickBot="1" x14ac:dyDescent="0.35">
      <c r="B7" s="9"/>
      <c r="C7" s="10" t="s">
        <v>3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7"/>
      <c r="Q7" s="18"/>
      <c r="R7" s="18"/>
      <c r="S7" s="19"/>
      <c r="T7" s="13"/>
    </row>
    <row r="8" spans="2:20" s="8" customFormat="1" ht="15" customHeight="1" thickBot="1" x14ac:dyDescent="0.35">
      <c r="B8" s="9"/>
      <c r="C8" s="14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6"/>
      <c r="R8" s="16"/>
      <c r="S8" s="16"/>
      <c r="T8" s="13"/>
    </row>
    <row r="9" spans="2:20" s="8" customFormat="1" ht="15" customHeight="1" thickBot="1" x14ac:dyDescent="0.35">
      <c r="B9" s="9"/>
      <c r="C9" s="20" t="s">
        <v>4</v>
      </c>
      <c r="D9" s="21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133">
        <v>46261</v>
      </c>
      <c r="Q9" s="134"/>
      <c r="R9" s="134"/>
      <c r="S9" s="135"/>
      <c r="T9" s="13"/>
    </row>
    <row r="10" spans="2:20" s="8" customFormat="1" ht="15" customHeight="1" thickBot="1" x14ac:dyDescent="0.35">
      <c r="B10" s="9"/>
      <c r="C10" s="23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4"/>
      <c r="Q10" s="16"/>
      <c r="R10" s="16"/>
      <c r="S10" s="16"/>
      <c r="T10" s="13"/>
    </row>
    <row r="11" spans="2:20" s="8" customFormat="1" ht="15" customHeight="1" thickBot="1" x14ac:dyDescent="0.35">
      <c r="B11" s="9"/>
      <c r="C11" s="20" t="s">
        <v>5</v>
      </c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133" t="s">
        <v>6</v>
      </c>
      <c r="Q11" s="134"/>
      <c r="R11" s="134"/>
      <c r="S11" s="135"/>
      <c r="T11" s="13"/>
    </row>
    <row r="12" spans="2:20" s="8" customFormat="1" ht="15" customHeight="1" thickBot="1" x14ac:dyDescent="0.35">
      <c r="B12" s="9"/>
      <c r="C12" s="14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6"/>
      <c r="R12" s="16"/>
      <c r="S12" s="16"/>
      <c r="T12" s="13"/>
    </row>
    <row r="13" spans="2:20" ht="15" customHeight="1" thickBot="1" x14ac:dyDescent="0.3">
      <c r="B13" s="25"/>
      <c r="C13" s="109" t="s">
        <v>7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1"/>
      <c r="T13" s="26"/>
    </row>
    <row r="14" spans="2:20" ht="15" customHeight="1" x14ac:dyDescent="0.25">
      <c r="B14" s="25"/>
      <c r="C14" s="136" t="s">
        <v>8</v>
      </c>
      <c r="D14" s="137"/>
      <c r="E14" s="140" t="s">
        <v>9</v>
      </c>
      <c r="F14" s="141"/>
      <c r="G14" s="141"/>
      <c r="H14" s="141"/>
      <c r="I14" s="141"/>
      <c r="J14" s="141"/>
      <c r="K14" s="141"/>
      <c r="L14" s="142"/>
      <c r="M14" s="143" t="s">
        <v>10</v>
      </c>
      <c r="N14" s="144"/>
      <c r="O14" s="144"/>
      <c r="P14" s="145" t="s">
        <v>11</v>
      </c>
      <c r="Q14" s="140" t="s">
        <v>12</v>
      </c>
      <c r="R14" s="141"/>
      <c r="S14" s="142"/>
      <c r="T14" s="26"/>
    </row>
    <row r="15" spans="2:20" ht="15" customHeight="1" x14ac:dyDescent="0.25">
      <c r="B15" s="25"/>
      <c r="C15" s="138"/>
      <c r="D15" s="139"/>
      <c r="E15" s="128" t="s">
        <v>13</v>
      </c>
      <c r="F15" s="116" t="s">
        <v>14</v>
      </c>
      <c r="G15" s="118"/>
      <c r="H15" s="125" t="s">
        <v>15</v>
      </c>
      <c r="I15" s="116" t="s">
        <v>16</v>
      </c>
      <c r="J15" s="118"/>
      <c r="K15" s="126" t="s">
        <v>17</v>
      </c>
      <c r="L15" s="127"/>
      <c r="M15" s="128" t="s">
        <v>18</v>
      </c>
      <c r="N15" s="129" t="s">
        <v>19</v>
      </c>
      <c r="O15" s="116" t="s">
        <v>20</v>
      </c>
      <c r="P15" s="146"/>
      <c r="Q15" s="117" t="s">
        <v>21</v>
      </c>
      <c r="R15" s="118"/>
      <c r="S15" s="121" t="s">
        <v>22</v>
      </c>
      <c r="T15" s="26"/>
    </row>
    <row r="16" spans="2:20" ht="15" customHeight="1" x14ac:dyDescent="0.25">
      <c r="B16" s="25"/>
      <c r="C16" s="138"/>
      <c r="D16" s="139"/>
      <c r="E16" s="128"/>
      <c r="F16" s="116"/>
      <c r="G16" s="118"/>
      <c r="H16" s="125"/>
      <c r="I16" s="116"/>
      <c r="J16" s="118"/>
      <c r="K16" s="126"/>
      <c r="L16" s="127"/>
      <c r="M16" s="128"/>
      <c r="N16" s="125"/>
      <c r="O16" s="116"/>
      <c r="P16" s="146"/>
      <c r="Q16" s="117"/>
      <c r="R16" s="118"/>
      <c r="S16" s="121"/>
      <c r="T16" s="26"/>
    </row>
    <row r="17" spans="2:20" ht="15" customHeight="1" thickBot="1" x14ac:dyDescent="0.3">
      <c r="B17" s="25"/>
      <c r="C17" s="138"/>
      <c r="D17" s="139"/>
      <c r="E17" s="128"/>
      <c r="F17" s="122" t="s">
        <v>21</v>
      </c>
      <c r="G17" s="120"/>
      <c r="H17" s="125"/>
      <c r="I17" s="122" t="s">
        <v>21</v>
      </c>
      <c r="J17" s="120"/>
      <c r="K17" s="123" t="s">
        <v>23</v>
      </c>
      <c r="L17" s="124"/>
      <c r="M17" s="29" t="s">
        <v>20</v>
      </c>
      <c r="N17" s="27" t="s">
        <v>24</v>
      </c>
      <c r="O17" s="116"/>
      <c r="P17" s="28" t="s">
        <v>21</v>
      </c>
      <c r="Q17" s="119"/>
      <c r="R17" s="120"/>
      <c r="S17" s="121"/>
      <c r="T17" s="26"/>
    </row>
    <row r="18" spans="2:20" ht="15" customHeight="1" x14ac:dyDescent="0.25">
      <c r="B18" s="25"/>
      <c r="C18" s="114"/>
      <c r="D18" s="115"/>
      <c r="E18" s="30"/>
      <c r="F18" s="31"/>
      <c r="G18" s="32" t="s">
        <v>25</v>
      </c>
      <c r="H18" s="33" t="str">
        <f>IF(OR(F18="",I18=""),"",(I18/F18))</f>
        <v/>
      </c>
      <c r="I18" s="31"/>
      <c r="J18" s="32" t="s">
        <v>25</v>
      </c>
      <c r="K18" s="34"/>
      <c r="L18" s="32" t="s">
        <v>25</v>
      </c>
      <c r="M18" s="35"/>
      <c r="N18" s="36"/>
      <c r="O18" s="37" t="str">
        <f>IF(OR(M18="",N18=""),"",(M18*(1+N18)))</f>
        <v/>
      </c>
      <c r="P18" s="38"/>
      <c r="Q18" s="105" t="str">
        <f>IF(OR(E18="",F18="",I18="",K18="",M18="",N18="",P18=""),"",(P18/1.21-O18*F18))</f>
        <v/>
      </c>
      <c r="R18" s="106"/>
      <c r="S18" s="39" t="str">
        <f>IF(OR(E18="",F18="",I18="",K18="",M18="",N18="",P18=""),"",(E18*Q18))</f>
        <v/>
      </c>
      <c r="T18" s="26"/>
    </row>
    <row r="19" spans="2:20" ht="15" customHeight="1" x14ac:dyDescent="0.25">
      <c r="B19" s="25"/>
      <c r="C19" s="103"/>
      <c r="D19" s="104"/>
      <c r="E19" s="40"/>
      <c r="F19" s="41"/>
      <c r="G19" s="42" t="s">
        <v>25</v>
      </c>
      <c r="H19" s="43" t="str">
        <f t="shared" ref="H19:H31" si="0">IF(OR(F19="",I19=""),"",(I19/F19))</f>
        <v/>
      </c>
      <c r="I19" s="41"/>
      <c r="J19" s="42" t="s">
        <v>25</v>
      </c>
      <c r="K19" s="44"/>
      <c r="L19" s="42" t="s">
        <v>25</v>
      </c>
      <c r="M19" s="45"/>
      <c r="N19" s="46"/>
      <c r="O19" s="47" t="str">
        <f t="shared" ref="O19:O31" si="1">IF(OR(M19="",N19=""),"",(M19*(1+N19)))</f>
        <v/>
      </c>
      <c r="P19" s="48"/>
      <c r="Q19" s="105" t="str">
        <f>IF(OR(E19="",F19="",I19="",K19="",M19="",N19="",P19=""),"",(P19/1.21-O19*F19))</f>
        <v/>
      </c>
      <c r="R19" s="106"/>
      <c r="S19" s="49" t="str">
        <f>IF(OR(E19="",F19="",I19="",K19="",M19="",N19="",P19=""),"",(E19*Q19))</f>
        <v/>
      </c>
      <c r="T19" s="26"/>
    </row>
    <row r="20" spans="2:20" ht="15" customHeight="1" x14ac:dyDescent="0.25">
      <c r="B20" s="25"/>
      <c r="C20" s="103"/>
      <c r="D20" s="104"/>
      <c r="E20" s="50"/>
      <c r="F20" s="51"/>
      <c r="G20" s="52" t="s">
        <v>25</v>
      </c>
      <c r="H20" s="53" t="str">
        <f t="shared" si="0"/>
        <v/>
      </c>
      <c r="I20" s="51"/>
      <c r="J20" s="52" t="s">
        <v>25</v>
      </c>
      <c r="K20" s="54"/>
      <c r="L20" s="52" t="s">
        <v>25</v>
      </c>
      <c r="M20" s="55"/>
      <c r="N20" s="56"/>
      <c r="O20" s="57" t="str">
        <f t="shared" si="1"/>
        <v/>
      </c>
      <c r="P20" s="58"/>
      <c r="Q20" s="105" t="str">
        <f t="shared" ref="Q20:Q31" si="2">IF(OR(E20="",F20="",I20="",K20="",M20="",N20="",P20=""),"",(P20/1.21-O20*F20))</f>
        <v/>
      </c>
      <c r="R20" s="106"/>
      <c r="S20" s="59" t="str">
        <f t="shared" ref="S20:S31" si="3">IF(OR(E20="",F20="",I20="",K20="",M20="",N20="",P20=""),"",(E20*Q20))</f>
        <v/>
      </c>
      <c r="T20" s="26"/>
    </row>
    <row r="21" spans="2:20" ht="15" customHeight="1" x14ac:dyDescent="0.25">
      <c r="B21" s="25"/>
      <c r="C21" s="103"/>
      <c r="D21" s="104"/>
      <c r="E21" s="40"/>
      <c r="F21" s="41"/>
      <c r="G21" s="52" t="s">
        <v>25</v>
      </c>
      <c r="H21" s="43" t="str">
        <f t="shared" si="0"/>
        <v/>
      </c>
      <c r="I21" s="41"/>
      <c r="J21" s="52" t="s">
        <v>25</v>
      </c>
      <c r="K21" s="44"/>
      <c r="L21" s="52" t="s">
        <v>25</v>
      </c>
      <c r="M21" s="45"/>
      <c r="N21" s="46"/>
      <c r="O21" s="47" t="str">
        <f t="shared" si="1"/>
        <v/>
      </c>
      <c r="P21" s="48"/>
      <c r="Q21" s="105" t="str">
        <f t="shared" si="2"/>
        <v/>
      </c>
      <c r="R21" s="106"/>
      <c r="S21" s="49" t="str">
        <f t="shared" si="3"/>
        <v/>
      </c>
      <c r="T21" s="26"/>
    </row>
    <row r="22" spans="2:20" ht="15" customHeight="1" x14ac:dyDescent="0.25">
      <c r="B22" s="25"/>
      <c r="C22" s="103"/>
      <c r="D22" s="104"/>
      <c r="E22" s="50"/>
      <c r="F22" s="51"/>
      <c r="G22" s="42" t="s">
        <v>25</v>
      </c>
      <c r="H22" s="53" t="str">
        <f t="shared" si="0"/>
        <v/>
      </c>
      <c r="I22" s="51"/>
      <c r="J22" s="42" t="s">
        <v>25</v>
      </c>
      <c r="K22" s="54"/>
      <c r="L22" s="42" t="s">
        <v>25</v>
      </c>
      <c r="M22" s="55"/>
      <c r="N22" s="56"/>
      <c r="O22" s="57" t="str">
        <f t="shared" si="1"/>
        <v/>
      </c>
      <c r="P22" s="58"/>
      <c r="Q22" s="105" t="str">
        <f t="shared" si="2"/>
        <v/>
      </c>
      <c r="R22" s="106"/>
      <c r="S22" s="59" t="str">
        <f t="shared" si="3"/>
        <v/>
      </c>
      <c r="T22" s="26"/>
    </row>
    <row r="23" spans="2:20" ht="15" customHeight="1" x14ac:dyDescent="0.25">
      <c r="B23" s="25"/>
      <c r="C23" s="103"/>
      <c r="D23" s="104"/>
      <c r="E23" s="40"/>
      <c r="F23" s="41"/>
      <c r="G23" s="52" t="s">
        <v>25</v>
      </c>
      <c r="H23" s="43" t="str">
        <f t="shared" si="0"/>
        <v/>
      </c>
      <c r="I23" s="41"/>
      <c r="J23" s="52" t="s">
        <v>25</v>
      </c>
      <c r="K23" s="44"/>
      <c r="L23" s="52" t="s">
        <v>25</v>
      </c>
      <c r="M23" s="45"/>
      <c r="N23" s="46"/>
      <c r="O23" s="47" t="str">
        <f t="shared" si="1"/>
        <v/>
      </c>
      <c r="P23" s="48"/>
      <c r="Q23" s="105" t="str">
        <f t="shared" si="2"/>
        <v/>
      </c>
      <c r="R23" s="106"/>
      <c r="S23" s="49" t="str">
        <f t="shared" si="3"/>
        <v/>
      </c>
      <c r="T23" s="26"/>
    </row>
    <row r="24" spans="2:20" ht="15" customHeight="1" x14ac:dyDescent="0.25">
      <c r="B24" s="25"/>
      <c r="C24" s="103"/>
      <c r="D24" s="104"/>
      <c r="E24" s="50"/>
      <c r="F24" s="51"/>
      <c r="G24" s="52" t="s">
        <v>25</v>
      </c>
      <c r="H24" s="53" t="str">
        <f t="shared" si="0"/>
        <v/>
      </c>
      <c r="I24" s="51"/>
      <c r="J24" s="52" t="s">
        <v>25</v>
      </c>
      <c r="K24" s="54"/>
      <c r="L24" s="52" t="s">
        <v>25</v>
      </c>
      <c r="M24" s="55"/>
      <c r="N24" s="56"/>
      <c r="O24" s="57" t="str">
        <f t="shared" si="1"/>
        <v/>
      </c>
      <c r="P24" s="58"/>
      <c r="Q24" s="105" t="str">
        <f t="shared" si="2"/>
        <v/>
      </c>
      <c r="R24" s="106"/>
      <c r="S24" s="59" t="str">
        <f t="shared" si="3"/>
        <v/>
      </c>
      <c r="T24" s="26"/>
    </row>
    <row r="25" spans="2:20" ht="15" customHeight="1" x14ac:dyDescent="0.25">
      <c r="B25" s="25"/>
      <c r="C25" s="103"/>
      <c r="D25" s="104"/>
      <c r="E25" s="40"/>
      <c r="F25" s="41"/>
      <c r="G25" s="52" t="s">
        <v>25</v>
      </c>
      <c r="H25" s="43" t="str">
        <f t="shared" si="0"/>
        <v/>
      </c>
      <c r="I25" s="41"/>
      <c r="J25" s="52" t="s">
        <v>25</v>
      </c>
      <c r="K25" s="44"/>
      <c r="L25" s="52" t="s">
        <v>25</v>
      </c>
      <c r="M25" s="45"/>
      <c r="N25" s="46"/>
      <c r="O25" s="47" t="str">
        <f t="shared" si="1"/>
        <v/>
      </c>
      <c r="P25" s="48"/>
      <c r="Q25" s="105" t="str">
        <f t="shared" si="2"/>
        <v/>
      </c>
      <c r="R25" s="106"/>
      <c r="S25" s="49" t="str">
        <f t="shared" si="3"/>
        <v/>
      </c>
      <c r="T25" s="26"/>
    </row>
    <row r="26" spans="2:20" ht="15" customHeight="1" x14ac:dyDescent="0.25">
      <c r="B26" s="25"/>
      <c r="C26" s="103"/>
      <c r="D26" s="104"/>
      <c r="E26" s="50"/>
      <c r="F26" s="51"/>
      <c r="G26" s="52" t="s">
        <v>25</v>
      </c>
      <c r="H26" s="53" t="str">
        <f t="shared" si="0"/>
        <v/>
      </c>
      <c r="I26" s="51"/>
      <c r="J26" s="52" t="s">
        <v>25</v>
      </c>
      <c r="K26" s="54"/>
      <c r="L26" s="52" t="s">
        <v>25</v>
      </c>
      <c r="M26" s="55"/>
      <c r="N26" s="56"/>
      <c r="O26" s="57" t="str">
        <f t="shared" si="1"/>
        <v/>
      </c>
      <c r="P26" s="58"/>
      <c r="Q26" s="105" t="str">
        <f t="shared" si="2"/>
        <v/>
      </c>
      <c r="R26" s="106"/>
      <c r="S26" s="59" t="str">
        <f t="shared" si="3"/>
        <v/>
      </c>
      <c r="T26" s="26"/>
    </row>
    <row r="27" spans="2:20" ht="15" customHeight="1" x14ac:dyDescent="0.25">
      <c r="B27" s="25"/>
      <c r="C27" s="103"/>
      <c r="D27" s="104"/>
      <c r="E27" s="40"/>
      <c r="F27" s="41"/>
      <c r="G27" s="42" t="s">
        <v>25</v>
      </c>
      <c r="H27" s="43" t="str">
        <f t="shared" si="0"/>
        <v/>
      </c>
      <c r="I27" s="41"/>
      <c r="J27" s="42" t="s">
        <v>25</v>
      </c>
      <c r="K27" s="44"/>
      <c r="L27" s="42" t="s">
        <v>25</v>
      </c>
      <c r="M27" s="45"/>
      <c r="N27" s="46"/>
      <c r="O27" s="47" t="str">
        <f t="shared" si="1"/>
        <v/>
      </c>
      <c r="P27" s="48"/>
      <c r="Q27" s="105" t="str">
        <f t="shared" si="2"/>
        <v/>
      </c>
      <c r="R27" s="106"/>
      <c r="S27" s="49" t="str">
        <f t="shared" si="3"/>
        <v/>
      </c>
      <c r="T27" s="26"/>
    </row>
    <row r="28" spans="2:20" ht="15" customHeight="1" x14ac:dyDescent="0.25">
      <c r="B28" s="25"/>
      <c r="C28" s="103"/>
      <c r="D28" s="104"/>
      <c r="E28" s="50"/>
      <c r="F28" s="51"/>
      <c r="G28" s="52" t="s">
        <v>25</v>
      </c>
      <c r="H28" s="53" t="str">
        <f t="shared" si="0"/>
        <v/>
      </c>
      <c r="I28" s="51"/>
      <c r="J28" s="52" t="s">
        <v>25</v>
      </c>
      <c r="K28" s="54"/>
      <c r="L28" s="52" t="s">
        <v>25</v>
      </c>
      <c r="M28" s="55"/>
      <c r="N28" s="56"/>
      <c r="O28" s="57" t="str">
        <f t="shared" si="1"/>
        <v/>
      </c>
      <c r="P28" s="58"/>
      <c r="Q28" s="105" t="str">
        <f t="shared" si="2"/>
        <v/>
      </c>
      <c r="R28" s="106"/>
      <c r="S28" s="59" t="str">
        <f t="shared" si="3"/>
        <v/>
      </c>
      <c r="T28" s="26"/>
    </row>
    <row r="29" spans="2:20" ht="15" customHeight="1" x14ac:dyDescent="0.25">
      <c r="B29" s="25"/>
      <c r="C29" s="103"/>
      <c r="D29" s="104"/>
      <c r="E29" s="40"/>
      <c r="F29" s="41"/>
      <c r="G29" s="52" t="s">
        <v>25</v>
      </c>
      <c r="H29" s="43" t="str">
        <f t="shared" si="0"/>
        <v/>
      </c>
      <c r="I29" s="41"/>
      <c r="J29" s="52" t="s">
        <v>25</v>
      </c>
      <c r="K29" s="44"/>
      <c r="L29" s="52" t="s">
        <v>25</v>
      </c>
      <c r="M29" s="45"/>
      <c r="N29" s="46"/>
      <c r="O29" s="47" t="str">
        <f t="shared" si="1"/>
        <v/>
      </c>
      <c r="P29" s="48"/>
      <c r="Q29" s="105" t="str">
        <f t="shared" si="2"/>
        <v/>
      </c>
      <c r="R29" s="106"/>
      <c r="S29" s="49" t="str">
        <f t="shared" si="3"/>
        <v/>
      </c>
      <c r="T29" s="26"/>
    </row>
    <row r="30" spans="2:20" ht="15" customHeight="1" x14ac:dyDescent="0.25">
      <c r="B30" s="25"/>
      <c r="C30" s="103"/>
      <c r="D30" s="104"/>
      <c r="E30" s="50"/>
      <c r="F30" s="51"/>
      <c r="G30" s="52" t="s">
        <v>25</v>
      </c>
      <c r="H30" s="53" t="str">
        <f t="shared" si="0"/>
        <v/>
      </c>
      <c r="I30" s="51"/>
      <c r="J30" s="52" t="s">
        <v>25</v>
      </c>
      <c r="K30" s="54"/>
      <c r="L30" s="52" t="s">
        <v>25</v>
      </c>
      <c r="M30" s="55"/>
      <c r="N30" s="56"/>
      <c r="O30" s="57" t="str">
        <f t="shared" si="1"/>
        <v/>
      </c>
      <c r="P30" s="58"/>
      <c r="Q30" s="105" t="str">
        <f t="shared" si="2"/>
        <v/>
      </c>
      <c r="R30" s="106"/>
      <c r="S30" s="59" t="str">
        <f t="shared" si="3"/>
        <v/>
      </c>
      <c r="T30" s="26"/>
    </row>
    <row r="31" spans="2:20" ht="15" customHeight="1" thickBot="1" x14ac:dyDescent="0.3">
      <c r="B31" s="25"/>
      <c r="C31" s="103"/>
      <c r="D31" s="104"/>
      <c r="E31" s="60"/>
      <c r="F31" s="61"/>
      <c r="G31" s="62" t="s">
        <v>25</v>
      </c>
      <c r="H31" s="63" t="str">
        <f t="shared" si="0"/>
        <v/>
      </c>
      <c r="I31" s="61"/>
      <c r="J31" s="62" t="s">
        <v>25</v>
      </c>
      <c r="K31" s="64"/>
      <c r="L31" s="62" t="s">
        <v>25</v>
      </c>
      <c r="M31" s="65"/>
      <c r="N31" s="66"/>
      <c r="O31" s="67" t="str">
        <f t="shared" si="1"/>
        <v/>
      </c>
      <c r="P31" s="68"/>
      <c r="Q31" s="107" t="str">
        <f t="shared" si="2"/>
        <v/>
      </c>
      <c r="R31" s="108"/>
      <c r="S31" s="69" t="str">
        <f t="shared" si="3"/>
        <v/>
      </c>
      <c r="T31" s="26"/>
    </row>
    <row r="32" spans="2:20" ht="15" customHeight="1" thickBot="1" x14ac:dyDescent="0.3">
      <c r="B32" s="25"/>
      <c r="C32" s="70" t="s">
        <v>22</v>
      </c>
      <c r="D32" s="71"/>
      <c r="E32" s="72">
        <f>IF(SUM(E18:E31)&gt;31,"&lt; woningen",(SUM(E18:E31)))</f>
        <v>0</v>
      </c>
      <c r="F32" s="73"/>
      <c r="G32" s="71"/>
      <c r="H32" s="71"/>
      <c r="I32" s="73"/>
      <c r="J32" s="71"/>
      <c r="K32" s="73"/>
      <c r="L32" s="71"/>
      <c r="M32" s="73"/>
      <c r="N32" s="74"/>
      <c r="O32" s="73"/>
      <c r="P32" s="73"/>
      <c r="Q32" s="75"/>
      <c r="R32" s="75"/>
      <c r="S32" s="76" t="str">
        <f>IF(SUM(E18:E31)&gt;30,"&lt; woningen",(IF(SUM(S18:S31)=0,"",SUM(S18:S31))))</f>
        <v/>
      </c>
      <c r="T32" s="26"/>
    </row>
    <row r="33" spans="2:20" ht="15" customHeight="1" thickBot="1" x14ac:dyDescent="0.3">
      <c r="B33" s="25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26"/>
    </row>
    <row r="34" spans="2:20" ht="15" customHeight="1" thickBot="1" x14ac:dyDescent="0.3">
      <c r="B34" s="25"/>
      <c r="C34" s="109" t="s">
        <v>26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1"/>
      <c r="T34" s="26"/>
    </row>
    <row r="35" spans="2:20" ht="15" customHeight="1" thickBot="1" x14ac:dyDescent="0.3">
      <c r="B35" s="25"/>
      <c r="C35" s="77" t="s">
        <v>39</v>
      </c>
      <c r="D35" s="78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112" t="s">
        <v>27</v>
      </c>
      <c r="P35" s="113"/>
      <c r="Q35" s="80" t="s">
        <v>28</v>
      </c>
      <c r="R35" s="80"/>
      <c r="S35" s="81" t="s">
        <v>22</v>
      </c>
      <c r="T35" s="26"/>
    </row>
    <row r="36" spans="2:20" ht="15" customHeight="1" x14ac:dyDescent="0.25">
      <c r="B36" s="25"/>
      <c r="C36" s="82"/>
      <c r="D36" s="83" t="s">
        <v>29</v>
      </c>
      <c r="E36" s="84"/>
      <c r="F36" s="84"/>
      <c r="G36" s="84"/>
      <c r="H36" s="84"/>
      <c r="I36" s="84"/>
      <c r="J36" s="84"/>
      <c r="K36" s="84"/>
      <c r="L36" s="84"/>
      <c r="M36" s="84"/>
      <c r="N36" s="85"/>
      <c r="O36" s="35"/>
      <c r="P36" s="83" t="s">
        <v>30</v>
      </c>
      <c r="Q36" s="86" t="str">
        <f>IF(OR(O36="",S36=""),"",(S36/O36))</f>
        <v/>
      </c>
      <c r="R36" s="85" t="s">
        <v>31</v>
      </c>
      <c r="S36" s="87"/>
      <c r="T36" s="26"/>
    </row>
    <row r="37" spans="2:20" ht="15" customHeight="1" x14ac:dyDescent="0.25">
      <c r="B37" s="25"/>
      <c r="C37" s="25"/>
      <c r="D37" s="62" t="s">
        <v>32</v>
      </c>
      <c r="E37" s="88"/>
      <c r="F37" s="88"/>
      <c r="G37" s="88"/>
      <c r="H37" s="88"/>
      <c r="I37" s="88"/>
      <c r="J37" s="88"/>
      <c r="K37" s="88"/>
      <c r="L37" s="88"/>
      <c r="M37" s="88"/>
      <c r="N37" s="89"/>
      <c r="O37" s="55"/>
      <c r="P37" s="62" t="s">
        <v>33</v>
      </c>
      <c r="Q37" s="90" t="str">
        <f t="shared" ref="Q37:Q38" si="4">IF(OR(O37="",S37=""),"",(S37/O37))</f>
        <v/>
      </c>
      <c r="R37" s="89" t="s">
        <v>34</v>
      </c>
      <c r="S37" s="91"/>
      <c r="T37" s="26"/>
    </row>
    <row r="38" spans="2:20" ht="15" customHeight="1" thickBot="1" x14ac:dyDescent="0.3">
      <c r="B38" s="25"/>
      <c r="C38" s="78"/>
      <c r="D38" s="92" t="s">
        <v>35</v>
      </c>
      <c r="E38" s="79"/>
      <c r="F38" s="79"/>
      <c r="G38" s="79"/>
      <c r="H38" s="79"/>
      <c r="I38" s="79"/>
      <c r="J38" s="79"/>
      <c r="K38" s="79"/>
      <c r="L38" s="79"/>
      <c r="M38" s="79"/>
      <c r="N38" s="93"/>
      <c r="O38" s="94"/>
      <c r="P38" s="92" t="s">
        <v>30</v>
      </c>
      <c r="Q38" s="95" t="str">
        <f t="shared" si="4"/>
        <v/>
      </c>
      <c r="R38" s="93" t="s">
        <v>31</v>
      </c>
      <c r="S38" s="96"/>
      <c r="T38" s="26"/>
    </row>
    <row r="39" spans="2:20" ht="15" customHeight="1" thickBot="1" x14ac:dyDescent="0.3">
      <c r="B39" s="25"/>
      <c r="C39" s="97" t="s">
        <v>40</v>
      </c>
      <c r="D39" s="78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94"/>
      <c r="P39" s="92" t="s">
        <v>36</v>
      </c>
      <c r="Q39" s="101" t="str">
        <f>IF(OR(S36="",S38=""),"",(S36+S37+S38))</f>
        <v/>
      </c>
      <c r="R39" s="102"/>
      <c r="S39" s="98" t="str">
        <f>IF(OR(O39="",Q39=""),"",(O39/100*Q39))</f>
        <v/>
      </c>
      <c r="T39" s="26"/>
    </row>
    <row r="40" spans="2:20" ht="15" customHeight="1" thickBot="1" x14ac:dyDescent="0.3">
      <c r="B40" s="25"/>
      <c r="C40" s="70" t="s">
        <v>22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99"/>
      <c r="T40" s="26"/>
    </row>
    <row r="41" spans="2:20" ht="15" customHeight="1" thickBot="1" x14ac:dyDescent="0.3">
      <c r="B41" s="25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26"/>
    </row>
    <row r="42" spans="2:20" ht="15" customHeight="1" thickBot="1" x14ac:dyDescent="0.3">
      <c r="B42" s="25"/>
      <c r="C42" s="70" t="s">
        <v>37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6"/>
      <c r="T42" s="26"/>
    </row>
    <row r="43" spans="2:20" ht="15" customHeight="1" thickBot="1" x14ac:dyDescent="0.3">
      <c r="B43" s="78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00"/>
    </row>
  </sheetData>
  <mergeCells count="53">
    <mergeCell ref="P3:S3"/>
    <mergeCell ref="P9:S9"/>
    <mergeCell ref="P11:S11"/>
    <mergeCell ref="C13:S13"/>
    <mergeCell ref="C14:D17"/>
    <mergeCell ref="E14:L14"/>
    <mergeCell ref="M14:O14"/>
    <mergeCell ref="P14:P16"/>
    <mergeCell ref="Q14:S14"/>
    <mergeCell ref="E15:E17"/>
    <mergeCell ref="O15:O17"/>
    <mergeCell ref="Q15:R17"/>
    <mergeCell ref="S15:S17"/>
    <mergeCell ref="F17:G17"/>
    <mergeCell ref="I17:J17"/>
    <mergeCell ref="K17:L17"/>
    <mergeCell ref="F15:G16"/>
    <mergeCell ref="H15:H17"/>
    <mergeCell ref="I15:J16"/>
    <mergeCell ref="K15:L16"/>
    <mergeCell ref="M15:M16"/>
    <mergeCell ref="N15:N16"/>
    <mergeCell ref="C18:D18"/>
    <mergeCell ref="Q18:R18"/>
    <mergeCell ref="C19:D19"/>
    <mergeCell ref="Q19:R19"/>
    <mergeCell ref="C20:D20"/>
    <mergeCell ref="Q20:R20"/>
    <mergeCell ref="C21:D21"/>
    <mergeCell ref="Q21:R21"/>
    <mergeCell ref="C22:D22"/>
    <mergeCell ref="Q22:R22"/>
    <mergeCell ref="C23:D23"/>
    <mergeCell ref="Q23:R23"/>
    <mergeCell ref="C24:D24"/>
    <mergeCell ref="Q24:R24"/>
    <mergeCell ref="C25:D25"/>
    <mergeCell ref="Q25:R25"/>
    <mergeCell ref="C26:D26"/>
    <mergeCell ref="Q26:R26"/>
    <mergeCell ref="C27:D27"/>
    <mergeCell ref="Q27:R27"/>
    <mergeCell ref="C28:D28"/>
    <mergeCell ref="Q28:R28"/>
    <mergeCell ref="C29:D29"/>
    <mergeCell ref="Q29:R29"/>
    <mergeCell ref="Q39:R39"/>
    <mergeCell ref="C30:D30"/>
    <mergeCell ref="Q30:R30"/>
    <mergeCell ref="C31:D31"/>
    <mergeCell ref="Q31:R31"/>
    <mergeCell ref="C34:S34"/>
    <mergeCell ref="O35:P35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Biedingsmodule</vt:lpstr>
      <vt:lpstr>Biedingsmodule!Afdrukbereik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van der Staak</dc:creator>
  <cp:lastModifiedBy>Simon Oostdam</cp:lastModifiedBy>
  <dcterms:created xsi:type="dcterms:W3CDTF">2026-08-27T08:48:57Z</dcterms:created>
  <dcterms:modified xsi:type="dcterms:W3CDTF">2026-08-27T09:01:34Z</dcterms:modified>
</cp:coreProperties>
</file>