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haplimburg.sharepoint.com/sites/Inkoop/Zaken/Openbaar aanbesteden 2026-Z3355/02. Aanbestedingsleidraad/"/>
    </mc:Choice>
  </mc:AlternateContent>
  <xr:revisionPtr revIDLastSave="1320" documentId="8_{1BF0FA39-9325-426C-AC87-FC12A27EDCC1}" xr6:coauthVersionLast="47" xr6:coauthVersionMax="47" xr10:uidLastSave="{6B5B6B75-92E4-42FE-8BEB-3D22641F8E70}"/>
  <workbookProtection workbookAlgorithmName="SHA-512" workbookHashValue="DnoiBRtos5MpDnFVhQCzQ3Zb727aKxjn/+bD/WZUsAhXoBb2YyCcZoDCAIoZH6v2eG2/5+qM9S3IfI+hDIHKGw==" workbookSaltValue="BCxVa+jQnvTyfjOv462NfQ==" workbookSpinCount="100000" lockStructure="1"/>
  <bookViews>
    <workbookView xWindow="-120" yWindow="-120" windowWidth="29040" windowHeight="15840" xr2:uid="{00000000-000D-0000-FFFF-FFFF00000000}"/>
  </bookViews>
  <sheets>
    <sheet name="Prijzenblad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7" l="1"/>
  <c r="E50" i="7" s="1"/>
  <c r="D51" i="7"/>
  <c r="E51" i="7" s="1"/>
  <c r="D52" i="7"/>
  <c r="E52" i="7" s="1"/>
  <c r="D53" i="7"/>
  <c r="E53" i="7" s="1"/>
  <c r="E16" i="7"/>
  <c r="F16" i="7" s="1"/>
  <c r="E17" i="7"/>
  <c r="F17" i="7" s="1"/>
  <c r="E18" i="7"/>
  <c r="F18" i="7" s="1"/>
  <c r="E19" i="7"/>
  <c r="F19" i="7" s="1"/>
  <c r="E20" i="7"/>
  <c r="F20" i="7" s="1"/>
  <c r="E21" i="7"/>
  <c r="F21" i="7" s="1"/>
  <c r="E22" i="7"/>
  <c r="F22" i="7" s="1"/>
  <c r="E23" i="7"/>
  <c r="F23" i="7" s="1"/>
  <c r="E24" i="7"/>
  <c r="F24" i="7" s="1"/>
  <c r="E25" i="7"/>
  <c r="F25" i="7" s="1"/>
  <c r="E26" i="7"/>
  <c r="F26" i="7" s="1"/>
  <c r="E27" i="7"/>
  <c r="F27" i="7" s="1"/>
  <c r="E28" i="7"/>
  <c r="F28" i="7" s="1"/>
  <c r="E29" i="7"/>
  <c r="F29" i="7" s="1"/>
  <c r="E30" i="7"/>
  <c r="F30" i="7" s="1"/>
  <c r="E31" i="7"/>
  <c r="F31" i="7" s="1"/>
  <c r="E32" i="7"/>
  <c r="F32" i="7" s="1"/>
  <c r="E33" i="7"/>
  <c r="F33" i="7" s="1"/>
  <c r="E34" i="7"/>
  <c r="F34" i="7" s="1"/>
  <c r="E35" i="7"/>
  <c r="F35" i="7" s="1"/>
  <c r="E36" i="7"/>
  <c r="F36" i="7" s="1"/>
  <c r="E37" i="7"/>
  <c r="F37" i="7" s="1"/>
  <c r="E38" i="7"/>
  <c r="F38" i="7" s="1"/>
  <c r="E39" i="7"/>
  <c r="F39" i="7" s="1"/>
  <c r="E40" i="7"/>
  <c r="F40" i="7" s="1"/>
  <c r="E41" i="7"/>
  <c r="F41" i="7" s="1"/>
  <c r="E42" i="7"/>
  <c r="F42" i="7" s="1"/>
  <c r="E43" i="7"/>
  <c r="F43" i="7" s="1"/>
  <c r="E44" i="7"/>
  <c r="F44" i="7" s="1"/>
  <c r="D49" i="7" l="1"/>
  <c r="E15" i="7"/>
  <c r="E45" i="7" s="1"/>
  <c r="D56" i="7" s="1"/>
  <c r="F15" i="7" l="1"/>
  <c r="D54" i="7"/>
  <c r="E49" i="7"/>
</calcChain>
</file>

<file path=xl/sharedStrings.xml><?xml version="1.0" encoding="utf-8"?>
<sst xmlns="http://schemas.openxmlformats.org/spreadsheetml/2006/main" count="79" uniqueCount="54">
  <si>
    <t>Wit is invulveld</t>
  </si>
  <si>
    <t>Er mag niets aan de overige velden en/of overige lay out worden gewijzigd</t>
  </si>
  <si>
    <t>Er mogen (op straffe van uitsluiting) geen formules worden aangepast/gewijzigd</t>
  </si>
  <si>
    <t>De tabel moet volledig worden ingevuld</t>
  </si>
  <si>
    <t>Transport, laden en evt. laadvoorzieningen zijn inbegrepen in het tarief</t>
  </si>
  <si>
    <t>De keuze voor de variant aandrijving wordt per NOK bepaald</t>
  </si>
  <si>
    <t>ON levert na gunning de benodigde gegevens over vermogen en aandrijving per materieelsoort aan</t>
  </si>
  <si>
    <t>Bijlage 5 - Prijzenblad Raamovereenkomst Onderhoud Waterkeringen</t>
  </si>
  <si>
    <t>Europese aanbesteding volgens de openbare procedure voor het afsluiten van een raamovereenkomst tbv onderhoud waterkeringen van WL met zaaknummer 2026-Z3355</t>
  </si>
  <si>
    <t>Middelen</t>
  </si>
  <si>
    <t>Aandrijving / brandstof</t>
  </si>
  <si>
    <t>Eenheidstarief excl. Btw per uur</t>
  </si>
  <si>
    <t>Fictief aantal uren per jaar</t>
  </si>
  <si>
    <t>Gewogen jaarbedrag excl. BTW</t>
  </si>
  <si>
    <t>Gewogen jaarbedrag incl. BTW</t>
  </si>
  <si>
    <t>Minigraafmachine (zowel rups als mobiel) tot ca 5 ton</t>
  </si>
  <si>
    <t>Elektrisch</t>
  </si>
  <si>
    <t>Diesel</t>
  </si>
  <si>
    <t>Midigraafmachine (zowel rups als mobiel) van ca 5 ton tot ca 15 ton</t>
  </si>
  <si>
    <t xml:space="preserve">Graafmachine vanaf 15 ton </t>
  </si>
  <si>
    <t>Graafmachine vanaf 15 ton</t>
  </si>
  <si>
    <t>Long-reach graafmachine</t>
  </si>
  <si>
    <t>Grondfrees</t>
  </si>
  <si>
    <t>Bosfrees</t>
  </si>
  <si>
    <t xml:space="preserve">Stobbenfrees </t>
  </si>
  <si>
    <t>Schapenpootwals/verdichtingswiel</t>
  </si>
  <si>
    <t>Rupsdumper</t>
  </si>
  <si>
    <t>Tractor met grondkar/kipper</t>
  </si>
  <si>
    <t>Tractor met zaaimachine</t>
  </si>
  <si>
    <t>Transport ten behoeven van bovenstaande middelen</t>
  </si>
  <si>
    <t>Motorkettingzaag</t>
  </si>
  <si>
    <t>Bosmaaier</t>
  </si>
  <si>
    <t>Heggenschaar</t>
  </si>
  <si>
    <t>Houtversnipperaar</t>
  </si>
  <si>
    <t>Knijperauto (doel: moet bij het materieel kunnen en geen schades maken)</t>
  </si>
  <si>
    <t>Knijperauto</t>
  </si>
  <si>
    <t>Rioolcombi-vrachtwagen (doel: moet bij het materieel kunnen en geen schades maken)</t>
  </si>
  <si>
    <t xml:space="preserve">Elektrisch </t>
  </si>
  <si>
    <t>Rioolcombi-vrachtwagen</t>
  </si>
  <si>
    <t>Inspectie/camera wagens</t>
  </si>
  <si>
    <t xml:space="preserve">Rijplaten (per stuk) </t>
  </si>
  <si>
    <t>Totaal middelen</t>
  </si>
  <si>
    <t>Functie</t>
  </si>
  <si>
    <t>Tariefaanbod per uur</t>
  </si>
  <si>
    <t>Gewogen uurtarief excl. BTW</t>
  </si>
  <si>
    <t>Gewogen uurtarief incl. BTW</t>
  </si>
  <si>
    <t>Werkvoorbereider</t>
  </si>
  <si>
    <t>Calculator</t>
  </si>
  <si>
    <t>Uitvoerder</t>
  </si>
  <si>
    <t>Projectleider</t>
  </si>
  <si>
    <t>Voorman</t>
  </si>
  <si>
    <t>Totaal medewerkers</t>
  </si>
  <si>
    <t>Totaal medewerkers en middelen, ofwel: inschrijfprijs</t>
  </si>
  <si>
    <t xml:space="preserve">Formule: Inschrijfprijs (excl BTW)/ ((weging prijs) + (score kwaliteit x weging kwaliteit in %)) = Prijs per punt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</si>
</sst>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</numFmts>
  <fonts count="12"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sz val="16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9"/>
      <name val="Arial"/>
      <family val="2"/>
    </font>
    <font>
      <i/>
      <sz val="10"/>
      <color theme="1"/>
      <name val="Arial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Protection="1">
      <protection hidden="1"/>
    </xf>
    <xf numFmtId="0" fontId="5" fillId="2" borderId="2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Protection="1">
      <protection hidden="1"/>
    </xf>
    <xf numFmtId="44" fontId="0" fillId="4" borderId="1" xfId="1" applyFont="1" applyFill="1" applyBorder="1" applyProtection="1">
      <protection locked="0" hidden="1"/>
    </xf>
    <xf numFmtId="0" fontId="10" fillId="0" borderId="0" xfId="0" applyFont="1" applyProtection="1">
      <protection hidden="1"/>
    </xf>
    <xf numFmtId="44" fontId="0" fillId="0" borderId="0" xfId="1" applyFont="1" applyProtection="1">
      <protection hidden="1"/>
    </xf>
    <xf numFmtId="44" fontId="0" fillId="3" borderId="1" xfId="1" applyFont="1" applyFill="1" applyBorder="1" applyAlignment="1" applyProtection="1">
      <alignment horizontal="left" wrapText="1"/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11" fillId="0" borderId="0" xfId="0" applyFont="1" applyAlignment="1">
      <alignment horizontal="left" vertical="center" indent="4"/>
    </xf>
    <xf numFmtId="0" fontId="7" fillId="5" borderId="0" xfId="0" applyFont="1" applyFill="1" applyAlignment="1" applyProtection="1">
      <alignment horizontal="left" wrapText="1"/>
      <protection locked="0"/>
    </xf>
    <xf numFmtId="44" fontId="5" fillId="2" borderId="2" xfId="1" applyFont="1" applyFill="1" applyBorder="1" applyAlignment="1" applyProtection="1">
      <alignment horizontal="center" vertical="center" wrapText="1"/>
      <protection hidden="1"/>
    </xf>
    <xf numFmtId="44" fontId="5" fillId="2" borderId="2" xfId="1" applyFont="1" applyFill="1" applyBorder="1" applyAlignment="1" applyProtection="1">
      <alignment horizontal="left" vertical="center" wrapText="1"/>
      <protection hidden="1"/>
    </xf>
    <xf numFmtId="44" fontId="5" fillId="2" borderId="2" xfId="0" applyNumberFormat="1" applyFont="1" applyFill="1" applyBorder="1" applyAlignment="1" applyProtection="1">
      <alignment horizontal="left" vertical="center" wrapText="1"/>
      <protection hidden="1"/>
    </xf>
    <xf numFmtId="1" fontId="3" fillId="0" borderId="1" xfId="2" applyNumberFormat="1" applyFont="1" applyBorder="1" applyProtection="1">
      <protection hidden="1"/>
    </xf>
    <xf numFmtId="1" fontId="3" fillId="0" borderId="0" xfId="2" applyNumberFormat="1" applyFont="1" applyProtection="1">
      <protection hidden="1"/>
    </xf>
    <xf numFmtId="1" fontId="4" fillId="0" borderId="0" xfId="2" applyNumberFormat="1" applyFont="1" applyProtection="1">
      <protection hidden="1"/>
    </xf>
    <xf numFmtId="1" fontId="9" fillId="0" borderId="0" xfId="2" applyNumberFormat="1" applyFont="1" applyAlignment="1" applyProtection="1">
      <alignment horizontal="left" vertical="center" wrapText="1"/>
      <protection hidden="1"/>
    </xf>
    <xf numFmtId="1" fontId="5" fillId="2" borderId="2" xfId="2" applyNumberFormat="1" applyFont="1" applyFill="1" applyBorder="1" applyAlignment="1" applyProtection="1">
      <alignment horizontal="center" vertical="center" wrapText="1"/>
      <protection hidden="1"/>
    </xf>
    <xf numFmtId="1" fontId="0" fillId="3" borderId="1" xfId="2" applyNumberFormat="1" applyFont="1" applyFill="1" applyBorder="1" applyAlignment="1" applyProtection="1">
      <alignment horizontal="left" wrapText="1"/>
      <protection hidden="1"/>
    </xf>
    <xf numFmtId="1" fontId="5" fillId="2" borderId="2" xfId="2" applyNumberFormat="1" applyFont="1" applyFill="1" applyBorder="1" applyAlignment="1" applyProtection="1">
      <alignment horizontal="left" vertical="center" wrapText="1"/>
      <protection hidden="1"/>
    </xf>
    <xf numFmtId="1" fontId="2" fillId="0" borderId="0" xfId="2" applyNumberFormat="1" applyFont="1" applyProtection="1">
      <protection hidden="1"/>
    </xf>
    <xf numFmtId="1" fontId="0" fillId="4" borderId="1" xfId="2" applyNumberFormat="1" applyFont="1" applyFill="1" applyBorder="1" applyProtection="1">
      <protection locked="0" hidden="1"/>
    </xf>
    <xf numFmtId="1" fontId="0" fillId="0" borderId="0" xfId="2" applyNumberFormat="1" applyFont="1" applyProtection="1">
      <protection hidden="1"/>
    </xf>
    <xf numFmtId="1" fontId="7" fillId="5" borderId="0" xfId="2" applyNumberFormat="1" applyFont="1" applyFill="1" applyAlignment="1" applyProtection="1">
      <alignment horizontal="left" wrapText="1"/>
      <protection locked="0"/>
    </xf>
    <xf numFmtId="1" fontId="10" fillId="0" borderId="0" xfId="2" applyNumberFormat="1" applyFont="1" applyProtection="1">
      <protection hidden="1"/>
    </xf>
    <xf numFmtId="1" fontId="7" fillId="0" borderId="0" xfId="2" applyNumberFormat="1" applyFont="1" applyProtection="1">
      <protection hidden="1"/>
    </xf>
    <xf numFmtId="1" fontId="8" fillId="0" borderId="0" xfId="2" applyNumberFormat="1" applyFont="1" applyProtection="1">
      <protection hidden="1"/>
    </xf>
    <xf numFmtId="164" fontId="0" fillId="3" borderId="1" xfId="2" applyNumberFormat="1" applyFont="1" applyFill="1" applyBorder="1" applyAlignment="1" applyProtection="1">
      <alignment horizontal="left" wrapText="1"/>
      <protection hidden="1"/>
    </xf>
    <xf numFmtId="43" fontId="5" fillId="2" borderId="2" xfId="0" applyNumberFormat="1" applyFont="1" applyFill="1" applyBorder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vertical="center" wrapText="1"/>
      <protection hidden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2838450</xdr:colOff>
      <xdr:row>9</xdr:row>
      <xdr:rowOff>38100</xdr:rowOff>
    </xdr:to>
    <xdr:pic>
      <xdr:nvPicPr>
        <xdr:cNvPr id="2" name="Afbeelding 1" descr="WL LOGO voor gebruik website rgb">
          <a:extLst>
            <a:ext uri="{FF2B5EF4-FFF2-40B4-BE49-F238E27FC236}">
              <a16:creationId xmlns:a16="http://schemas.microsoft.com/office/drawing/2014/main" id="{81E7617B-43F4-4CD8-9DBA-8D084C2DE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149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74CB4-7C05-42AA-A101-94F1A1AC0DEE}">
  <dimension ref="A3:N78"/>
  <sheetViews>
    <sheetView tabSelected="1" workbookViewId="0">
      <selection activeCell="G27" sqref="G27"/>
    </sheetView>
  </sheetViews>
  <sheetFormatPr defaultColWidth="9.140625" defaultRowHeight="12.75"/>
  <cols>
    <col min="1" max="1" width="108.7109375" style="1" bestFit="1" customWidth="1"/>
    <col min="2" max="2" width="25.28515625" style="1" customWidth="1"/>
    <col min="3" max="3" width="19.28515625" style="1" customWidth="1"/>
    <col min="4" max="4" width="14.140625" style="29" customWidth="1"/>
    <col min="5" max="5" width="28.85546875" style="1" customWidth="1"/>
    <col min="6" max="6" width="26.7109375" style="1" customWidth="1"/>
    <col min="7" max="7" width="30.7109375" style="1" customWidth="1"/>
    <col min="8" max="8" width="24.5703125" style="1" customWidth="1"/>
    <col min="9" max="9" width="9.140625" style="1"/>
    <col min="10" max="10" width="7.140625" style="1" customWidth="1"/>
    <col min="11" max="11" width="6.42578125" style="1" customWidth="1"/>
    <col min="12" max="12" width="9.140625" style="1"/>
    <col min="13" max="13" width="15.42578125" style="1" customWidth="1"/>
    <col min="14" max="14" width="9.140625" style="1"/>
    <col min="15" max="15" width="12.42578125" style="1" bestFit="1" customWidth="1"/>
    <col min="16" max="16384" width="9.140625" style="1"/>
  </cols>
  <sheetData>
    <row r="3" spans="1:8">
      <c r="D3" s="20"/>
      <c r="E3" s="2" t="s">
        <v>0</v>
      </c>
    </row>
    <row r="4" spans="1:8">
      <c r="D4" s="21" t="s">
        <v>1</v>
      </c>
      <c r="E4" s="2"/>
    </row>
    <row r="5" spans="1:8">
      <c r="D5" s="21" t="s">
        <v>2</v>
      </c>
      <c r="E5" s="2"/>
    </row>
    <row r="6" spans="1:8">
      <c r="D6" s="21" t="s">
        <v>3</v>
      </c>
      <c r="E6" s="2"/>
    </row>
    <row r="7" spans="1:8">
      <c r="D7" s="21" t="s">
        <v>4</v>
      </c>
      <c r="G7" s="2"/>
    </row>
    <row r="8" spans="1:8">
      <c r="D8" s="21" t="s">
        <v>5</v>
      </c>
      <c r="G8" s="2"/>
    </row>
    <row r="9" spans="1:8">
      <c r="D9" s="21" t="s">
        <v>6</v>
      </c>
      <c r="G9" s="2"/>
    </row>
    <row r="11" spans="1:8" ht="20.25">
      <c r="A11" s="3" t="s">
        <v>7</v>
      </c>
      <c r="B11" s="3"/>
      <c r="C11" s="3"/>
      <c r="D11" s="22"/>
      <c r="E11" s="3"/>
      <c r="F11" s="3"/>
      <c r="G11" s="4"/>
    </row>
    <row r="12" spans="1:8">
      <c r="A12" s="36" t="s">
        <v>8</v>
      </c>
      <c r="B12" s="36"/>
      <c r="C12" s="36"/>
      <c r="D12" s="36"/>
      <c r="E12" s="36"/>
      <c r="F12" s="36"/>
      <c r="G12" s="36"/>
      <c r="H12" s="36"/>
    </row>
    <row r="13" spans="1:8" ht="13.5" thickBot="1">
      <c r="A13" s="14"/>
      <c r="B13" s="14"/>
      <c r="C13" s="14"/>
      <c r="D13" s="23"/>
      <c r="E13" s="14"/>
      <c r="F13" s="14"/>
      <c r="G13" s="14"/>
      <c r="H13" s="14"/>
    </row>
    <row r="14" spans="1:8" ht="39" thickBot="1">
      <c r="A14" s="8" t="s">
        <v>9</v>
      </c>
      <c r="B14" s="8" t="s">
        <v>10</v>
      </c>
      <c r="C14" s="6" t="s">
        <v>11</v>
      </c>
      <c r="D14" s="24" t="s">
        <v>12</v>
      </c>
      <c r="E14" s="6" t="s">
        <v>13</v>
      </c>
      <c r="F14" s="17" t="s">
        <v>14</v>
      </c>
      <c r="G14" s="14"/>
      <c r="H14" s="14"/>
    </row>
    <row r="15" spans="1:8">
      <c r="A15" s="25" t="s">
        <v>15</v>
      </c>
      <c r="B15" s="25" t="s">
        <v>16</v>
      </c>
      <c r="C15" s="10"/>
      <c r="D15" s="25">
        <v>420</v>
      </c>
      <c r="E15" s="13">
        <f>C15*D15</f>
        <v>0</v>
      </c>
      <c r="F15" s="13">
        <f>E15*1.21</f>
        <v>0</v>
      </c>
      <c r="G15" s="14"/>
      <c r="H15" s="14"/>
    </row>
    <row r="16" spans="1:8">
      <c r="A16" s="25" t="s">
        <v>15</v>
      </c>
      <c r="B16" s="25" t="s">
        <v>17</v>
      </c>
      <c r="C16" s="10"/>
      <c r="D16" s="25">
        <v>420</v>
      </c>
      <c r="E16" s="13">
        <f t="shared" ref="E16:E44" si="0">C16*D16</f>
        <v>0</v>
      </c>
      <c r="F16" s="13">
        <f t="shared" ref="F16:F44" si="1">E16*1.21</f>
        <v>0</v>
      </c>
      <c r="G16" s="14"/>
      <c r="H16" s="14"/>
    </row>
    <row r="17" spans="1:8">
      <c r="A17" s="25" t="s">
        <v>18</v>
      </c>
      <c r="B17" s="25" t="s">
        <v>16</v>
      </c>
      <c r="C17" s="10"/>
      <c r="D17" s="25">
        <v>220</v>
      </c>
      <c r="E17" s="13">
        <f t="shared" si="0"/>
        <v>0</v>
      </c>
      <c r="F17" s="13">
        <f t="shared" si="1"/>
        <v>0</v>
      </c>
      <c r="G17" s="14"/>
      <c r="H17" s="14"/>
    </row>
    <row r="18" spans="1:8">
      <c r="A18" s="25" t="s">
        <v>18</v>
      </c>
      <c r="B18" s="25" t="s">
        <v>17</v>
      </c>
      <c r="C18" s="10"/>
      <c r="D18" s="25">
        <v>220</v>
      </c>
      <c r="E18" s="13">
        <f t="shared" si="0"/>
        <v>0</v>
      </c>
      <c r="F18" s="13">
        <f t="shared" si="1"/>
        <v>0</v>
      </c>
      <c r="G18" s="14"/>
      <c r="H18" s="14"/>
    </row>
    <row r="19" spans="1:8">
      <c r="A19" s="25" t="s">
        <v>19</v>
      </c>
      <c r="B19" s="25" t="s">
        <v>16</v>
      </c>
      <c r="C19" s="10"/>
      <c r="D19" s="25">
        <v>120</v>
      </c>
      <c r="E19" s="13">
        <f t="shared" si="0"/>
        <v>0</v>
      </c>
      <c r="F19" s="13">
        <f t="shared" si="1"/>
        <v>0</v>
      </c>
      <c r="G19" s="14"/>
      <c r="H19" s="14"/>
    </row>
    <row r="20" spans="1:8">
      <c r="A20" s="25" t="s">
        <v>20</v>
      </c>
      <c r="B20" s="25" t="s">
        <v>17</v>
      </c>
      <c r="C20" s="10"/>
      <c r="D20" s="25">
        <v>120</v>
      </c>
      <c r="E20" s="13">
        <f t="shared" si="0"/>
        <v>0</v>
      </c>
      <c r="F20" s="13">
        <f t="shared" si="1"/>
        <v>0</v>
      </c>
      <c r="G20" s="14"/>
      <c r="H20" s="14"/>
    </row>
    <row r="21" spans="1:8">
      <c r="A21" s="25" t="s">
        <v>21</v>
      </c>
      <c r="B21" s="25" t="s">
        <v>16</v>
      </c>
      <c r="C21" s="10"/>
      <c r="D21" s="25">
        <v>60</v>
      </c>
      <c r="E21" s="13">
        <f t="shared" si="0"/>
        <v>0</v>
      </c>
      <c r="F21" s="13">
        <f t="shared" si="1"/>
        <v>0</v>
      </c>
      <c r="G21" s="14"/>
      <c r="H21" s="14"/>
    </row>
    <row r="22" spans="1:8">
      <c r="A22" s="25" t="s">
        <v>21</v>
      </c>
      <c r="B22" s="25" t="s">
        <v>17</v>
      </c>
      <c r="C22" s="10"/>
      <c r="D22" s="25">
        <v>60</v>
      </c>
      <c r="E22" s="13">
        <f t="shared" si="0"/>
        <v>0</v>
      </c>
      <c r="F22" s="13">
        <f t="shared" si="1"/>
        <v>0</v>
      </c>
      <c r="G22" s="14"/>
      <c r="H22" s="14"/>
    </row>
    <row r="23" spans="1:8">
      <c r="A23" s="25" t="s">
        <v>22</v>
      </c>
      <c r="B23" s="25"/>
      <c r="C23" s="10"/>
      <c r="D23" s="25">
        <v>180</v>
      </c>
      <c r="E23" s="13">
        <f t="shared" si="0"/>
        <v>0</v>
      </c>
      <c r="F23" s="13">
        <f t="shared" si="1"/>
        <v>0</v>
      </c>
      <c r="G23" s="14"/>
      <c r="H23" s="14"/>
    </row>
    <row r="24" spans="1:8">
      <c r="A24" s="25" t="s">
        <v>23</v>
      </c>
      <c r="B24" s="25"/>
      <c r="C24" s="10"/>
      <c r="D24" s="25">
        <v>40</v>
      </c>
      <c r="E24" s="13">
        <f t="shared" si="0"/>
        <v>0</v>
      </c>
      <c r="F24" s="13">
        <f t="shared" si="1"/>
        <v>0</v>
      </c>
      <c r="G24" s="14"/>
      <c r="H24" s="14"/>
    </row>
    <row r="25" spans="1:8">
      <c r="A25" s="25" t="s">
        <v>24</v>
      </c>
      <c r="B25" s="25"/>
      <c r="C25" s="10"/>
      <c r="D25" s="25">
        <v>60</v>
      </c>
      <c r="E25" s="13">
        <f t="shared" si="0"/>
        <v>0</v>
      </c>
      <c r="F25" s="13">
        <f t="shared" si="1"/>
        <v>0</v>
      </c>
      <c r="G25" s="14"/>
      <c r="H25" s="14"/>
    </row>
    <row r="26" spans="1:8">
      <c r="A26" s="25" t="s">
        <v>25</v>
      </c>
      <c r="B26" s="25"/>
      <c r="C26" s="10"/>
      <c r="D26" s="25">
        <v>120</v>
      </c>
      <c r="E26" s="13">
        <f t="shared" si="0"/>
        <v>0</v>
      </c>
      <c r="F26" s="13">
        <f t="shared" si="1"/>
        <v>0</v>
      </c>
      <c r="G26" s="14"/>
      <c r="H26" s="14"/>
    </row>
    <row r="27" spans="1:8">
      <c r="A27" s="25" t="s">
        <v>26</v>
      </c>
      <c r="B27" s="25" t="s">
        <v>16</v>
      </c>
      <c r="C27" s="10"/>
      <c r="D27" s="25">
        <v>80</v>
      </c>
      <c r="E27" s="13">
        <f t="shared" si="0"/>
        <v>0</v>
      </c>
      <c r="F27" s="13">
        <f t="shared" si="1"/>
        <v>0</v>
      </c>
      <c r="G27" s="14"/>
      <c r="H27" s="14"/>
    </row>
    <row r="28" spans="1:8">
      <c r="A28" s="25" t="s">
        <v>26</v>
      </c>
      <c r="B28" s="25" t="s">
        <v>17</v>
      </c>
      <c r="C28" s="10"/>
      <c r="D28" s="25">
        <v>80</v>
      </c>
      <c r="E28" s="13">
        <f t="shared" si="0"/>
        <v>0</v>
      </c>
      <c r="F28" s="13">
        <f t="shared" si="1"/>
        <v>0</v>
      </c>
      <c r="G28" s="14"/>
      <c r="H28" s="14"/>
    </row>
    <row r="29" spans="1:8">
      <c r="A29" s="25" t="s">
        <v>27</v>
      </c>
      <c r="B29" s="25" t="s">
        <v>16</v>
      </c>
      <c r="C29" s="10"/>
      <c r="D29" s="25">
        <v>280</v>
      </c>
      <c r="E29" s="13">
        <f t="shared" si="0"/>
        <v>0</v>
      </c>
      <c r="F29" s="13">
        <f t="shared" si="1"/>
        <v>0</v>
      </c>
      <c r="G29" s="14"/>
      <c r="H29" s="14"/>
    </row>
    <row r="30" spans="1:8">
      <c r="A30" s="25" t="s">
        <v>27</v>
      </c>
      <c r="B30" s="25" t="s">
        <v>17</v>
      </c>
      <c r="C30" s="10"/>
      <c r="D30" s="25">
        <v>280</v>
      </c>
      <c r="E30" s="13">
        <f t="shared" si="0"/>
        <v>0</v>
      </c>
      <c r="F30" s="13">
        <f t="shared" si="1"/>
        <v>0</v>
      </c>
      <c r="G30" s="14"/>
      <c r="H30" s="14"/>
    </row>
    <row r="31" spans="1:8">
      <c r="A31" s="25" t="s">
        <v>28</v>
      </c>
      <c r="B31" s="25" t="s">
        <v>16</v>
      </c>
      <c r="C31" s="10"/>
      <c r="D31" s="25">
        <v>160</v>
      </c>
      <c r="E31" s="13">
        <f t="shared" si="0"/>
        <v>0</v>
      </c>
      <c r="F31" s="13">
        <f t="shared" si="1"/>
        <v>0</v>
      </c>
      <c r="G31" s="14"/>
      <c r="H31" s="14"/>
    </row>
    <row r="32" spans="1:8">
      <c r="A32" s="25" t="s">
        <v>28</v>
      </c>
      <c r="B32" s="25" t="s">
        <v>17</v>
      </c>
      <c r="C32" s="10"/>
      <c r="D32" s="25">
        <v>160</v>
      </c>
      <c r="E32" s="13">
        <f t="shared" si="0"/>
        <v>0</v>
      </c>
      <c r="F32" s="13">
        <f t="shared" si="1"/>
        <v>0</v>
      </c>
      <c r="G32" s="14"/>
      <c r="H32" s="14"/>
    </row>
    <row r="33" spans="1:13">
      <c r="A33" s="25" t="s">
        <v>29</v>
      </c>
      <c r="B33" s="25" t="s">
        <v>16</v>
      </c>
      <c r="C33" s="10"/>
      <c r="D33" s="25">
        <v>100</v>
      </c>
      <c r="E33" s="13">
        <f t="shared" si="0"/>
        <v>0</v>
      </c>
      <c r="F33" s="13">
        <f t="shared" si="1"/>
        <v>0</v>
      </c>
      <c r="G33" s="14"/>
      <c r="H33" s="14"/>
    </row>
    <row r="34" spans="1:13">
      <c r="A34" s="25" t="s">
        <v>29</v>
      </c>
      <c r="B34" s="25" t="s">
        <v>17</v>
      </c>
      <c r="C34" s="10"/>
      <c r="D34" s="25">
        <v>100</v>
      </c>
      <c r="E34" s="13">
        <f t="shared" si="0"/>
        <v>0</v>
      </c>
      <c r="F34" s="13">
        <f t="shared" si="1"/>
        <v>0</v>
      </c>
      <c r="G34" s="14"/>
      <c r="H34" s="14"/>
    </row>
    <row r="35" spans="1:13">
      <c r="A35" s="25" t="s">
        <v>30</v>
      </c>
      <c r="B35" s="25"/>
      <c r="C35" s="10"/>
      <c r="D35" s="25">
        <v>160</v>
      </c>
      <c r="E35" s="13">
        <f t="shared" si="0"/>
        <v>0</v>
      </c>
      <c r="F35" s="13">
        <f t="shared" si="1"/>
        <v>0</v>
      </c>
      <c r="G35" s="14"/>
      <c r="H35" s="14"/>
    </row>
    <row r="36" spans="1:13">
      <c r="A36" s="25" t="s">
        <v>31</v>
      </c>
      <c r="B36" s="25"/>
      <c r="C36" s="10"/>
      <c r="D36" s="25">
        <v>160</v>
      </c>
      <c r="E36" s="13">
        <f t="shared" si="0"/>
        <v>0</v>
      </c>
      <c r="F36" s="13">
        <f t="shared" si="1"/>
        <v>0</v>
      </c>
      <c r="G36" s="14"/>
      <c r="H36" s="14"/>
    </row>
    <row r="37" spans="1:13">
      <c r="A37" s="25" t="s">
        <v>32</v>
      </c>
      <c r="B37" s="25"/>
      <c r="C37" s="10"/>
      <c r="D37" s="25">
        <v>80</v>
      </c>
      <c r="E37" s="13">
        <f t="shared" si="0"/>
        <v>0</v>
      </c>
      <c r="F37" s="13">
        <f t="shared" si="1"/>
        <v>0</v>
      </c>
      <c r="G37" s="14"/>
      <c r="H37" s="14"/>
    </row>
    <row r="38" spans="1:13">
      <c r="A38" s="25" t="s">
        <v>33</v>
      </c>
      <c r="B38" s="25"/>
      <c r="C38" s="10"/>
      <c r="D38" s="25">
        <v>80</v>
      </c>
      <c r="E38" s="13">
        <f t="shared" si="0"/>
        <v>0</v>
      </c>
      <c r="F38" s="13">
        <f t="shared" si="1"/>
        <v>0</v>
      </c>
      <c r="G38" s="14"/>
      <c r="H38" s="14"/>
    </row>
    <row r="39" spans="1:13">
      <c r="A39" s="25" t="s">
        <v>34</v>
      </c>
      <c r="B39" s="25" t="s">
        <v>16</v>
      </c>
      <c r="C39" s="10"/>
      <c r="D39" s="25">
        <v>120</v>
      </c>
      <c r="E39" s="13">
        <f t="shared" si="0"/>
        <v>0</v>
      </c>
      <c r="F39" s="13">
        <f t="shared" si="1"/>
        <v>0</v>
      </c>
      <c r="G39" s="14"/>
      <c r="H39" s="14"/>
    </row>
    <row r="40" spans="1:13">
      <c r="A40" s="25" t="s">
        <v>35</v>
      </c>
      <c r="B40" s="25" t="s">
        <v>17</v>
      </c>
      <c r="C40" s="10"/>
      <c r="D40" s="25">
        <v>120</v>
      </c>
      <c r="E40" s="13">
        <f t="shared" si="0"/>
        <v>0</v>
      </c>
      <c r="F40" s="13">
        <f t="shared" si="1"/>
        <v>0</v>
      </c>
      <c r="G40" s="14"/>
      <c r="H40" s="14"/>
    </row>
    <row r="41" spans="1:13">
      <c r="A41" s="25" t="s">
        <v>36</v>
      </c>
      <c r="B41" s="25" t="s">
        <v>37</v>
      </c>
      <c r="C41" s="10"/>
      <c r="D41" s="25">
        <v>240</v>
      </c>
      <c r="E41" s="13">
        <f t="shared" si="0"/>
        <v>0</v>
      </c>
      <c r="F41" s="13">
        <f t="shared" si="1"/>
        <v>0</v>
      </c>
      <c r="G41" s="14"/>
      <c r="H41" s="14"/>
    </row>
    <row r="42" spans="1:13">
      <c r="A42" s="25" t="s">
        <v>38</v>
      </c>
      <c r="B42" s="25" t="s">
        <v>17</v>
      </c>
      <c r="C42" s="10"/>
      <c r="D42" s="25">
        <v>240</v>
      </c>
      <c r="E42" s="13">
        <f t="shared" si="0"/>
        <v>0</v>
      </c>
      <c r="F42" s="13">
        <f t="shared" si="1"/>
        <v>0</v>
      </c>
      <c r="G42" s="14"/>
      <c r="H42" s="14"/>
    </row>
    <row r="43" spans="1:13">
      <c r="A43" s="25" t="s">
        <v>39</v>
      </c>
      <c r="B43" s="25"/>
      <c r="C43" s="10"/>
      <c r="D43" s="25">
        <v>120</v>
      </c>
      <c r="E43" s="13">
        <f t="shared" si="0"/>
        <v>0</v>
      </c>
      <c r="F43" s="13">
        <f t="shared" si="1"/>
        <v>0</v>
      </c>
      <c r="H43" s="14"/>
      <c r="M43" s="12"/>
    </row>
    <row r="44" spans="1:13" ht="13.5" thickBot="1">
      <c r="A44" s="25" t="s">
        <v>40</v>
      </c>
      <c r="B44" s="25"/>
      <c r="C44" s="10"/>
      <c r="D44" s="25">
        <v>400</v>
      </c>
      <c r="E44" s="13">
        <f t="shared" si="0"/>
        <v>0</v>
      </c>
      <c r="F44" s="13">
        <f t="shared" si="1"/>
        <v>0</v>
      </c>
      <c r="H44" s="14"/>
    </row>
    <row r="45" spans="1:13" ht="13.5" thickBot="1">
      <c r="A45" s="8" t="s">
        <v>41</v>
      </c>
      <c r="B45" s="8"/>
      <c r="C45" s="8"/>
      <c r="D45" s="26"/>
      <c r="E45" s="18">
        <f>SUM(E15:E44)</f>
        <v>0</v>
      </c>
      <c r="F45" s="18"/>
      <c r="G45" s="14"/>
    </row>
    <row r="46" spans="1:13" ht="15">
      <c r="A46" s="15"/>
      <c r="B46" s="15"/>
      <c r="C46" s="14"/>
      <c r="D46" s="23"/>
      <c r="E46" s="14"/>
      <c r="F46" s="14"/>
      <c r="G46" s="14"/>
    </row>
    <row r="47" spans="1:13" ht="15" customHeight="1" thickBot="1">
      <c r="A47" s="5"/>
      <c r="B47" s="5"/>
      <c r="C47" s="5"/>
      <c r="D47" s="27"/>
      <c r="E47" s="5"/>
      <c r="F47" s="5"/>
      <c r="G47" s="5"/>
    </row>
    <row r="48" spans="1:13" ht="39" thickBot="1">
      <c r="A48" s="8" t="s">
        <v>42</v>
      </c>
      <c r="B48" s="24" t="s">
        <v>43</v>
      </c>
      <c r="C48" s="6" t="s">
        <v>12</v>
      </c>
      <c r="D48" s="6" t="s">
        <v>44</v>
      </c>
      <c r="E48" s="6" t="s">
        <v>45</v>
      </c>
    </row>
    <row r="49" spans="1:14" ht="15" customHeight="1">
      <c r="A49" s="34" t="s">
        <v>46</v>
      </c>
      <c r="B49" s="28"/>
      <c r="C49" s="34">
        <v>160</v>
      </c>
      <c r="D49" s="13">
        <f>B49*C49</f>
        <v>0</v>
      </c>
      <c r="E49" s="13">
        <f>D49*1.21</f>
        <v>0</v>
      </c>
    </row>
    <row r="50" spans="1:14" ht="15" customHeight="1">
      <c r="A50" s="34" t="s">
        <v>47</v>
      </c>
      <c r="B50" s="28"/>
      <c r="C50" s="34">
        <v>120</v>
      </c>
      <c r="D50" s="13">
        <f t="shared" ref="D50:D53" si="2">B50*C50</f>
        <v>0</v>
      </c>
      <c r="E50" s="13">
        <f t="shared" ref="E50:E53" si="3">D50*1.21</f>
        <v>0</v>
      </c>
      <c r="K50" s="12"/>
    </row>
    <row r="51" spans="1:14" ht="15" customHeight="1">
      <c r="A51" s="34" t="s">
        <v>48</v>
      </c>
      <c r="B51" s="28"/>
      <c r="C51" s="34">
        <v>200</v>
      </c>
      <c r="D51" s="13">
        <f t="shared" si="2"/>
        <v>0</v>
      </c>
      <c r="E51" s="13">
        <f t="shared" si="3"/>
        <v>0</v>
      </c>
      <c r="K51" s="12"/>
    </row>
    <row r="52" spans="1:14" ht="15" customHeight="1">
      <c r="A52" s="34" t="s">
        <v>49</v>
      </c>
      <c r="B52" s="28"/>
      <c r="C52" s="34">
        <v>100</v>
      </c>
      <c r="D52" s="13">
        <f t="shared" si="2"/>
        <v>0</v>
      </c>
      <c r="E52" s="13">
        <f t="shared" si="3"/>
        <v>0</v>
      </c>
      <c r="K52" s="12"/>
    </row>
    <row r="53" spans="1:14" ht="13.5" thickBot="1">
      <c r="A53" s="34" t="s">
        <v>50</v>
      </c>
      <c r="B53" s="28"/>
      <c r="C53" s="34">
        <v>360</v>
      </c>
      <c r="D53" s="13">
        <f t="shared" si="2"/>
        <v>0</v>
      </c>
      <c r="E53" s="13">
        <f t="shared" si="3"/>
        <v>0</v>
      </c>
      <c r="K53" s="12"/>
    </row>
    <row r="54" spans="1:14" ht="15" customHeight="1" thickBot="1">
      <c r="A54" s="8" t="s">
        <v>51</v>
      </c>
      <c r="B54" s="26"/>
      <c r="C54" s="35"/>
      <c r="D54" s="19">
        <f>SUM(D49:D53)</f>
        <v>0</v>
      </c>
      <c r="E54" s="8"/>
      <c r="K54" s="12"/>
    </row>
    <row r="55" spans="1:14" ht="15" customHeight="1">
      <c r="M55" s="12"/>
      <c r="N55" s="11"/>
    </row>
    <row r="56" spans="1:14" s="11" customFormat="1" ht="15" customHeight="1">
      <c r="A56" s="16" t="s">
        <v>52</v>
      </c>
      <c r="B56" s="16"/>
      <c r="C56" s="16"/>
      <c r="D56" s="30">
        <f>E45+D54</f>
        <v>0</v>
      </c>
      <c r="E56" s="1"/>
      <c r="F56" s="1"/>
      <c r="G56" s="7"/>
      <c r="M56" s="12"/>
      <c r="N56" s="1"/>
    </row>
    <row r="57" spans="1:14">
      <c r="M57" s="12"/>
    </row>
    <row r="58" spans="1:14" ht="15.75">
      <c r="A58" s="11" t="s">
        <v>53</v>
      </c>
      <c r="B58" s="7"/>
      <c r="C58" s="9"/>
      <c r="D58" s="32"/>
      <c r="E58" s="9"/>
      <c r="F58" s="9"/>
      <c r="G58" s="9"/>
      <c r="H58" s="9"/>
      <c r="M58" s="12"/>
    </row>
    <row r="59" spans="1:14">
      <c r="M59" s="12"/>
    </row>
    <row r="60" spans="1:14" s="9" customFormat="1" ht="15.75">
      <c r="A60" s="7"/>
      <c r="B60" s="7"/>
      <c r="D60" s="32"/>
      <c r="M60" s="12"/>
    </row>
    <row r="61" spans="1:14">
      <c r="B61" s="4"/>
    </row>
    <row r="62" spans="1:14" s="9" customFormat="1" ht="15.75">
      <c r="A62" s="7"/>
      <c r="D62" s="33"/>
      <c r="E62" s="7"/>
      <c r="F62" s="7"/>
      <c r="G62" s="7"/>
      <c r="H62" s="7"/>
    </row>
    <row r="63" spans="1:14">
      <c r="A63" s="4"/>
      <c r="E63" s="4"/>
      <c r="F63" s="4"/>
      <c r="G63" s="4"/>
      <c r="H63" s="4"/>
    </row>
    <row r="64" spans="1:14" s="7" customFormat="1" ht="15.75">
      <c r="A64" s="9"/>
      <c r="B64" s="1"/>
      <c r="C64" s="1"/>
      <c r="D64" s="29"/>
      <c r="E64" s="1"/>
      <c r="F64" s="1"/>
      <c r="G64" s="1"/>
      <c r="H64" s="1"/>
    </row>
    <row r="65" spans="1:8" s="4" customFormat="1">
      <c r="A65" s="1"/>
      <c r="H65" s="1"/>
    </row>
    <row r="78" spans="1:8">
      <c r="B78" s="11"/>
      <c r="C78" s="11"/>
      <c r="D78" s="31"/>
      <c r="E78" s="11"/>
      <c r="F78" s="11"/>
      <c r="G78" s="11"/>
    </row>
  </sheetData>
  <sheetProtection algorithmName="SHA-512" hashValue="wBjc5x6nLRjQZsKlfP5Mysz/TG8L+Yk6ZXPajcn1VVl0pWtCfIoTZWMsx9B93HQKIwnj0jAyMTl7XF50DuBSTg==" saltValue="2XNGEeJjdmUrIKet+kGpGg==" spinCount="100000" sheet="1" objects="1" scenarios="1"/>
  <mergeCells count="1">
    <mergeCell ref="A12:H12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508" ma:contentTypeDescription="document WL" ma:contentTypeScope="" ma:versionID="bd75511d8b4979c91e3afc9c7b840754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385f742e45e71a8e0b2fc1bfdb86c4fd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nummer" minOccurs="0"/>
                <xsd:element ref="ns2:Documentsortering1" minOccurs="0"/>
                <xsd:element ref="ns2:Documentsortering2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UwKenmerk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n267401cbecb47ff9785abaaf40f91cf" minOccurs="0"/>
                <xsd:element ref="ns2:TaxCatchAll" minOccurs="0"/>
                <xsd:element ref="ns2:TaxCatchAllLabel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5:lcf76f155ced4ddcb4097134ff3c332f" minOccurs="0"/>
                <xsd:element ref="ns2:ZaakId" minOccurs="0"/>
                <xsd:element ref="ns2:IdentificatiekenmerkTMLO" minOccurs="0"/>
                <xsd:element ref="ns2:KlantPlaats" minOccurs="0"/>
                <xsd:element ref="ns4:Bestandsgrootte" minOccurs="0"/>
                <xsd:element ref="ns5:MediaServiceSearchProperties" minOccurs="0"/>
                <xsd:element ref="ns5:MediaServiceObjectDetectorVersions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_dlc_DocId" minOccurs="0"/>
                <xsd:element ref="ns4:_dlc_DocIdUrl" minOccurs="0"/>
                <xsd:element ref="ns4:_dlc_DocIdPersistId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nummer" ma:index="3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sortering1" ma:index="4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5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UwKenmerk" ma:index="14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15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6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7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24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25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31087dcf-b377-4b03-ad44-db64b9698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7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lantNaam" ma:index="31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3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4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5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36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0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1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ZaakId" ma:index="44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IdentificatiekenmerkTMLO" ma:index="4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46" nillable="true" ma:displayName="Klant plaats" ma:internalName="KlantPlaat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Gunningscriterium" ma:index="29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0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Bestandsgrootte" ma:index="47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50" nillable="true" ma:displayName="Afgeweken van inkoopbeleid" ma:default="Nee" ma:format="Dropdown" ma:internalName="AfgewekenVanInkoopbeleid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51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52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53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_dlc_DocId" ma:index="5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LengthInSeconds" ma:index="3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5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3" ma:displayName="Auteur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>Onderhoud waterkeringen</DocumentSetDescription>
    <Documentomschrijving xmlns="c41d040b-1f23-46d8-95f8-73c4343eacb6" xsi:nil="true"/>
    <Verzenddatum xmlns="c41d040b-1f23-46d8-95f8-73c4343eacb6" xsi:nil="true"/>
    <Inkoopcategorie xmlns="9729beee-8231-416b-840d-ac6e112eeed3">Maak uw keuze</Inkoopcategorie>
    <Zaaknummer xmlns="c41d040b-1f23-46d8-95f8-73c4343eacb6">2026-Z3355</Zaaknummer>
    <Bestandsgrootte xmlns="9729beee-8231-416b-840d-ac6e112eeed3" xsi:nil="true"/>
    <Gunningscriterium xmlns="9729beee-8231-416b-840d-ac6e112eeed3">Maak uw keuze</Gunningscriterium>
    <ContactPlaats xmlns="c41d040b-1f23-46d8-95f8-73c4343eacb6" xsi:nil="true"/>
    <KlantAdres xmlns="c41d040b-1f23-46d8-95f8-73c4343eacb6" xsi:nil="true"/>
    <KlantLand xmlns="c41d040b-1f23-46d8-95f8-73c4343eacb6">Nederland</KlantLand>
    <KlantVestigingsnummer xmlns="c41d040b-1f23-46d8-95f8-73c4343eacb6" xsi:nil="true"/>
    <KlantNaam xmlns="c41d040b-1f23-46d8-95f8-73c4343eacb6" xsi:nil="true"/>
    <ZaakId xmlns="c41d040b-1f23-46d8-95f8-73c4343eacb6">535178</ZaakId>
    <IdentificatiekenmerkTMLO xmlns="c41d040b-1f23-46d8-95f8-73c4343eacb6">Waterschap Limburg</IdentificatiekenmerkTMLO>
    <SoortAanbesteding xmlns="9729beee-8231-416b-840d-ac6e112eeed3">Maak uw keuze</SoortAanbesteding>
    <Documentsortering1 xmlns="c41d040b-1f23-46d8-95f8-73c4343eacb6" xsi:nil="true"/>
    <ContactTelefoon xmlns="c41d040b-1f23-46d8-95f8-73c4343eacb6" xsi:nil="true"/>
    <Zaakbehandelaar xmlns="c41d040b-1f23-46d8-95f8-73c4343eacb6">Lianne Duisings</Zaakbehandelaar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KlantPlaats xmlns="c41d040b-1f23-46d8-95f8-73c4343eacb6" xsi:nil="true"/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ContactNaam xmlns="c41d040b-1f23-46d8-95f8-73c4343eacb6" xsi:nil="true"/>
    <_dlc_DocIdPersistId xmlns="9729beee-8231-416b-840d-ac6e112eeed3" xsi:nil="true"/>
    <KlantPostcode xmlns="c41d040b-1f23-46d8-95f8-73c4343eacb6" xsi:nil="true"/>
    <DatumVervanging xmlns="c41d040b-1f23-46d8-95f8-73c4343eacb6" xsi:nil="true"/>
    <Documentnummer xmlns="c41d040b-1f23-46d8-95f8-73c4343eacb6">2020-D5379</Documentnummer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ContactEmail xmlns="c41d040b-1f23-46d8-95f8-73c4343eacb6" xsi:nil="true"/>
    <_dlc_DocId xmlns="9729beee-8231-416b-840d-ac6e112eeed3">WLDOC-1187088822-559208</_dlc_DocId>
    <_dlc_DocIdUrl xmlns="9729beee-8231-416b-840d-ac6e112eeed3">
      <Url>https://waterschaplimburg.sharepoint.com/sites/Inkoop/_layouts/15/DocIdRedir.aspx?ID=WLDOC-1187088822-559208</Url>
      <Description>WLDOC-1187088822-559208</Description>
    </_dlc_DocIdUrl>
    <lcf76f155ced4ddcb4097134ff3c332f xmlns="dfc62a55-fff3-4b8d-9937-2b197328c51d">
      <Terms xmlns="http://schemas.microsoft.com/office/infopath/2007/PartnerControls"/>
    </lcf76f155ced4ddcb4097134ff3c332f>
    <n267401cbecb47ff9785abaaf40f91cf xmlns="c41d040b-1f23-46d8-95f8-73c4343eacb6">
      <Terms xmlns="http://schemas.microsoft.com/office/infopath/2007/PartnerControls"/>
    </n267401cbecb47ff9785abaaf40f91cf>
    <TaxCatchAll xmlns="c41d040b-1f23-46d8-95f8-73c4343eacb6" xsi:nil="true"/>
  </documentManagement>
</p:properties>
</file>

<file path=customXml/itemProps1.xml><?xml version="1.0" encoding="utf-8"?>
<ds:datastoreItem xmlns:ds="http://schemas.openxmlformats.org/officeDocument/2006/customXml" ds:itemID="{E7A67A93-58FE-483B-9241-F9B6837BDA64}"/>
</file>

<file path=customXml/itemProps2.xml><?xml version="1.0" encoding="utf-8"?>
<ds:datastoreItem xmlns:ds="http://schemas.openxmlformats.org/officeDocument/2006/customXml" ds:itemID="{D1007C72-76C7-4232-8CCD-E0E6BF8FCD4B}"/>
</file>

<file path=customXml/itemProps3.xml><?xml version="1.0" encoding="utf-8"?>
<ds:datastoreItem xmlns:ds="http://schemas.openxmlformats.org/officeDocument/2006/customXml" ds:itemID="{C0FC324B-17C9-49F4-8AAA-ED54D92F63AF}"/>
</file>

<file path=customXml/itemProps4.xml><?xml version="1.0" encoding="utf-8"?>
<ds:datastoreItem xmlns:ds="http://schemas.openxmlformats.org/officeDocument/2006/customXml" ds:itemID="{186385B6-6070-4999-B6D6-B67DB8B16BD3}"/>
</file>

<file path=customXml/itemProps5.xml><?xml version="1.0" encoding="utf-8"?>
<ds:datastoreItem xmlns:ds="http://schemas.openxmlformats.org/officeDocument/2006/customXml" ds:itemID="{53AB3A5E-C0E0-4526-9C72-BF60CEF4C9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Waterschap Limburg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 2020-D5379</dc:title>
  <dc:subject/>
  <dc:creator>Rianne Hupkens</dc:creator>
  <cp:keywords/>
  <dc:description/>
  <cp:lastModifiedBy>Eef Lommen</cp:lastModifiedBy>
  <cp:revision/>
  <dcterms:created xsi:type="dcterms:W3CDTF">2019-06-06T12:40:08Z</dcterms:created>
  <dcterms:modified xsi:type="dcterms:W3CDTF">2026-10-29T10:35:29Z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if2b51a8f0cc49eeb1091a783dca6e1c">
    <vt:lpwstr>WSL|fb89f2ed-b4ad-4787-be01-c5239b4a2654</vt:lpwstr>
  </property>
  <property fmtid="{D5CDD505-2E9C-101B-9397-08002B2CF9AE}" pid="4" name="Identificatie kenmerk TMLO">
    <vt:lpwstr>1;#WSL|fb89f2ed-b4ad-4787-be01-c5239b4a2654</vt:lpwstr>
  </property>
  <property fmtid="{D5CDD505-2E9C-101B-9397-08002B2CF9AE}" pid="5" name="Documentnummer">
    <vt:lpwstr>2020-D5379</vt:lpwstr>
  </property>
  <property fmtid="{D5CDD505-2E9C-101B-9397-08002B2CF9AE}" pid="6" name="Zaakbehandelaar">
    <vt:lpwstr>;#Laura Brugman;#wsl\l.brugman;#</vt:lpwstr>
  </property>
  <property fmtid="{D5CDD505-2E9C-101B-9397-08002B2CF9AE}" pid="7" name="_docset_NoMedatataSyncRequired">
    <vt:lpwstr>False</vt:lpwstr>
  </property>
  <property fmtid="{D5CDD505-2E9C-101B-9397-08002B2CF9AE}" pid="8" name="_dlc_DocIdItemGuid">
    <vt:lpwstr>39b69c8f-81bf-4937-aa35-93181abf8adb</vt:lpwstr>
  </property>
  <property fmtid="{D5CDD505-2E9C-101B-9397-08002B2CF9AE}" pid="9" name="MediaServiceImageTags">
    <vt:lpwstr/>
  </property>
  <property fmtid="{D5CDD505-2E9C-101B-9397-08002B2CF9AE}" pid="10" name="TaxCatchAll">
    <vt:lpwstr/>
  </property>
  <property fmtid="{D5CDD505-2E9C-101B-9397-08002B2CF9AE}" pid="11" name="Documenttype">
    <vt:lpwstr/>
  </property>
  <property fmtid="{D5CDD505-2E9C-101B-9397-08002B2CF9AE}" pid="12" name="Cluster_x0020_of_x0020_Programma_x0020_of_x0020_Team">
    <vt:lpwstr/>
  </property>
  <property fmtid="{D5CDD505-2E9C-101B-9397-08002B2CF9AE}" pid="13" name="n89f3d5da045466ca6559a89df89a6be">
    <vt:lpwstr/>
  </property>
  <property fmtid="{D5CDD505-2E9C-101B-9397-08002B2CF9AE}" pid="14" name="Cluster of Programma of Team">
    <vt:lpwstr/>
  </property>
</Properties>
</file>