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barneveldnl.sharepoint.com/sites/Inkoop/Gedeelde documenten/PFF/Inzamelmiddelen (IRDC) 847753/02 Specificatie/01 Aanvraag/02 Definitief/"/>
    </mc:Choice>
  </mc:AlternateContent>
  <xr:revisionPtr revIDLastSave="0" documentId="8_{77D1E381-341C-4035-AA37-49A3B28DBEC7}" xr6:coauthVersionLast="47" xr6:coauthVersionMax="47" xr10:uidLastSave="{00000000-0000-0000-0000-000000000000}"/>
  <bookViews>
    <workbookView xWindow="-120" yWindow="-120" windowWidth="29040" windowHeight="17520" xr2:uid="{0100DC84-AF85-475F-BD84-6ED953ACC9BC}"/>
  </bookViews>
  <sheets>
    <sheet name="Inschrijvingstabel Perceel 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2" i="1" l="1"/>
  <c r="D27" i="1"/>
  <c r="D11" i="1"/>
  <c r="D9" i="1" l="1"/>
  <c r="D26" i="1"/>
  <c r="D25" i="1"/>
  <c r="D20" i="1"/>
  <c r="D19" i="1"/>
  <c r="D14" i="1"/>
  <c r="D13" i="1"/>
  <c r="D10" i="1"/>
  <c r="D8" i="1"/>
  <c r="D28" i="1" l="1"/>
  <c r="D15" i="1"/>
  <c r="D21" i="1"/>
  <c r="D34" i="1" l="1"/>
</calcChain>
</file>

<file path=xl/sharedStrings.xml><?xml version="1.0" encoding="utf-8"?>
<sst xmlns="http://schemas.openxmlformats.org/spreadsheetml/2006/main" count="52" uniqueCount="42">
  <si>
    <t>Leveren en plaatsen van IRDC-systemen</t>
  </si>
  <si>
    <t>Indicatief* aantal (A)</t>
  </si>
  <si>
    <t>Prijs per eenheid (B)</t>
  </si>
  <si>
    <t>Totaal (A*B)</t>
  </si>
  <si>
    <t xml:space="preserve"> </t>
  </si>
  <si>
    <t>*tbv prijsstelling</t>
  </si>
  <si>
    <t>Indicatief* aantal  (A)</t>
  </si>
  <si>
    <t>Totaal levering, inrichting en beheer van benodigd softwarepakket gekoppeld aan de toegangscontrole</t>
  </si>
  <si>
    <t>Eenmalige opleiding ten behoeve van 1e lijns onderhoud door Opdrachtgever (wordt 1 *  meegerekend)</t>
  </si>
  <si>
    <t xml:space="preserve">TOTALE INSCHRIJFSOM </t>
  </si>
  <si>
    <t>Naam Inschrijver:</t>
  </si>
  <si>
    <t>Functie:</t>
  </si>
  <si>
    <t>Handtekening:</t>
  </si>
  <si>
    <t>Aldus naar waarheid opgemaakt te …..................... op …................. 2026</t>
  </si>
  <si>
    <t xml:space="preserve">Alleen de gele vakken invullen. </t>
  </si>
  <si>
    <t>Bijlage 3.3: Inschrijvingstabel Perceel 3</t>
  </si>
  <si>
    <t>Eenmalige all-in kosten voor het leggen van de benodigde koppelingen om goede functionaliteit te waarborgen i.c.m. softwarepakket OMS4Business</t>
  </si>
  <si>
    <t>Onderdeel B: Datacommunicatie met het CMS - OMS4Business</t>
  </si>
  <si>
    <t>Onderdeel A: Levering en inbouw van IRDC-systemen in containers en behuizingen</t>
  </si>
  <si>
    <t>Totaal levering en inbouw van IRDC-systemen</t>
  </si>
  <si>
    <t>Onderdeel C: Onderhoud van IRDC-systemen gedurende 6 jaren</t>
  </si>
  <si>
    <t>Totaal Onderhouden van IRDC-systemen</t>
  </si>
  <si>
    <t>Door ondertekening van deze inschrijftabel verklaart de inschrijver zich bereid en in staat de diensten, goederen en werken te leveren conform de eisen gesteld in de aankondiging in het 'Supplement op het Publicatieblad van de Europese Gemeenschappen', de onderhavige aanbestedingsleidraad, de verstrekte Nota’s van Inlichtingen en de eventuele overige aanbestedingsdocumenten.</t>
  </si>
  <si>
    <t>Leveren, exclusief inbouwen van IRDC systemen in semi-ondergrondse containers of gfe-behuizingen (inbouwen in fabriek door leverancier inzamelmiddel)</t>
  </si>
  <si>
    <t>Leveren, exclusief inbouwen van vulgraadsensor in semi-ondergrondse containers*</t>
  </si>
  <si>
    <t>Leveren, inclusief inbouwen van een vulgraadsensor in semi-ondergrondse containers*</t>
  </si>
  <si>
    <t>4 jaar (0% fictieve korting)</t>
  </si>
  <si>
    <t>5 jaar (25% fictieve korting)</t>
  </si>
  <si>
    <t>6 jaar (50% fictieve korting)</t>
  </si>
  <si>
    <t>7 jaar (75% fictieve korting)</t>
  </si>
  <si>
    <t>8 jaar (100% fictieve korting)</t>
  </si>
  <si>
    <t>Gunningscriterium: verlengde garantie</t>
  </si>
  <si>
    <t>Jaren verlenging</t>
  </si>
  <si>
    <t>Meerprijs leveren IRDC-systeem met zonnecel i.p.v. batterij</t>
  </si>
  <si>
    <t>Meerprijs leveren en inbouwen IRDC-systeem met zonnecel i.p.v. batterij</t>
  </si>
  <si>
    <t xml:space="preserve">Uurtarief onderhoud (benodigde service, updates en onderhoud op hardware, software en firmware). </t>
  </si>
  <si>
    <t>Hoeveel jaren garantie wordt gegeven op de geleverde producten (minimaal 4 jaar, maak een keuze met het valmenu)</t>
  </si>
  <si>
    <t>Naam:</t>
  </si>
  <si>
    <r>
      <rPr>
        <b/>
        <sz val="8"/>
        <rFont val="Verdana"/>
        <family val="2"/>
      </rPr>
      <t xml:space="preserve">Alleen indien noodzakelijk: </t>
    </r>
    <r>
      <rPr>
        <sz val="8"/>
        <rFont val="Verdana"/>
        <family val="2"/>
      </rPr>
      <t xml:space="preserve">Jaarlijkse all-in kosten voor het aanleveren van data vanuit eigen database direct aan OMS4Business </t>
    </r>
  </si>
  <si>
    <t>Leveren en inbouwen van IRDC systemen in semi-ondergrondse containers incl. batterij</t>
  </si>
  <si>
    <t>Leveren en inbouwen van IRDC systemen in GFE-behuizingen incl. batterij</t>
  </si>
  <si>
    <t xml:space="preserve">Communicatiekosten voor IRDC (prijs per container/ behuizing per jaar) op basis van 3 maal daagse communicatie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</si>
</sst>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_-"/>
  </numFmts>
  <fonts count="23" x14ac:knownFonts="1">
    <font>
      <sz val="11"/>
      <color theme="1"/>
      <name val="Aptos Narrow"/>
      <family val="2"/>
      <scheme val="minor"/>
    </font>
    <font>
      <sz val="11"/>
      <color rgb="FFFF0000"/>
      <name val="Aptos Narrow"/>
      <family val="2"/>
      <scheme val="minor"/>
    </font>
    <font>
      <b/>
      <sz val="10"/>
      <color indexed="8"/>
      <name val="Verdana"/>
      <family val="2"/>
    </font>
    <font>
      <b/>
      <sz val="9"/>
      <color indexed="8"/>
      <name val="Verdana"/>
      <family val="2"/>
    </font>
    <font>
      <sz val="9"/>
      <color theme="1"/>
      <name val="Aptos Narrow"/>
      <family val="2"/>
      <scheme val="minor"/>
    </font>
    <font>
      <sz val="9"/>
      <color indexed="8"/>
      <name val="Verdana"/>
      <family val="2"/>
    </font>
    <font>
      <i/>
      <sz val="9"/>
      <color indexed="8"/>
      <name val="Verdana"/>
      <family val="2"/>
    </font>
    <font>
      <b/>
      <sz val="9"/>
      <color rgb="FF000000"/>
      <name val="Verdana"/>
      <family val="2"/>
    </font>
    <font>
      <b/>
      <sz val="9"/>
      <name val="Verdana"/>
      <family val="2"/>
    </font>
    <font>
      <i/>
      <sz val="9"/>
      <name val="Verdana"/>
      <family val="2"/>
    </font>
    <font>
      <sz val="8"/>
      <color indexed="8"/>
      <name val="Verdana"/>
      <family val="2"/>
    </font>
    <font>
      <sz val="8"/>
      <name val="Verdana"/>
      <family val="2"/>
    </font>
    <font>
      <sz val="8"/>
      <color theme="1"/>
      <name val="Aptos Narrow"/>
      <family val="2"/>
      <scheme val="minor"/>
    </font>
    <font>
      <b/>
      <sz val="8"/>
      <color indexed="8"/>
      <name val="Verdana"/>
      <family val="2"/>
    </font>
    <font>
      <i/>
      <sz val="8"/>
      <color indexed="8"/>
      <name val="Verdana"/>
      <family val="2"/>
    </font>
    <font>
      <b/>
      <sz val="8"/>
      <color rgb="FFFF0000"/>
      <name val="Verdana"/>
      <family val="2"/>
    </font>
    <font>
      <sz val="8"/>
      <color rgb="FF000000"/>
      <name val="Verdana"/>
      <family val="2"/>
    </font>
    <font>
      <sz val="8"/>
      <name val="Aptos Narrow"/>
      <family val="2"/>
      <scheme val="minor"/>
    </font>
    <font>
      <sz val="8"/>
      <color rgb="FFFF0000"/>
      <name val="Aptos Narrow"/>
      <family val="2"/>
      <scheme val="minor"/>
    </font>
    <font>
      <b/>
      <sz val="12"/>
      <color indexed="8"/>
      <name val="Verdana"/>
      <family val="2"/>
    </font>
    <font>
      <b/>
      <sz val="16"/>
      <color indexed="8"/>
      <name val="Verdana"/>
      <family val="2"/>
    </font>
    <font>
      <b/>
      <sz val="11"/>
      <color indexed="8"/>
      <name val="Verdana"/>
      <family val="2"/>
    </font>
    <font>
      <b/>
      <sz val="8"/>
      <name val="Verdana"/>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13"/>
        <bgColor indexed="64"/>
      </patternFill>
    </fill>
    <fill>
      <patternFill patternType="solid">
        <fgColor rgb="FFFFFF00"/>
        <bgColor indexed="64"/>
      </patternFill>
    </fill>
    <fill>
      <patternFill patternType="solid">
        <fgColor theme="0" tint="-4.9989318521683403E-2"/>
        <bgColor indexed="64"/>
      </patternFill>
    </fill>
  </fills>
  <borders count="48">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112">
    <xf numFmtId="0" fontId="0" fillId="0" borderId="0" xfId="0"/>
    <xf numFmtId="0" fontId="0" fillId="0" borderId="0" xfId="0" applyAlignment="1">
      <alignment vertical="center"/>
    </xf>
    <xf numFmtId="0" fontId="3" fillId="2" borderId="2" xfId="0" applyFont="1" applyFill="1" applyBorder="1" applyAlignment="1">
      <alignment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right" vertical="center" wrapText="1"/>
    </xf>
    <xf numFmtId="0" fontId="4" fillId="0" borderId="0" xfId="0" applyFont="1" applyAlignment="1">
      <alignment vertical="center"/>
    </xf>
    <xf numFmtId="0" fontId="3" fillId="2" borderId="17" xfId="0" applyFont="1" applyFill="1" applyBorder="1" applyAlignment="1">
      <alignment vertical="center" wrapText="1"/>
    </xf>
    <xf numFmtId="0" fontId="5" fillId="2" borderId="18" xfId="0" applyFont="1" applyFill="1" applyBorder="1" applyAlignment="1">
      <alignment horizontal="center" vertical="center"/>
    </xf>
    <xf numFmtId="165" fontId="3" fillId="2" borderId="19" xfId="0" applyNumberFormat="1" applyFont="1" applyFill="1" applyBorder="1" applyAlignment="1">
      <alignment horizontal="right" vertical="center"/>
    </xf>
    <xf numFmtId="0" fontId="6" fillId="0" borderId="0" xfId="0" applyFont="1" applyAlignment="1">
      <alignment vertical="center" wrapText="1"/>
    </xf>
    <xf numFmtId="165" fontId="3" fillId="0" borderId="0" xfId="0" applyNumberFormat="1" applyFont="1" applyAlignment="1">
      <alignment horizontal="right" vertical="center"/>
    </xf>
    <xf numFmtId="0" fontId="5" fillId="0" borderId="0" xfId="0" applyFont="1" applyAlignment="1">
      <alignment horizontal="center" vertical="center"/>
    </xf>
    <xf numFmtId="0" fontId="7" fillId="2" borderId="20" xfId="0" applyFont="1" applyFill="1" applyBorder="1" applyAlignment="1">
      <alignment vertical="center" wrapText="1"/>
    </xf>
    <xf numFmtId="0" fontId="3" fillId="2" borderId="21" xfId="0" applyFont="1" applyFill="1" applyBorder="1" applyAlignment="1">
      <alignment horizontal="center" vertical="center"/>
    </xf>
    <xf numFmtId="0" fontId="3" fillId="2" borderId="22" xfId="0" applyFont="1" applyFill="1" applyBorder="1" applyAlignment="1">
      <alignment horizontal="right" vertical="center" wrapText="1"/>
    </xf>
    <xf numFmtId="0" fontId="4" fillId="0" borderId="0" xfId="0" quotePrefix="1" applyFont="1" applyAlignment="1">
      <alignment vertical="center"/>
    </xf>
    <xf numFmtId="0" fontId="3" fillId="2" borderId="20" xfId="0" applyFont="1" applyFill="1" applyBorder="1" applyAlignment="1">
      <alignment vertical="center" wrapText="1"/>
    </xf>
    <xf numFmtId="0" fontId="5" fillId="2" borderId="21" xfId="0" applyFont="1" applyFill="1" applyBorder="1" applyAlignment="1">
      <alignment horizontal="center" vertical="center"/>
    </xf>
    <xf numFmtId="165" fontId="3" fillId="2" borderId="22" xfId="0" applyNumberFormat="1" applyFont="1" applyFill="1" applyBorder="1" applyAlignment="1">
      <alignment horizontal="right" vertical="center"/>
    </xf>
    <xf numFmtId="0" fontId="6" fillId="0" borderId="0" xfId="0" applyFont="1" applyAlignment="1">
      <alignment horizontal="left" vertical="center" wrapText="1"/>
    </xf>
    <xf numFmtId="0" fontId="5" fillId="0" borderId="0" xfId="0" applyFont="1" applyAlignment="1">
      <alignment horizontal="right" vertical="center"/>
    </xf>
    <xf numFmtId="0" fontId="8" fillId="2" borderId="20" xfId="0" applyFont="1" applyFill="1" applyBorder="1" applyAlignment="1">
      <alignment horizontal="left" vertical="center" wrapText="1"/>
    </xf>
    <xf numFmtId="0" fontId="3" fillId="2" borderId="29" xfId="0" applyFont="1" applyFill="1" applyBorder="1" applyAlignment="1">
      <alignment horizontal="center" vertical="center"/>
    </xf>
    <xf numFmtId="0" fontId="9" fillId="0" borderId="28"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vertical="center" wrapText="1"/>
    </xf>
    <xf numFmtId="0" fontId="5" fillId="0" borderId="1" xfId="0" applyFont="1" applyBorder="1" applyAlignment="1">
      <alignment horizontal="center" vertical="center"/>
    </xf>
    <xf numFmtId="165" fontId="3" fillId="0" borderId="1" xfId="0" applyNumberFormat="1" applyFont="1" applyBorder="1" applyAlignment="1">
      <alignment horizontal="right" vertical="center"/>
    </xf>
    <xf numFmtId="0" fontId="3" fillId="2" borderId="31" xfId="0" applyFont="1" applyFill="1" applyBorder="1" applyAlignment="1">
      <alignment vertical="center"/>
    </xf>
    <xf numFmtId="165" fontId="3" fillId="2" borderId="32" xfId="0" applyNumberFormat="1" applyFont="1" applyFill="1" applyBorder="1" applyAlignment="1">
      <alignment horizontal="right" vertical="center"/>
    </xf>
    <xf numFmtId="0" fontId="3" fillId="0" borderId="0" xfId="0" applyFont="1" applyAlignment="1">
      <alignment vertical="center" wrapText="1"/>
    </xf>
    <xf numFmtId="0" fontId="3" fillId="0" borderId="0" xfId="0" applyFont="1" applyAlignment="1">
      <alignment vertical="center"/>
    </xf>
    <xf numFmtId="0" fontId="5" fillId="0" borderId="37" xfId="0" applyFont="1" applyBorder="1" applyAlignment="1">
      <alignment vertical="center" wrapText="1"/>
    </xf>
    <xf numFmtId="0" fontId="5" fillId="0" borderId="38"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right" vertical="center"/>
    </xf>
    <xf numFmtId="0" fontId="0" fillId="0" borderId="0" xfId="0" applyAlignment="1">
      <alignment vertical="center" wrapText="1"/>
    </xf>
    <xf numFmtId="0" fontId="0" fillId="0" borderId="0" xfId="0" applyAlignment="1">
      <alignment horizontal="right" vertical="center"/>
    </xf>
    <xf numFmtId="0" fontId="10" fillId="3" borderId="5" xfId="0" applyFont="1" applyFill="1" applyBorder="1" applyAlignment="1">
      <alignment vertical="center" wrapText="1"/>
    </xf>
    <xf numFmtId="165" fontId="10" fillId="0" borderId="7" xfId="0" applyNumberFormat="1" applyFont="1" applyBorder="1" applyAlignment="1">
      <alignment horizontal="right" vertical="center"/>
    </xf>
    <xf numFmtId="0" fontId="12" fillId="0" borderId="0" xfId="0" applyFont="1" applyAlignment="1">
      <alignment vertical="center"/>
    </xf>
    <xf numFmtId="0" fontId="10" fillId="3" borderId="8" xfId="0" applyFont="1" applyFill="1" applyBorder="1" applyAlignment="1">
      <alignment vertical="center" wrapText="1"/>
    </xf>
    <xf numFmtId="165" fontId="10" fillId="0" borderId="10" xfId="0" applyNumberFormat="1" applyFont="1" applyBorder="1" applyAlignment="1">
      <alignment horizontal="right" vertical="center"/>
    </xf>
    <xf numFmtId="0" fontId="10" fillId="3" borderId="11" xfId="0" applyFont="1" applyFill="1" applyBorder="1" applyAlignment="1">
      <alignment vertical="center" wrapText="1"/>
    </xf>
    <xf numFmtId="165" fontId="10" fillId="0" borderId="13" xfId="0" applyNumberFormat="1" applyFont="1" applyBorder="1" applyAlignment="1">
      <alignment horizontal="right" vertical="center"/>
    </xf>
    <xf numFmtId="0" fontId="10" fillId="3" borderId="14" xfId="0" applyFont="1" applyFill="1" applyBorder="1" applyAlignment="1">
      <alignment vertical="center" wrapText="1"/>
    </xf>
    <xf numFmtId="165" fontId="10" fillId="0" borderId="16" xfId="0" applyNumberFormat="1" applyFont="1" applyBorder="1" applyAlignment="1">
      <alignment horizontal="right" vertical="center"/>
    </xf>
    <xf numFmtId="0" fontId="14" fillId="0" borderId="0" xfId="0" applyFont="1" applyAlignment="1">
      <alignment vertical="center" wrapText="1"/>
    </xf>
    <xf numFmtId="0" fontId="15" fillId="0" borderId="0" xfId="0" applyFont="1" applyAlignment="1">
      <alignment horizontal="center" vertical="center"/>
    </xf>
    <xf numFmtId="165" fontId="13" fillId="0" borderId="0" xfId="0" applyNumberFormat="1" applyFont="1" applyAlignment="1">
      <alignment horizontal="right" vertical="center"/>
    </xf>
    <xf numFmtId="0" fontId="16" fillId="3" borderId="23" xfId="0" applyFont="1" applyFill="1" applyBorder="1" applyAlignment="1">
      <alignment vertical="center" wrapText="1"/>
    </xf>
    <xf numFmtId="165" fontId="10" fillId="0" borderId="25" xfId="0" applyNumberFormat="1" applyFont="1" applyBorder="1" applyAlignment="1">
      <alignment horizontal="right" vertical="center"/>
    </xf>
    <xf numFmtId="165" fontId="11" fillId="0" borderId="27" xfId="0" applyNumberFormat="1" applyFont="1" applyBorder="1" applyAlignment="1">
      <alignment horizontal="right" vertical="center"/>
    </xf>
    <xf numFmtId="0" fontId="17" fillId="0" borderId="0" xfId="0" applyFont="1" applyAlignment="1">
      <alignment vertical="center"/>
    </xf>
    <xf numFmtId="0" fontId="14" fillId="0" borderId="28" xfId="0" applyFont="1" applyBorder="1" applyAlignment="1">
      <alignment horizontal="left" vertical="center" wrapText="1"/>
    </xf>
    <xf numFmtId="0" fontId="10" fillId="0" borderId="28" xfId="0" applyFont="1" applyBorder="1" applyAlignment="1">
      <alignment horizontal="center" vertical="center"/>
    </xf>
    <xf numFmtId="0" fontId="10" fillId="0" borderId="28" xfId="0" applyFont="1" applyBorder="1" applyAlignment="1">
      <alignment horizontal="right" vertical="center"/>
    </xf>
    <xf numFmtId="0" fontId="18" fillId="0" borderId="0" xfId="0" applyFont="1" applyAlignment="1">
      <alignment vertical="center"/>
    </xf>
    <xf numFmtId="0" fontId="19" fillId="0" borderId="0" xfId="0" applyFont="1" applyAlignment="1">
      <alignment horizontal="left"/>
    </xf>
    <xf numFmtId="0" fontId="19" fillId="0" borderId="0" xfId="0" applyFont="1" applyAlignment="1">
      <alignment horizontal="left" wrapText="1"/>
    </xf>
    <xf numFmtId="0" fontId="20" fillId="0" borderId="0" xfId="0" applyFont="1" applyAlignment="1">
      <alignment horizontal="center"/>
    </xf>
    <xf numFmtId="0" fontId="2" fillId="0" borderId="0" xfId="0" applyFont="1"/>
    <xf numFmtId="0" fontId="2" fillId="0" borderId="0" xfId="0" applyFont="1" applyAlignment="1">
      <alignment wrapText="1"/>
    </xf>
    <xf numFmtId="164" fontId="3" fillId="0" borderId="0" xfId="0" applyNumberFormat="1" applyFont="1" applyAlignment="1">
      <alignment wrapText="1"/>
    </xf>
    <xf numFmtId="0" fontId="1" fillId="0" borderId="0" xfId="0" applyFont="1"/>
    <xf numFmtId="0" fontId="21" fillId="0" borderId="0" xfId="0" applyFont="1"/>
    <xf numFmtId="0" fontId="21" fillId="0" borderId="0" xfId="0" applyFont="1" applyAlignment="1">
      <alignment wrapText="1"/>
    </xf>
    <xf numFmtId="1" fontId="21" fillId="0" borderId="0" xfId="0" applyNumberFormat="1" applyFont="1" applyAlignment="1">
      <alignment horizontal="center"/>
    </xf>
    <xf numFmtId="0" fontId="11" fillId="0" borderId="24" xfId="0" applyFont="1" applyBorder="1" applyAlignment="1">
      <alignment horizontal="center" vertical="center"/>
    </xf>
    <xf numFmtId="0" fontId="0" fillId="6" borderId="42" xfId="0" applyFill="1" applyBorder="1" applyAlignment="1">
      <alignment vertical="center"/>
    </xf>
    <xf numFmtId="0" fontId="13" fillId="6" borderId="42" xfId="0" applyFont="1" applyFill="1" applyBorder="1" applyAlignment="1">
      <alignment horizontal="center" vertical="center" wrapText="1"/>
    </xf>
    <xf numFmtId="0" fontId="10" fillId="0" borderId="30" xfId="0" applyFont="1" applyBorder="1" applyAlignment="1">
      <alignment vertical="center" wrapText="1"/>
    </xf>
    <xf numFmtId="0" fontId="0" fillId="0" borderId="9" xfId="0" applyBorder="1" applyAlignment="1">
      <alignment vertical="center"/>
    </xf>
    <xf numFmtId="0" fontId="10" fillId="5" borderId="9" xfId="0" applyFont="1" applyFill="1" applyBorder="1" applyAlignment="1" applyProtection="1">
      <alignment horizontal="center" vertical="center" wrapText="1"/>
      <protection locked="0"/>
    </xf>
    <xf numFmtId="0" fontId="13" fillId="6" borderId="43" xfId="0" applyFont="1" applyFill="1" applyBorder="1" applyAlignment="1">
      <alignment vertical="center" wrapText="1"/>
    </xf>
    <xf numFmtId="0" fontId="3" fillId="6" borderId="44" xfId="0" applyFont="1" applyFill="1" applyBorder="1" applyAlignment="1">
      <alignment vertical="center" wrapText="1"/>
    </xf>
    <xf numFmtId="0" fontId="3" fillId="6" borderId="41" xfId="0" applyFont="1" applyFill="1" applyBorder="1" applyAlignment="1">
      <alignment vertical="center" wrapText="1"/>
    </xf>
    <xf numFmtId="0" fontId="10" fillId="3" borderId="45" xfId="0" applyFont="1" applyFill="1" applyBorder="1" applyAlignment="1">
      <alignment vertical="center" wrapText="1"/>
    </xf>
    <xf numFmtId="165" fontId="10" fillId="0" borderId="47" xfId="0" applyNumberFormat="1" applyFont="1" applyBorder="1" applyAlignment="1">
      <alignment horizontal="right" vertical="center"/>
    </xf>
    <xf numFmtId="0" fontId="10" fillId="3" borderId="9" xfId="0" applyFont="1" applyFill="1" applyBorder="1" applyAlignment="1">
      <alignment vertical="center" wrapText="1"/>
    </xf>
    <xf numFmtId="165" fontId="10" fillId="0" borderId="9" xfId="0" applyNumberFormat="1" applyFont="1" applyBorder="1" applyAlignment="1">
      <alignment horizontal="right" vertical="center"/>
    </xf>
    <xf numFmtId="0" fontId="11" fillId="0" borderId="9" xfId="0" applyFont="1" applyBorder="1" applyAlignment="1">
      <alignment horizontal="left" vertical="center" wrapText="1"/>
    </xf>
    <xf numFmtId="3" fontId="11" fillId="0" borderId="9" xfId="0" applyNumberFormat="1" applyFont="1" applyBorder="1" applyAlignment="1">
      <alignment horizontal="center" vertical="center"/>
    </xf>
    <xf numFmtId="165" fontId="11" fillId="0" borderId="9" xfId="0" applyNumberFormat="1" applyFont="1" applyBorder="1" applyAlignment="1">
      <alignment horizontal="right" vertical="center"/>
    </xf>
    <xf numFmtId="164" fontId="18" fillId="0" borderId="0" xfId="0" applyNumberFormat="1" applyFont="1" applyAlignment="1">
      <alignment vertical="center"/>
    </xf>
    <xf numFmtId="0" fontId="11" fillId="0" borderId="9" xfId="0" applyFont="1" applyBorder="1" applyAlignment="1">
      <alignment horizontal="center" vertical="center"/>
    </xf>
    <xf numFmtId="165" fontId="11" fillId="0" borderId="25" xfId="0" applyNumberFormat="1" applyFont="1" applyBorder="1" applyAlignment="1">
      <alignment horizontal="right" vertical="center"/>
    </xf>
    <xf numFmtId="0" fontId="11" fillId="3" borderId="23" xfId="0" applyFont="1" applyFill="1" applyBorder="1" applyAlignment="1">
      <alignment vertical="center" wrapText="1"/>
    </xf>
    <xf numFmtId="0" fontId="11" fillId="0" borderId="24" xfId="0" applyFont="1" applyBorder="1" applyAlignment="1">
      <alignment horizontal="left" vertical="center" wrapText="1"/>
    </xf>
    <xf numFmtId="0" fontId="11" fillId="0" borderId="6" xfId="0" applyFont="1" applyBorder="1" applyAlignment="1">
      <alignment horizontal="center" vertical="center"/>
    </xf>
    <xf numFmtId="0" fontId="11" fillId="0" borderId="12" xfId="0" applyFont="1" applyBorder="1" applyAlignment="1">
      <alignment horizontal="center" vertical="center"/>
    </xf>
    <xf numFmtId="0" fontId="11" fillId="0" borderId="46" xfId="0" applyFont="1" applyBorder="1" applyAlignment="1">
      <alignment horizontal="center" vertical="center"/>
    </xf>
    <xf numFmtId="0" fontId="11" fillId="0" borderId="15" xfId="0" applyFont="1" applyBorder="1" applyAlignment="1">
      <alignment horizontal="center" vertical="center"/>
    </xf>
    <xf numFmtId="3" fontId="11" fillId="0" borderId="40" xfId="0" applyNumberFormat="1" applyFont="1" applyBorder="1" applyAlignment="1">
      <alignment horizontal="center" vertical="center"/>
    </xf>
    <xf numFmtId="0" fontId="11" fillId="0" borderId="39" xfId="0" applyFont="1" applyBorder="1" applyAlignment="1">
      <alignment horizontal="left" vertical="center" wrapText="1"/>
    </xf>
    <xf numFmtId="3" fontId="11" fillId="0" borderId="24" xfId="0" applyNumberFormat="1" applyFont="1" applyBorder="1" applyAlignment="1">
      <alignment horizontal="center" vertical="center"/>
    </xf>
    <xf numFmtId="164" fontId="10" fillId="4" borderId="6" xfId="0" applyNumberFormat="1" applyFont="1" applyFill="1" applyBorder="1" applyAlignment="1" applyProtection="1">
      <alignment horizontal="center" vertical="center"/>
      <protection locked="0"/>
    </xf>
    <xf numFmtId="164" fontId="10" fillId="4" borderId="9" xfId="0" applyNumberFormat="1" applyFont="1" applyFill="1" applyBorder="1" applyAlignment="1" applyProtection="1">
      <alignment horizontal="center" vertical="center"/>
      <protection locked="0"/>
    </xf>
    <xf numFmtId="164" fontId="10" fillId="4" borderId="12" xfId="0" applyNumberFormat="1" applyFont="1" applyFill="1" applyBorder="1" applyAlignment="1" applyProtection="1">
      <alignment horizontal="center" vertical="center"/>
      <protection locked="0"/>
    </xf>
    <xf numFmtId="164" fontId="10" fillId="4" borderId="15" xfId="0" applyNumberFormat="1" applyFont="1" applyFill="1" applyBorder="1" applyAlignment="1" applyProtection="1">
      <alignment horizontal="center" vertical="center"/>
      <protection locked="0"/>
    </xf>
    <xf numFmtId="164" fontId="10" fillId="4" borderId="24" xfId="0" applyNumberFormat="1" applyFont="1" applyFill="1" applyBorder="1" applyAlignment="1" applyProtection="1">
      <alignment horizontal="center" vertical="center"/>
      <protection locked="0"/>
    </xf>
    <xf numFmtId="164" fontId="11" fillId="4" borderId="26" xfId="0" applyNumberFormat="1" applyFont="1" applyFill="1" applyBorder="1" applyAlignment="1" applyProtection="1">
      <alignment horizontal="center" vertical="center"/>
      <protection locked="0"/>
    </xf>
    <xf numFmtId="164" fontId="11" fillId="5" borderId="24" xfId="0" applyNumberFormat="1" applyFont="1" applyFill="1" applyBorder="1" applyAlignment="1" applyProtection="1">
      <alignment horizontal="center" vertical="center" wrapText="1"/>
      <protection locked="0"/>
    </xf>
    <xf numFmtId="164" fontId="11" fillId="5" borderId="9" xfId="0" applyNumberFormat="1" applyFont="1" applyFill="1" applyBorder="1" applyAlignment="1" applyProtection="1">
      <alignment horizontal="center" vertical="center" wrapText="1"/>
      <protection locked="0"/>
    </xf>
    <xf numFmtId="164" fontId="10" fillId="4" borderId="46" xfId="0" applyNumberFormat="1" applyFont="1" applyFill="1" applyBorder="1" applyAlignment="1" applyProtection="1">
      <alignment horizontal="center" vertical="center"/>
      <protection locked="0"/>
    </xf>
    <xf numFmtId="0" fontId="5" fillId="4" borderId="36" xfId="0" applyFont="1" applyFill="1" applyBorder="1" applyAlignment="1" applyProtection="1">
      <alignment horizontal="left" vertical="center"/>
      <protection locked="0"/>
    </xf>
    <xf numFmtId="0" fontId="5" fillId="4" borderId="31" xfId="0" applyFont="1" applyFill="1" applyBorder="1" applyAlignment="1" applyProtection="1">
      <alignment horizontal="left" vertical="center"/>
      <protection locked="0"/>
    </xf>
    <xf numFmtId="0" fontId="5" fillId="4" borderId="32" xfId="0" applyFont="1" applyFill="1" applyBorder="1" applyAlignment="1" applyProtection="1">
      <alignment horizontal="left" vertical="center"/>
      <protection locked="0"/>
    </xf>
    <xf numFmtId="0" fontId="6" fillId="2" borderId="33"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35"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1263650</xdr:colOff>
      <xdr:row>0</xdr:row>
      <xdr:rowOff>107950</xdr:rowOff>
    </xdr:from>
    <xdr:to>
      <xdr:col>3</xdr:col>
      <xdr:colOff>1082026</xdr:colOff>
      <xdr:row>5</xdr:row>
      <xdr:rowOff>177221</xdr:rowOff>
    </xdr:to>
    <xdr:pic>
      <xdr:nvPicPr>
        <xdr:cNvPr id="2" name="Afbeelding 1" descr="Afbeelding met Graphics, Lettertype, ontwerp&#10;&#10;Automatisch gegenereerde beschrijving">
          <a:extLst>
            <a:ext uri="{FF2B5EF4-FFF2-40B4-BE49-F238E27FC236}">
              <a16:creationId xmlns:a16="http://schemas.microsoft.com/office/drawing/2014/main" id="{0152371A-CEB6-4B78-B491-C0397359B5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72800" y="107950"/>
          <a:ext cx="2961626" cy="99002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EA779-2370-4B1E-A78F-D117064F95CE}">
  <dimension ref="A1:H46"/>
  <sheetViews>
    <sheetView tabSelected="1" topLeftCell="A6" workbookViewId="0">
      <selection activeCell="A26" sqref="A26"/>
    </sheetView>
  </sheetViews>
  <sheetFormatPr defaultColWidth="9.140625" defaultRowHeight="15" x14ac:dyDescent="0.25"/>
  <cols>
    <col min="1" max="1" width="164.7109375" style="37" customWidth="1"/>
    <col min="2" max="2" width="22" style="1" customWidth="1"/>
    <col min="3" max="3" width="23" style="1" bestFit="1" customWidth="1"/>
    <col min="4" max="4" width="17.42578125" style="38" customWidth="1"/>
    <col min="5" max="5" width="6.42578125" style="1" customWidth="1"/>
    <col min="6" max="6" width="11.140625" style="1" bestFit="1" customWidth="1"/>
    <col min="7" max="7" width="9.140625" style="1"/>
    <col min="8" max="8" width="0" style="1" hidden="1" customWidth="1"/>
    <col min="9" max="16384" width="9.140625" style="1"/>
  </cols>
  <sheetData>
    <row r="1" spans="1:7" customFormat="1" ht="19.5" x14ac:dyDescent="0.25">
      <c r="A1" s="59"/>
      <c r="B1" s="59"/>
      <c r="C1" s="60"/>
      <c r="D1" s="61"/>
    </row>
    <row r="2" spans="1:7" customFormat="1" ht="19.5" x14ac:dyDescent="0.25">
      <c r="A2" s="59" t="s">
        <v>15</v>
      </c>
      <c r="B2" s="59"/>
      <c r="C2" s="60"/>
      <c r="D2" s="61"/>
    </row>
    <row r="3" spans="1:7" customFormat="1" x14ac:dyDescent="0.25">
      <c r="A3" s="62" t="s">
        <v>0</v>
      </c>
      <c r="B3" s="62"/>
      <c r="C3" s="63"/>
      <c r="D3" s="64"/>
      <c r="E3" s="65"/>
    </row>
    <row r="4" spans="1:7" customFormat="1" x14ac:dyDescent="0.25">
      <c r="B4" s="62"/>
      <c r="C4" s="63"/>
      <c r="E4" s="65"/>
    </row>
    <row r="5" spans="1:7" customFormat="1" x14ac:dyDescent="0.25">
      <c r="A5" s="62" t="s">
        <v>14</v>
      </c>
      <c r="B5" s="66"/>
      <c r="C5" s="67"/>
      <c r="D5" s="68"/>
    </row>
    <row r="6" spans="1:7" customFormat="1" ht="15.75" thickBot="1" x14ac:dyDescent="0.3">
      <c r="A6" s="66"/>
      <c r="B6" s="66"/>
      <c r="C6" s="67"/>
      <c r="D6" s="68"/>
      <c r="G6" s="65" t="s">
        <v>4</v>
      </c>
    </row>
    <row r="7" spans="1:7" s="5" customFormat="1" ht="30" customHeight="1" thickBot="1" x14ac:dyDescent="0.3">
      <c r="A7" s="2" t="s">
        <v>18</v>
      </c>
      <c r="B7" s="3" t="s">
        <v>1</v>
      </c>
      <c r="C7" s="3" t="s">
        <v>2</v>
      </c>
      <c r="D7" s="4" t="s">
        <v>3</v>
      </c>
      <c r="G7" s="5" t="s">
        <v>4</v>
      </c>
    </row>
    <row r="8" spans="1:7" s="41" customFormat="1" ht="14.45" customHeight="1" x14ac:dyDescent="0.25">
      <c r="A8" s="39" t="s">
        <v>39</v>
      </c>
      <c r="B8" s="90">
        <v>160</v>
      </c>
      <c r="C8" s="97">
        <v>0</v>
      </c>
      <c r="D8" s="40">
        <f t="shared" ref="D8:D14" si="0">B8*C8</f>
        <v>0</v>
      </c>
    </row>
    <row r="9" spans="1:7" s="41" customFormat="1" ht="14.45" customHeight="1" x14ac:dyDescent="0.25">
      <c r="A9" s="42" t="s">
        <v>40</v>
      </c>
      <c r="B9" s="86">
        <v>140</v>
      </c>
      <c r="C9" s="98">
        <v>0</v>
      </c>
      <c r="D9" s="43">
        <f>B9*C9</f>
        <v>0</v>
      </c>
    </row>
    <row r="10" spans="1:7" s="41" customFormat="1" ht="14.45" customHeight="1" x14ac:dyDescent="0.25">
      <c r="A10" s="44" t="s">
        <v>23</v>
      </c>
      <c r="B10" s="91">
        <v>300</v>
      </c>
      <c r="C10" s="99">
        <v>0</v>
      </c>
      <c r="D10" s="45">
        <f t="shared" si="0"/>
        <v>0</v>
      </c>
      <c r="F10" s="41" t="s">
        <v>4</v>
      </c>
    </row>
    <row r="11" spans="1:7" s="41" customFormat="1" ht="14.45" customHeight="1" x14ac:dyDescent="0.25">
      <c r="A11" s="80" t="s">
        <v>33</v>
      </c>
      <c r="B11" s="86">
        <v>50</v>
      </c>
      <c r="C11" s="98">
        <v>0</v>
      </c>
      <c r="D11" s="81">
        <f t="shared" ref="D11" si="1">B11*C11</f>
        <v>0</v>
      </c>
    </row>
    <row r="12" spans="1:7" s="41" customFormat="1" ht="14.45" customHeight="1" x14ac:dyDescent="0.25">
      <c r="A12" s="80" t="s">
        <v>34</v>
      </c>
      <c r="B12" s="86">
        <v>50</v>
      </c>
      <c r="C12" s="98">
        <v>0</v>
      </c>
      <c r="D12" s="81">
        <f>B12*C12</f>
        <v>0</v>
      </c>
    </row>
    <row r="13" spans="1:7" s="41" customFormat="1" ht="14.45" customHeight="1" x14ac:dyDescent="0.25">
      <c r="A13" s="78" t="s">
        <v>24</v>
      </c>
      <c r="B13" s="92">
        <v>20</v>
      </c>
      <c r="C13" s="105">
        <v>0</v>
      </c>
      <c r="D13" s="79">
        <f t="shared" si="0"/>
        <v>0</v>
      </c>
    </row>
    <row r="14" spans="1:7" s="41" customFormat="1" ht="14.45" customHeight="1" x14ac:dyDescent="0.25">
      <c r="A14" s="46" t="s">
        <v>25</v>
      </c>
      <c r="B14" s="93">
        <v>20</v>
      </c>
      <c r="C14" s="100">
        <v>0</v>
      </c>
      <c r="D14" s="47">
        <f t="shared" si="0"/>
        <v>0</v>
      </c>
    </row>
    <row r="15" spans="1:7" s="5" customFormat="1" ht="20.100000000000001" customHeight="1" thickBot="1" x14ac:dyDescent="0.3">
      <c r="A15" s="6" t="s">
        <v>19</v>
      </c>
      <c r="B15" s="7"/>
      <c r="C15" s="7"/>
      <c r="D15" s="8">
        <f>SUM(D8:D14)</f>
        <v>0</v>
      </c>
    </row>
    <row r="16" spans="1:7" s="41" customFormat="1" ht="14.45" customHeight="1" x14ac:dyDescent="0.25">
      <c r="A16" s="48" t="s">
        <v>5</v>
      </c>
      <c r="B16" s="49"/>
      <c r="C16" s="50"/>
      <c r="D16" s="50"/>
      <c r="F16" s="41" t="s">
        <v>4</v>
      </c>
    </row>
    <row r="17" spans="1:8" s="5" customFormat="1" ht="12.75" thickBot="1" x14ac:dyDescent="0.3">
      <c r="A17" s="9"/>
      <c r="B17" s="11"/>
      <c r="C17" s="10"/>
      <c r="D17" s="10"/>
    </row>
    <row r="18" spans="1:8" s="5" customFormat="1" ht="30" customHeight="1" thickBot="1" x14ac:dyDescent="0.3">
      <c r="A18" s="12" t="s">
        <v>17</v>
      </c>
      <c r="B18" s="13" t="s">
        <v>6</v>
      </c>
      <c r="C18" s="13" t="s">
        <v>2</v>
      </c>
      <c r="D18" s="14" t="s">
        <v>3</v>
      </c>
      <c r="F18" s="15"/>
    </row>
    <row r="19" spans="1:8" s="41" customFormat="1" ht="14.45" customHeight="1" x14ac:dyDescent="0.25">
      <c r="A19" s="51" t="s">
        <v>16</v>
      </c>
      <c r="B19" s="69">
        <v>1</v>
      </c>
      <c r="C19" s="101">
        <v>0</v>
      </c>
      <c r="D19" s="52">
        <f t="shared" ref="D19:D20" si="2">B19*C19</f>
        <v>0</v>
      </c>
    </row>
    <row r="20" spans="1:8" s="54" customFormat="1" ht="14.45" customHeight="1" thickBot="1" x14ac:dyDescent="0.3">
      <c r="A20" s="88" t="s">
        <v>38</v>
      </c>
      <c r="B20" s="86">
        <v>6</v>
      </c>
      <c r="C20" s="102">
        <v>0</v>
      </c>
      <c r="D20" s="53">
        <f t="shared" si="2"/>
        <v>0</v>
      </c>
      <c r="F20" s="85"/>
    </row>
    <row r="21" spans="1:8" s="5" customFormat="1" ht="20.100000000000001" customHeight="1" thickBot="1" x14ac:dyDescent="0.3">
      <c r="A21" s="16" t="s">
        <v>7</v>
      </c>
      <c r="B21" s="17"/>
      <c r="C21" s="17"/>
      <c r="D21" s="18">
        <f>SUM(D19:D20)</f>
        <v>0</v>
      </c>
    </row>
    <row r="22" spans="1:8" s="41" customFormat="1" ht="14.45" customHeight="1" x14ac:dyDescent="0.25">
      <c r="A22" s="55" t="s">
        <v>5</v>
      </c>
      <c r="B22" s="56"/>
      <c r="C22" s="56"/>
      <c r="D22" s="57"/>
    </row>
    <row r="23" spans="1:8" s="5" customFormat="1" ht="12.75" thickBot="1" x14ac:dyDescent="0.3">
      <c r="A23" s="19"/>
      <c r="B23" s="11"/>
      <c r="C23" s="11"/>
      <c r="D23" s="20"/>
    </row>
    <row r="24" spans="1:8" s="5" customFormat="1" ht="30" customHeight="1" thickBot="1" x14ac:dyDescent="0.3">
      <c r="A24" s="16" t="s">
        <v>20</v>
      </c>
      <c r="B24" s="13" t="s">
        <v>1</v>
      </c>
      <c r="C24" s="13" t="s">
        <v>2</v>
      </c>
      <c r="D24" s="14" t="s">
        <v>3</v>
      </c>
    </row>
    <row r="25" spans="1:8" s="41" customFormat="1" ht="14.45" customHeight="1" x14ac:dyDescent="0.25">
      <c r="A25" s="89" t="s">
        <v>41</v>
      </c>
      <c r="B25" s="96">
        <v>300</v>
      </c>
      <c r="C25" s="103">
        <v>0</v>
      </c>
      <c r="D25" s="87">
        <f>6*B25*C25</f>
        <v>0</v>
      </c>
    </row>
    <row r="26" spans="1:8" s="58" customFormat="1" ht="14.45" customHeight="1" x14ac:dyDescent="0.25">
      <c r="A26" s="82" t="s">
        <v>8</v>
      </c>
      <c r="B26" s="83">
        <v>1</v>
      </c>
      <c r="C26" s="104">
        <v>0</v>
      </c>
      <c r="D26" s="84">
        <f>B26*C26</f>
        <v>0</v>
      </c>
    </row>
    <row r="27" spans="1:8" s="58" customFormat="1" ht="14.45" customHeight="1" thickBot="1" x14ac:dyDescent="0.3">
      <c r="A27" s="95" t="s">
        <v>35</v>
      </c>
      <c r="B27" s="94">
        <v>100</v>
      </c>
      <c r="C27" s="104">
        <v>0</v>
      </c>
      <c r="D27" s="84">
        <f>B27*C27</f>
        <v>0</v>
      </c>
    </row>
    <row r="28" spans="1:8" s="5" customFormat="1" ht="20.100000000000001" customHeight="1" thickBot="1" x14ac:dyDescent="0.3">
      <c r="A28" s="21" t="s">
        <v>21</v>
      </c>
      <c r="B28" s="22"/>
      <c r="C28" s="22"/>
      <c r="D28" s="18">
        <f>SUM(D25:D26)</f>
        <v>0</v>
      </c>
      <c r="H28" t="s">
        <v>26</v>
      </c>
    </row>
    <row r="29" spans="1:8" s="5" customFormat="1" ht="15.75" thickBot="1" x14ac:dyDescent="0.3">
      <c r="A29" s="23"/>
      <c r="B29" s="24"/>
      <c r="C29" s="24"/>
      <c r="D29" s="25"/>
      <c r="H29" t="s">
        <v>27</v>
      </c>
    </row>
    <row r="30" spans="1:8" s="5" customFormat="1" ht="30" customHeight="1" x14ac:dyDescent="0.25">
      <c r="A30" s="77" t="s">
        <v>31</v>
      </c>
      <c r="B30" s="70"/>
      <c r="C30" s="71" t="s">
        <v>32</v>
      </c>
      <c r="D30"/>
      <c r="H30" t="s">
        <v>28</v>
      </c>
    </row>
    <row r="31" spans="1:8" s="5" customFormat="1" ht="21" x14ac:dyDescent="0.25">
      <c r="A31" s="72" t="s">
        <v>36</v>
      </c>
      <c r="B31" s="73"/>
      <c r="C31" s="74" t="s">
        <v>26</v>
      </c>
      <c r="D31" s="65"/>
      <c r="H31" t="s">
        <v>29</v>
      </c>
    </row>
    <row r="32" spans="1:8" s="5" customFormat="1" ht="15.75" thickBot="1" x14ac:dyDescent="0.3">
      <c r="A32" s="75"/>
      <c r="B32" s="76"/>
      <c r="C32" s="76"/>
      <c r="D32"/>
      <c r="H32" t="s">
        <v>30</v>
      </c>
    </row>
    <row r="33" spans="1:4" s="5" customFormat="1" ht="20.100000000000001" customHeight="1" thickBot="1" x14ac:dyDescent="0.3">
      <c r="A33" s="26"/>
      <c r="B33" s="27"/>
      <c r="C33" s="28"/>
      <c r="D33" s="28"/>
    </row>
    <row r="34" spans="1:4" s="5" customFormat="1" ht="30" customHeight="1" thickBot="1" x14ac:dyDescent="0.3">
      <c r="A34" s="16" t="s">
        <v>9</v>
      </c>
      <c r="B34" s="29"/>
      <c r="C34" s="29"/>
      <c r="D34" s="30">
        <f>D15+D21+D28</f>
        <v>0</v>
      </c>
    </row>
    <row r="35" spans="1:4" s="5" customFormat="1" ht="12" x14ac:dyDescent="0.25">
      <c r="A35" s="31"/>
      <c r="B35" s="32"/>
      <c r="C35" s="10"/>
      <c r="D35" s="10"/>
    </row>
    <row r="36" spans="1:4" s="5" customFormat="1" ht="30" customHeight="1" x14ac:dyDescent="0.25">
      <c r="A36" s="109" t="s">
        <v>22</v>
      </c>
      <c r="B36" s="110"/>
      <c r="C36" s="110"/>
      <c r="D36" s="111"/>
    </row>
    <row r="37" spans="1:4" s="5" customFormat="1" ht="12.75" thickBot="1" x14ac:dyDescent="0.3">
      <c r="A37" s="31"/>
      <c r="B37" s="32"/>
      <c r="C37" s="10"/>
      <c r="D37" s="10"/>
    </row>
    <row r="38" spans="1:4" s="5" customFormat="1" ht="30" customHeight="1" thickBot="1" x14ac:dyDescent="0.3">
      <c r="A38" s="106" t="s">
        <v>13</v>
      </c>
      <c r="B38" s="107"/>
      <c r="C38" s="107"/>
      <c r="D38" s="108"/>
    </row>
    <row r="39" spans="1:4" s="5" customFormat="1" ht="30" customHeight="1" thickBot="1" x14ac:dyDescent="0.3">
      <c r="A39" s="33" t="s">
        <v>10</v>
      </c>
      <c r="B39" s="106"/>
      <c r="C39" s="107"/>
      <c r="D39" s="108"/>
    </row>
    <row r="40" spans="1:4" s="5" customFormat="1" ht="30" customHeight="1" thickBot="1" x14ac:dyDescent="0.3">
      <c r="A40" s="33" t="s">
        <v>37</v>
      </c>
      <c r="B40" s="106"/>
      <c r="C40" s="107"/>
      <c r="D40" s="108"/>
    </row>
    <row r="41" spans="1:4" s="5" customFormat="1" ht="30" customHeight="1" thickBot="1" x14ac:dyDescent="0.3">
      <c r="A41" s="33" t="s">
        <v>11</v>
      </c>
      <c r="B41" s="106"/>
      <c r="C41" s="107"/>
      <c r="D41" s="108"/>
    </row>
    <row r="42" spans="1:4" s="5" customFormat="1" ht="30" customHeight="1" thickBot="1" x14ac:dyDescent="0.3">
      <c r="A42" s="34" t="s">
        <v>12</v>
      </c>
      <c r="B42" s="106"/>
      <c r="C42" s="107"/>
      <c r="D42" s="108"/>
    </row>
    <row r="43" spans="1:4" s="5" customFormat="1" ht="12" x14ac:dyDescent="0.25">
      <c r="A43" s="35"/>
      <c r="D43" s="36"/>
    </row>
    <row r="44" spans="1:4" s="5" customFormat="1" ht="12" x14ac:dyDescent="0.25">
      <c r="A44" s="35"/>
      <c r="D44" s="36"/>
    </row>
    <row r="45" spans="1:4" s="5" customFormat="1" ht="12" x14ac:dyDescent="0.25">
      <c r="A45" s="35"/>
      <c r="D45" s="36"/>
    </row>
    <row r="46" spans="1:4" ht="18" customHeight="1" x14ac:dyDescent="0.25"/>
  </sheetData>
  <sheetProtection algorithmName="SHA-512" hashValue="Ez6ASTbmr23ufMPX4uDGRTPPis+8mpuHa6ubc7n+T0l/cR07Sg8ayG1HNxbEMmEnqeVzS9aggVARzyAUGE0HbQ==" saltValue="mB0DTTEKy2BGj0QktI0+/w==" spinCount="100000" sheet="1" objects="1" scenarios="1"/>
  <protectedRanges>
    <protectedRange sqref="C31" name="Bereik1_1_2"/>
  </protectedRanges>
  <mergeCells count="6">
    <mergeCell ref="B42:D42"/>
    <mergeCell ref="A36:D36"/>
    <mergeCell ref="A38:D38"/>
    <mergeCell ref="B39:D39"/>
    <mergeCell ref="B40:D40"/>
    <mergeCell ref="B41:D41"/>
  </mergeCells>
  <dataValidations count="1">
    <dataValidation type="list" allowBlank="1" showInputMessage="1" showErrorMessage="1" sqref="C31" xr:uid="{65F273A3-AA74-434F-A0DC-39EB94B7E581}">
      <formula1>$H$28:$H$32</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5" ma:contentTypeDescription="Een nieuw document maken." ma:contentTypeScope="" ma:versionID="66dbf32f5214b085cc8b15242e35fd4e">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29ad2d680fe5f73fd2c7c3e5d1f65d18"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af7aa-9b33-4abc-bc0f-b926eb6c1d69">
      <Terms xmlns="http://schemas.microsoft.com/office/infopath/2007/PartnerControls"/>
    </lcf76f155ced4ddcb4097134ff3c332f>
    <TaxCatchAll xmlns="277ecb1c-f5e5-4756-8487-fc551feec2f0" xsi:nil="true"/>
  </documentManagement>
</p:properties>
</file>

<file path=customXml/itemProps1.xml><?xml version="1.0" encoding="utf-8"?>
<ds:datastoreItem xmlns:ds="http://schemas.openxmlformats.org/officeDocument/2006/customXml" ds:itemID="{06F79DF4-86DE-4276-941E-FE5B2D63B5BD}"/>
</file>

<file path=customXml/itemProps2.xml><?xml version="1.0" encoding="utf-8"?>
<ds:datastoreItem xmlns:ds="http://schemas.openxmlformats.org/officeDocument/2006/customXml" ds:itemID="{93A57472-0DBF-4ED7-93B2-C30AB19B2F44}"/>
</file>

<file path=customXml/itemProps3.xml><?xml version="1.0" encoding="utf-8"?>
<ds:datastoreItem xmlns:ds="http://schemas.openxmlformats.org/officeDocument/2006/customXml" ds:itemID="{8D99BD19-95A3-4852-A2E4-39F8BE91A2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Inschrijvingstabel Perceel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Kerste | JMA</dc:creator>
  <cp:lastModifiedBy>Berg, Harrold van den</cp:lastModifiedBy>
  <dcterms:created xsi:type="dcterms:W3CDTF">2026-05-11T07:38:39Z</dcterms:created>
  <dcterms:modified xsi:type="dcterms:W3CDTF">2026-10-29T08:36:50Z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ies>
</file>