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barneveldnl.sharepoint.com/sites/Inkoop/Gedeelde documenten/PFF/Inzamelmiddelen (IRDC) 847753/02 Specificatie/01 Aanvraag/02 Definitief/"/>
    </mc:Choice>
  </mc:AlternateContent>
  <xr:revisionPtr revIDLastSave="0" documentId="8_{EBCD6C13-06CC-4C2A-B50C-27DA7F4A948C}" xr6:coauthVersionLast="47" xr6:coauthVersionMax="47" xr10:uidLastSave="{00000000-0000-0000-0000-000000000000}"/>
  <bookViews>
    <workbookView xWindow="-120" yWindow="-120" windowWidth="29040" windowHeight="17520" activeTab="1" xr2:uid="{00000000-000D-0000-FFFF-FFFF00000000}"/>
  </bookViews>
  <sheets>
    <sheet name="Prijsblad" sheetId="1" r:id="rId1"/>
    <sheet name="Scoreblad Circulariteit"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3" l="1"/>
  <c r="M16" i="3"/>
  <c r="N18" i="3" s="1"/>
  <c r="L22" i="3" s="1"/>
  <c r="J16" i="3"/>
  <c r="N15" i="3"/>
  <c r="K15" i="3"/>
  <c r="N14" i="3"/>
  <c r="K14" i="3"/>
  <c r="N13" i="3"/>
  <c r="K13" i="3"/>
  <c r="N12" i="3"/>
  <c r="K12" i="3"/>
  <c r="D14" i="1"/>
  <c r="D15" i="1"/>
  <c r="D16" i="1"/>
  <c r="D17" i="1"/>
  <c r="D18" i="1"/>
  <c r="D19" i="1"/>
  <c r="D20" i="1"/>
  <c r="D21" i="1"/>
  <c r="D22" i="1"/>
  <c r="B13" i="1"/>
  <c r="D13" i="1" s="1"/>
  <c r="B12" i="1"/>
  <c r="D12" i="1" s="1"/>
  <c r="B11" i="1"/>
  <c r="D11" i="1" s="1"/>
  <c r="B10" i="1"/>
  <c r="D10" i="1" s="1"/>
  <c r="B9" i="1"/>
  <c r="D9" i="1" s="1"/>
  <c r="B8" i="1"/>
  <c r="D8" i="1" s="1"/>
  <c r="N17" i="3" l="1"/>
  <c r="K17" i="3"/>
  <c r="K18" i="3" s="1"/>
  <c r="I22" i="3" s="1"/>
  <c r="L24" i="3" s="1"/>
  <c r="C39" i="1" s="1"/>
  <c r="F31" i="3" l="1"/>
  <c r="D27" i="1" l="1"/>
  <c r="D23" i="1" l="1"/>
  <c r="D43" i="1" s="1"/>
</calcChain>
</file>

<file path=xl/sharedStrings.xml><?xml version="1.0" encoding="utf-8"?>
<sst xmlns="http://schemas.openxmlformats.org/spreadsheetml/2006/main" count="99" uniqueCount="84">
  <si>
    <t>Leveren van minicontainers</t>
  </si>
  <si>
    <t xml:space="preserve">Alleen de gele vakken invullen. </t>
  </si>
  <si>
    <t xml:space="preserve"> </t>
  </si>
  <si>
    <t xml:space="preserve">Onderdeel A: 
Leveren minicontainers en overige producten </t>
  </si>
  <si>
    <t>Indicatief aantal (A)</t>
  </si>
  <si>
    <t>prijs per eenheid (B)</t>
  </si>
  <si>
    <t>Totaal
(A*B)</t>
  </si>
  <si>
    <t>Leveren van een grijs deksel 140 liter. Incl. proppen</t>
  </si>
  <si>
    <t>Leveren van een grijs deksel 240 liter. Incl. proppen</t>
  </si>
  <si>
    <t>Leveren van een volkleur deksel 140 liter. Incl. proppen</t>
  </si>
  <si>
    <t>Leveren van een volkleur deksel 240 liter. Incl. proppen</t>
  </si>
  <si>
    <t>Leveren van losse grijze deksels voor een 140 liter minicontainer, prijs per bestelling van 20 stuks</t>
  </si>
  <si>
    <t>Leveren van losse grijze deksels voor een 240 liter minicontainer, prijs per bestelling van 20 stuks</t>
  </si>
  <si>
    <t>Leveren van losse volkleur deksels voor een 140 liter minicontainer, prijs per bestelling van 20 stuks</t>
  </si>
  <si>
    <t>Leveren van losse volkleur deksels voor een 240 liter minicontainer, prijs per bestelling van 20 stuks</t>
  </si>
  <si>
    <t>Leveren van losse sets as en wielen voor 140 liter minicontainer, prijs per bestelling van 20 stuks</t>
  </si>
  <si>
    <t>Leveren van losse sets as en wielen voor 240 liter minicontainer, prijs per bestelling van 20 stuks</t>
  </si>
  <si>
    <t>Leveren van losse as voor 140 liter minicontainer, prijs per bestelling van 20 stuks</t>
  </si>
  <si>
    <t>Leveren van losse as voor 240 liter minicontainer, prijs per bestelling van 20 stuks</t>
  </si>
  <si>
    <t>Meerprijs aanbrengen van een hotstamp in deksel</t>
  </si>
  <si>
    <t>Totaal levering minicontainers</t>
  </si>
  <si>
    <t>Onderdeel B: 
Terugname oude rolcontainers</t>
  </si>
  <si>
    <t>8 jaar (0% fictieve korting)</t>
  </si>
  <si>
    <t>9 jaar (25% fictieve korting)</t>
  </si>
  <si>
    <t>10 jaar (50% fictieve korting)</t>
  </si>
  <si>
    <t>11 jaar (75% fictieve korting)</t>
  </si>
  <si>
    <t>Hoeveel jaren garantie wordt gegeven op de geleverde producten (minimaal 8 jaar, maak een keuze met het valmenu)</t>
  </si>
  <si>
    <t>12 jaar (100% fictieve korting)</t>
  </si>
  <si>
    <t>Totaalscore circulariteit (wordt automatisch overgenomen uit tabblad Scoreblad Circulariteit)</t>
  </si>
  <si>
    <t>TOTALE INSCHRIJFSOM</t>
  </si>
  <si>
    <t>Door ondertekening van deze inschrijftabel verklaart de inschrijver zich bereid en in staat de diensten, goederen en werken te leveren conform de eisen gesteld in de aankondiging in het 'Supplement op het Publicatieblad van de Europese Gemeenschappen', de onderhavige aanbestedingsleidraad, de verstrekte Nota’s van Inlichtingen en de eventuele overige aanbestedingsdocumenten.</t>
  </si>
  <si>
    <t>Naam Inschrijver:</t>
  </si>
  <si>
    <t>Naam (dhr/mevr):</t>
  </si>
  <si>
    <t>Functie:</t>
  </si>
  <si>
    <t>Handtekening:</t>
  </si>
  <si>
    <t>Scoring samenstelling circulaire romp</t>
  </si>
  <si>
    <t>Romp grijs</t>
  </si>
  <si>
    <t>140 ltr.</t>
  </si>
  <si>
    <t>240 ltr.</t>
  </si>
  <si>
    <t>Type-aanduiding en markering leverancier</t>
  </si>
  <si>
    <t>SAMENSTELLING</t>
  </si>
  <si>
    <t>Waardering¹</t>
  </si>
  <si>
    <t>Massa perc. in container</t>
  </si>
  <si>
    <t>Product 'score circulair'</t>
  </si>
  <si>
    <t>Virgin (Fossil based) max 20%</t>
  </si>
  <si>
    <t>Re-granulaat van oude rolcontainers</t>
  </si>
  <si>
    <t>Vulstoffen en additieven</t>
  </si>
  <si>
    <t>Check massa</t>
  </si>
  <si>
    <t>Factor Samenstelling</t>
  </si>
  <si>
    <t>Score samenstelling romp</t>
  </si>
  <si>
    <t>=</t>
  </si>
  <si>
    <t>¹ op basis van de beschikbare informatie en expert guess</t>
  </si>
  <si>
    <r>
      <t xml:space="preserve">De theoretisch maximale score op het onderdeel kwaliteit is </t>
    </r>
    <r>
      <rPr>
        <b/>
        <sz val="8"/>
        <color theme="1"/>
        <rFont val="Verdana"/>
        <family val="2"/>
      </rPr>
      <t xml:space="preserve">maximaal </t>
    </r>
  </si>
  <si>
    <t>Aldus naar waarheid opgemaakt te …..................... op …................. 2026</t>
  </si>
  <si>
    <t>Bijlage 3.1: Inschrijvingstabel Perceel 1</t>
  </si>
  <si>
    <t>Inschrijver:</t>
  </si>
  <si>
    <t>Scoreblad circulariteit</t>
  </si>
  <si>
    <t>Leveren en vervangen van minicontainers</t>
  </si>
  <si>
    <t>Re-granulaat uit post consumer materiaal (PMD, harde kunststof)</t>
  </si>
  <si>
    <t>Subscore circulariteit minicontainers, uitgedrukt in behaalde waarde in €</t>
  </si>
  <si>
    <t>Totaalscore circulariteit minicontainers, uitgedrukt in behaalde waarde in €</t>
  </si>
  <si>
    <t>Inschrijver alleen de gele velden invullen. Alle gele velden dienen te worden ingevuld. Het niet of niet volledig invullen van dit scoreblad betekent een nul-score voor dit gunningscriterium.</t>
  </si>
  <si>
    <t xml:space="preserve">De totaalscore op het onderdeel circulariteit wordt getoond in de donkergele cel. </t>
  </si>
  <si>
    <t>€ per type container</t>
  </si>
  <si>
    <t>€ voor dit scoreblad</t>
  </si>
  <si>
    <t>Cel H18 aanpassen op basis van fictieve korting bedrag</t>
  </si>
  <si>
    <t>Gunningscriterium: Duurzaamheid organisatie</t>
  </si>
  <si>
    <t>Inschrijver beschikt over een certificaat CO2-prestatieladder voor de organisatie*</t>
  </si>
  <si>
    <t>Gunningscriterium: verlengde garantie</t>
  </si>
  <si>
    <t>Gunningscriterium: Duurzaamheid materiaal</t>
  </si>
  <si>
    <t>CO2</t>
  </si>
  <si>
    <t>Nee</t>
  </si>
  <si>
    <t>Ja, trede 1</t>
  </si>
  <si>
    <t>Ja, trede 2</t>
  </si>
  <si>
    <t>Ja, trede 3 (of trede 1 in versie 4.0)</t>
  </si>
  <si>
    <t>Ja, trede 4</t>
  </si>
  <si>
    <t>Ja, trede 5 (of trede 2 of 3 in versie 4.0)</t>
  </si>
  <si>
    <t>*o.b.v. de categorisering van de CO2-prestatieladder (versie 3.1)*</t>
  </si>
  <si>
    <t>Trede CO2 prestatieladder</t>
  </si>
  <si>
    <t>Jaren verlenging</t>
  </si>
  <si>
    <t>Opgave scoreblad</t>
  </si>
  <si>
    <t xml:space="preserve">Opbrengst voor opdrachtgever bij terugname van oude containers door de opdrachtnemer. Inschrijver geeft een prijs per stuk voor de terugname van containers (enkel kunststof delen). Uitgangspunt is ophalen op een verzamellocatie bij opdrachtgever. Een opbrengst wordt ingevuld als negatief getal, met een minteken voor het bedrag. Het hier geoffreerde bedrag is ook onderwerp van prijsindexatie. </t>
  </si>
  <si>
    <t xml:space="preserve">Leveren van een circulaire romp van 140 liter inclusief as en wielen </t>
  </si>
  <si>
    <t>Leveren van een circulaire romp van 240 liter inclusief as en wielen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</si>
</sst>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00_-"/>
  </numFmts>
  <fonts count="22" x14ac:knownFonts="1">
    <font>
      <sz val="11"/>
      <color theme="1"/>
      <name val="Calibri"/>
      <family val="2"/>
      <scheme val="minor"/>
    </font>
    <font>
      <b/>
      <sz val="12"/>
      <color indexed="8"/>
      <name val="Verdana"/>
      <family val="2"/>
    </font>
    <font>
      <b/>
      <sz val="16"/>
      <color indexed="8"/>
      <name val="Verdana"/>
      <family val="2"/>
    </font>
    <font>
      <b/>
      <sz val="10"/>
      <color indexed="8"/>
      <name val="Verdana"/>
      <family val="2"/>
    </font>
    <font>
      <b/>
      <sz val="9"/>
      <color indexed="8"/>
      <name val="Verdana"/>
      <family val="2"/>
    </font>
    <font>
      <b/>
      <sz val="11"/>
      <color indexed="8"/>
      <name val="Verdana"/>
      <family val="2"/>
    </font>
    <font>
      <sz val="11"/>
      <color rgb="FFFF0000"/>
      <name val="Calibri"/>
      <family val="2"/>
      <scheme val="minor"/>
    </font>
    <font>
      <b/>
      <sz val="8"/>
      <color indexed="8"/>
      <name val="Verdana"/>
      <family val="2"/>
    </font>
    <font>
      <sz val="8"/>
      <color indexed="8"/>
      <name val="Verdana"/>
      <family val="2"/>
    </font>
    <font>
      <sz val="8"/>
      <name val="Verdana"/>
      <family val="2"/>
    </font>
    <font>
      <i/>
      <sz val="8"/>
      <color indexed="8"/>
      <name val="Verdana"/>
      <family val="2"/>
    </font>
    <font>
      <sz val="10"/>
      <name val="Arial"/>
      <family val="2"/>
    </font>
    <font>
      <b/>
      <sz val="12"/>
      <color theme="1"/>
      <name val="Verdana"/>
      <family val="2"/>
    </font>
    <font>
      <sz val="8"/>
      <color theme="1"/>
      <name val="Verdana"/>
      <family val="2"/>
    </font>
    <font>
      <b/>
      <sz val="8"/>
      <color theme="1"/>
      <name val="Verdana"/>
      <family val="2"/>
    </font>
    <font>
      <b/>
      <i/>
      <sz val="8"/>
      <color theme="1"/>
      <name val="Verdana"/>
      <family val="2"/>
    </font>
    <font>
      <b/>
      <sz val="8"/>
      <name val="Verdana"/>
      <family val="2"/>
    </font>
    <font>
      <sz val="8"/>
      <color rgb="FFFF0000"/>
      <name val="Verdana"/>
      <family val="2"/>
    </font>
    <font>
      <i/>
      <sz val="8"/>
      <color theme="1"/>
      <name val="Verdana"/>
      <family val="2"/>
    </font>
    <font>
      <b/>
      <sz val="10"/>
      <name val="Verdana"/>
      <family val="2"/>
    </font>
    <font>
      <b/>
      <sz val="8"/>
      <color rgb="FFFF0000"/>
      <name val="Verdana"/>
      <family val="2"/>
    </font>
    <font>
      <sz val="9"/>
      <color theme="1"/>
      <name val="Verdana"/>
      <family val="2"/>
    </font>
  </fonts>
  <fills count="12">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00B0F0"/>
        <bgColor indexed="64"/>
      </patternFill>
    </fill>
    <fill>
      <patternFill patternType="solid">
        <fgColor rgb="FFEBE57B"/>
        <bgColor indexed="64"/>
      </patternFill>
    </fill>
  </fills>
  <borders count="45">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bottom style="thin">
        <color indexed="64"/>
      </bottom>
      <diagonal/>
    </border>
  </borders>
  <cellStyleXfs count="2">
    <xf numFmtId="0" fontId="0" fillId="0" borderId="0"/>
    <xf numFmtId="0" fontId="11" fillId="0" borderId="0"/>
  </cellStyleXfs>
  <cellXfs count="175">
    <xf numFmtId="0" fontId="0" fillId="0" borderId="0" xfId="0"/>
    <xf numFmtId="0" fontId="1" fillId="0" borderId="0" xfId="0" applyFont="1" applyAlignment="1">
      <alignment horizontal="left"/>
    </xf>
    <xf numFmtId="0" fontId="1" fillId="0" borderId="0" xfId="0" applyFont="1" applyAlignment="1">
      <alignment horizontal="left" wrapText="1"/>
    </xf>
    <xf numFmtId="0" fontId="2" fillId="0" borderId="0" xfId="0" applyFont="1" applyAlignment="1">
      <alignment horizontal="center"/>
    </xf>
    <xf numFmtId="0" fontId="3" fillId="0" borderId="0" xfId="0" applyFont="1"/>
    <xf numFmtId="0" fontId="3" fillId="0" borderId="0" xfId="0" applyFont="1" applyAlignment="1">
      <alignment wrapText="1"/>
    </xf>
    <xf numFmtId="164" fontId="4" fillId="0" borderId="0" xfId="0" applyNumberFormat="1" applyFont="1" applyAlignment="1">
      <alignment wrapText="1"/>
    </xf>
    <xf numFmtId="0" fontId="6" fillId="0" borderId="0" xfId="0" applyFont="1"/>
    <xf numFmtId="0" fontId="5" fillId="0" borderId="0" xfId="0" applyFont="1"/>
    <xf numFmtId="0" fontId="5" fillId="0" borderId="0" xfId="0" applyFont="1" applyAlignment="1">
      <alignment wrapText="1"/>
    </xf>
    <xf numFmtId="1" fontId="5" fillId="0" borderId="0" xfId="0" applyNumberFormat="1" applyFont="1" applyAlignment="1">
      <alignment horizontal="center"/>
    </xf>
    <xf numFmtId="0" fontId="7" fillId="4" borderId="1" xfId="0" applyFont="1" applyFill="1" applyBorder="1" applyAlignment="1">
      <alignment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right" vertical="center" wrapText="1"/>
    </xf>
    <xf numFmtId="0" fontId="8" fillId="0" borderId="3" xfId="0" applyFont="1" applyBorder="1" applyAlignment="1">
      <alignment vertical="center" wrapText="1"/>
    </xf>
    <xf numFmtId="165" fontId="8" fillId="0" borderId="14" xfId="0" applyNumberFormat="1" applyFont="1" applyBorder="1" applyAlignment="1">
      <alignment vertical="center" wrapText="1"/>
    </xf>
    <xf numFmtId="0" fontId="8" fillId="0" borderId="21" xfId="0" applyFont="1" applyBorder="1" applyAlignment="1">
      <alignment vertical="center" wrapText="1"/>
    </xf>
    <xf numFmtId="0" fontId="8" fillId="5" borderId="3" xfId="0" applyFont="1" applyFill="1" applyBorder="1" applyAlignment="1">
      <alignment vertical="center" wrapText="1"/>
    </xf>
    <xf numFmtId="0" fontId="9" fillId="5" borderId="8" xfId="0" applyFont="1" applyFill="1" applyBorder="1" applyAlignment="1">
      <alignment horizontal="center" vertical="center" wrapText="1"/>
    </xf>
    <xf numFmtId="0" fontId="9" fillId="5" borderId="3" xfId="0" applyFont="1" applyFill="1" applyBorder="1" applyAlignment="1">
      <alignment vertical="center" wrapText="1"/>
    </xf>
    <xf numFmtId="0" fontId="7" fillId="4" borderId="2" xfId="0" applyFont="1" applyFill="1" applyBorder="1" applyAlignment="1">
      <alignment wrapText="1"/>
    </xf>
    <xf numFmtId="0" fontId="8" fillId="4" borderId="15" xfId="0" applyFont="1" applyFill="1" applyBorder="1" applyAlignment="1">
      <alignment horizontal="center" wrapText="1"/>
    </xf>
    <xf numFmtId="165" fontId="7" fillId="4" borderId="16" xfId="0" applyNumberFormat="1" applyFont="1" applyFill="1" applyBorder="1" applyAlignment="1">
      <alignment wrapText="1"/>
    </xf>
    <xf numFmtId="0" fontId="7" fillId="0" borderId="20" xfId="0" applyFont="1" applyBorder="1" applyAlignment="1">
      <alignment wrapText="1"/>
    </xf>
    <xf numFmtId="0" fontId="8" fillId="0" borderId="20" xfId="0" applyFont="1" applyBorder="1" applyAlignment="1">
      <alignment horizontal="center" wrapText="1"/>
    </xf>
    <xf numFmtId="165" fontId="7" fillId="0" borderId="20" xfId="0" applyNumberFormat="1" applyFont="1" applyBorder="1" applyAlignment="1">
      <alignment horizontal="right" wrapText="1"/>
    </xf>
    <xf numFmtId="0" fontId="7" fillId="0" borderId="23" xfId="0" applyFont="1" applyBorder="1" applyAlignment="1">
      <alignment wrapText="1"/>
    </xf>
    <xf numFmtId="165" fontId="7" fillId="0" borderId="0" xfId="0" applyNumberFormat="1" applyFont="1" applyAlignment="1">
      <alignment horizontal="right" wrapText="1"/>
    </xf>
    <xf numFmtId="0" fontId="0" fillId="4" borderId="12" xfId="0" applyFill="1" applyBorder="1" applyAlignment="1">
      <alignment vertical="center"/>
    </xf>
    <xf numFmtId="0" fontId="0" fillId="0" borderId="8" xfId="0" applyBorder="1" applyAlignment="1">
      <alignment vertical="center"/>
    </xf>
    <xf numFmtId="0" fontId="7" fillId="4" borderId="2" xfId="0" applyFont="1" applyFill="1" applyBorder="1" applyAlignment="1">
      <alignment vertical="center" wrapText="1"/>
    </xf>
    <xf numFmtId="0" fontId="4" fillId="4" borderId="15" xfId="0" applyFont="1" applyFill="1" applyBorder="1" applyAlignment="1">
      <alignment vertical="center" wrapText="1"/>
    </xf>
    <xf numFmtId="0" fontId="7" fillId="0" borderId="0" xfId="0" applyFont="1" applyAlignment="1">
      <alignment wrapText="1"/>
    </xf>
    <xf numFmtId="0" fontId="7" fillId="6" borderId="18" xfId="0" applyFont="1" applyFill="1" applyBorder="1"/>
    <xf numFmtId="165" fontId="4" fillId="6" borderId="26" xfId="0" applyNumberFormat="1" applyFont="1" applyFill="1" applyBorder="1"/>
    <xf numFmtId="0" fontId="8" fillId="0" borderId="0" xfId="0" applyFont="1" applyAlignment="1">
      <alignment horizontal="center" wrapText="1"/>
    </xf>
    <xf numFmtId="0" fontId="7" fillId="0" borderId="0" xfId="0" applyFont="1"/>
    <xf numFmtId="165" fontId="7" fillId="0" borderId="0" xfId="0" applyNumberFormat="1" applyFont="1" applyAlignment="1">
      <alignment horizontal="right"/>
    </xf>
    <xf numFmtId="0" fontId="8" fillId="0" borderId="3" xfId="0" applyFont="1" applyBorder="1" applyAlignment="1">
      <alignment vertical="center"/>
    </xf>
    <xf numFmtId="0" fontId="0" fillId="0" borderId="0" xfId="0" applyAlignment="1">
      <alignment wrapText="1"/>
    </xf>
    <xf numFmtId="164" fontId="8" fillId="2" borderId="8" xfId="0" applyNumberFormat="1" applyFont="1" applyFill="1" applyBorder="1" applyAlignment="1" applyProtection="1">
      <alignment horizontal="center" vertical="center"/>
      <protection locked="0"/>
    </xf>
    <xf numFmtId="0" fontId="8" fillId="3" borderId="8" xfId="0" applyFont="1" applyFill="1" applyBorder="1" applyAlignment="1" applyProtection="1">
      <alignment horizontal="center" vertical="center" wrapText="1"/>
      <protection locked="0"/>
    </xf>
    <xf numFmtId="0" fontId="8" fillId="2" borderId="7" xfId="0" applyFont="1" applyFill="1" applyBorder="1" applyAlignment="1" applyProtection="1">
      <alignment vertical="center"/>
      <protection locked="0"/>
    </xf>
    <xf numFmtId="0" fontId="8" fillId="2" borderId="4" xfId="0" applyFont="1" applyFill="1" applyBorder="1" applyAlignment="1" applyProtection="1">
      <alignment vertical="center"/>
      <protection locked="0"/>
    </xf>
    <xf numFmtId="0" fontId="8" fillId="2" borderId="10" xfId="0" applyFont="1" applyFill="1" applyBorder="1" applyAlignment="1" applyProtection="1">
      <alignment vertical="center"/>
      <protection locked="0"/>
    </xf>
    <xf numFmtId="0" fontId="8" fillId="2" borderId="9" xfId="0" applyFont="1" applyFill="1" applyBorder="1" applyAlignment="1" applyProtection="1">
      <alignment vertical="center"/>
      <protection locked="0"/>
    </xf>
    <xf numFmtId="0" fontId="8" fillId="2" borderId="6" xfId="0" applyFont="1" applyFill="1" applyBorder="1" applyAlignment="1" applyProtection="1">
      <alignment vertical="center"/>
      <protection locked="0"/>
    </xf>
    <xf numFmtId="0" fontId="8" fillId="2" borderId="5" xfId="0" applyFont="1" applyFill="1" applyBorder="1" applyAlignment="1" applyProtection="1">
      <alignment vertical="center"/>
      <protection locked="0"/>
    </xf>
    <xf numFmtId="0" fontId="9" fillId="5" borderId="27" xfId="0" applyFont="1" applyFill="1" applyBorder="1" applyAlignment="1">
      <alignment vertical="center" wrapText="1"/>
    </xf>
    <xf numFmtId="0" fontId="9" fillId="5" borderId="28" xfId="0" applyFont="1" applyFill="1" applyBorder="1" applyAlignment="1">
      <alignment horizontal="center" vertical="center" wrapText="1"/>
    </xf>
    <xf numFmtId="0" fontId="0" fillId="0" borderId="0" xfId="0" applyAlignment="1">
      <alignment vertical="center"/>
    </xf>
    <xf numFmtId="0" fontId="7" fillId="4" borderId="13" xfId="0" applyFont="1" applyFill="1" applyBorder="1" applyAlignment="1">
      <alignment horizontal="center" vertical="center" wrapText="1"/>
    </xf>
    <xf numFmtId="0" fontId="4" fillId="4" borderId="16" xfId="0" applyFont="1" applyFill="1" applyBorder="1" applyAlignment="1">
      <alignment vertical="center" wrapText="1"/>
    </xf>
    <xf numFmtId="0" fontId="13" fillId="8" borderId="0" xfId="0" applyFont="1" applyFill="1"/>
    <xf numFmtId="0" fontId="14" fillId="8" borderId="0" xfId="0" applyFont="1" applyFill="1" applyAlignment="1">
      <alignment vertical="center"/>
    </xf>
    <xf numFmtId="0" fontId="14" fillId="8" borderId="0" xfId="0" applyFont="1" applyFill="1" applyAlignment="1">
      <alignment vertical="center" wrapText="1"/>
    </xf>
    <xf numFmtId="0" fontId="13" fillId="8" borderId="0" xfId="0" applyFont="1" applyFill="1" applyAlignment="1">
      <alignment vertical="center"/>
    </xf>
    <xf numFmtId="0" fontId="13" fillId="0" borderId="0" xfId="0" applyFont="1" applyAlignment="1">
      <alignment vertical="center"/>
    </xf>
    <xf numFmtId="0" fontId="13" fillId="0" borderId="0" xfId="0" applyFont="1"/>
    <xf numFmtId="1" fontId="13" fillId="0" borderId="3" xfId="0" applyNumberFormat="1" applyFont="1" applyBorder="1"/>
    <xf numFmtId="0" fontId="13" fillId="3" borderId="8" xfId="0" applyFont="1" applyFill="1" applyBorder="1" applyProtection="1">
      <protection locked="0"/>
    </xf>
    <xf numFmtId="0" fontId="13" fillId="0" borderId="14" xfId="0" applyFont="1" applyBorder="1"/>
    <xf numFmtId="0" fontId="13" fillId="0" borderId="3" xfId="0" applyFont="1" applyBorder="1"/>
    <xf numFmtId="0" fontId="13" fillId="0" borderId="27" xfId="0" applyFont="1" applyBorder="1"/>
    <xf numFmtId="0" fontId="13" fillId="0" borderId="8" xfId="0" applyFont="1" applyBorder="1"/>
    <xf numFmtId="0" fontId="13" fillId="0" borderId="34" xfId="0" applyFont="1" applyBorder="1"/>
    <xf numFmtId="0" fontId="13" fillId="0" borderId="35" xfId="0" applyFont="1" applyBorder="1"/>
    <xf numFmtId="0" fontId="13" fillId="0" borderId="38" xfId="0" applyFont="1" applyBorder="1"/>
    <xf numFmtId="1" fontId="13" fillId="0" borderId="16" xfId="0" applyNumberFormat="1" applyFont="1" applyBorder="1"/>
    <xf numFmtId="0" fontId="15" fillId="0" borderId="39" xfId="0" applyFont="1" applyBorder="1" applyAlignment="1">
      <alignment horizontal="right"/>
    </xf>
    <xf numFmtId="0" fontId="13" fillId="0" borderId="40" xfId="0" applyFont="1" applyBorder="1" applyAlignment="1">
      <alignment horizontal="right"/>
    </xf>
    <xf numFmtId="0" fontId="13" fillId="0" borderId="41" xfId="0" applyFont="1" applyBorder="1" applyAlignment="1">
      <alignment horizontal="right"/>
    </xf>
    <xf numFmtId="0" fontId="13" fillId="9" borderId="42" xfId="0" quotePrefix="1" applyFont="1" applyFill="1" applyBorder="1" applyAlignment="1">
      <alignment horizontal="left"/>
    </xf>
    <xf numFmtId="0" fontId="13" fillId="0" borderId="39" xfId="0" applyFont="1" applyBorder="1"/>
    <xf numFmtId="0" fontId="13" fillId="0" borderId="44" xfId="0" applyFont="1" applyBorder="1"/>
    <xf numFmtId="2" fontId="15" fillId="0" borderId="37" xfId="0" applyNumberFormat="1" applyFont="1" applyBorder="1"/>
    <xf numFmtId="0" fontId="13" fillId="8" borderId="18" xfId="0" applyFont="1" applyFill="1" applyBorder="1"/>
    <xf numFmtId="0" fontId="13" fillId="8" borderId="29" xfId="0" applyFont="1" applyFill="1" applyBorder="1"/>
    <xf numFmtId="0" fontId="14" fillId="0" borderId="0" xfId="0" applyFont="1" applyAlignment="1">
      <alignment vertical="center"/>
    </xf>
    <xf numFmtId="0" fontId="14" fillId="8" borderId="0" xfId="0" applyFont="1" applyFill="1" applyAlignment="1">
      <alignment horizontal="left" vertical="center"/>
    </xf>
    <xf numFmtId="4" fontId="14" fillId="8" borderId="0" xfId="0" applyNumberFormat="1" applyFont="1" applyFill="1" applyAlignment="1">
      <alignment vertical="center"/>
    </xf>
    <xf numFmtId="0" fontId="13" fillId="8" borderId="35" xfId="0" applyFont="1" applyFill="1" applyBorder="1"/>
    <xf numFmtId="0" fontId="13" fillId="8" borderId="36" xfId="0" applyFont="1" applyFill="1" applyBorder="1"/>
    <xf numFmtId="0" fontId="13" fillId="10" borderId="0" xfId="0" applyFont="1" applyFill="1"/>
    <xf numFmtId="0" fontId="14" fillId="10" borderId="0" xfId="0" applyFont="1" applyFill="1" applyAlignment="1">
      <alignment vertical="center"/>
    </xf>
    <xf numFmtId="0" fontId="14" fillId="10" borderId="0" xfId="0" applyFont="1" applyFill="1"/>
    <xf numFmtId="0" fontId="13" fillId="8" borderId="32" xfId="0" applyFont="1" applyFill="1" applyBorder="1"/>
    <xf numFmtId="0" fontId="13" fillId="8" borderId="20" xfId="0" applyFont="1" applyFill="1" applyBorder="1"/>
    <xf numFmtId="0" fontId="13" fillId="8" borderId="33" xfId="0" applyFont="1" applyFill="1" applyBorder="1"/>
    <xf numFmtId="0" fontId="4" fillId="4" borderId="1" xfId="0" applyFont="1" applyFill="1" applyBorder="1" applyAlignment="1">
      <alignment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right" vertical="center" wrapText="1"/>
    </xf>
    <xf numFmtId="0" fontId="3" fillId="6" borderId="17" xfId="0" applyFont="1" applyFill="1" applyBorder="1" applyAlignment="1">
      <alignment vertical="center"/>
    </xf>
    <xf numFmtId="0" fontId="9" fillId="0" borderId="3" xfId="0" applyFont="1" applyBorder="1" applyAlignment="1">
      <alignment horizontal="left" vertical="center" wrapText="1"/>
    </xf>
    <xf numFmtId="0" fontId="14" fillId="8" borderId="0" xfId="0" applyFont="1" applyFill="1" applyAlignment="1">
      <alignment horizontal="left" vertical="center" wrapText="1"/>
    </xf>
    <xf numFmtId="0" fontId="8" fillId="0" borderId="2" xfId="0" applyFont="1" applyBorder="1" applyAlignment="1">
      <alignment vertical="center"/>
    </xf>
    <xf numFmtId="0" fontId="8" fillId="2" borderId="19" xfId="0" applyFont="1" applyFill="1" applyBorder="1" applyAlignment="1" applyProtection="1">
      <alignment vertical="center"/>
      <protection locked="0"/>
    </xf>
    <xf numFmtId="0" fontId="8" fillId="2" borderId="24" xfId="0" applyFont="1" applyFill="1" applyBorder="1" applyAlignment="1" applyProtection="1">
      <alignment vertical="center"/>
      <protection locked="0"/>
    </xf>
    <xf numFmtId="0" fontId="8" fillId="2" borderId="25" xfId="0" applyFont="1" applyFill="1" applyBorder="1" applyAlignment="1" applyProtection="1">
      <alignment vertical="center"/>
      <protection locked="0"/>
    </xf>
    <xf numFmtId="0" fontId="14" fillId="8" borderId="29" xfId="0" applyFont="1" applyFill="1" applyBorder="1" applyAlignment="1">
      <alignment horizontal="left" vertical="center" wrapText="1"/>
    </xf>
    <xf numFmtId="0" fontId="1" fillId="8" borderId="0" xfId="0" applyFont="1" applyFill="1" applyAlignment="1">
      <alignment horizontal="left" vertical="center"/>
    </xf>
    <xf numFmtId="0" fontId="12" fillId="8" borderId="0" xfId="0" applyFont="1" applyFill="1" applyAlignment="1">
      <alignment vertical="center" wrapText="1"/>
    </xf>
    <xf numFmtId="0" fontId="3" fillId="8" borderId="0" xfId="0" applyFont="1" applyFill="1"/>
    <xf numFmtId="0" fontId="12" fillId="8" borderId="0" xfId="0" applyFont="1" applyFill="1" applyAlignment="1">
      <alignment horizontal="left" vertical="center" wrapText="1"/>
    </xf>
    <xf numFmtId="0" fontId="20" fillId="10" borderId="43" xfId="0" quotePrefix="1" applyFont="1" applyFill="1" applyBorder="1" applyAlignment="1">
      <alignment horizontal="left"/>
    </xf>
    <xf numFmtId="0" fontId="17" fillId="8" borderId="0" xfId="0" applyFont="1" applyFill="1"/>
    <xf numFmtId="0" fontId="9" fillId="0" borderId="3" xfId="0" applyFont="1" applyBorder="1" applyAlignment="1">
      <alignment vertical="center" wrapText="1"/>
    </xf>
    <xf numFmtId="0" fontId="21" fillId="0" borderId="0" xfId="0" applyFont="1" applyAlignment="1">
      <alignment vertical="center"/>
    </xf>
    <xf numFmtId="0" fontId="21" fillId="0" borderId="0" xfId="0" applyFont="1"/>
    <xf numFmtId="0" fontId="10" fillId="0" borderId="0" xfId="0" applyFont="1" applyAlignment="1">
      <alignment wrapText="1"/>
    </xf>
    <xf numFmtId="2" fontId="16" fillId="8" borderId="36" xfId="0" applyNumberFormat="1" applyFont="1" applyFill="1" applyBorder="1" applyAlignment="1">
      <alignment horizontal="center" wrapText="1"/>
    </xf>
    <xf numFmtId="3" fontId="9" fillId="8" borderId="8" xfId="0" applyNumberFormat="1" applyFont="1" applyFill="1" applyBorder="1" applyAlignment="1">
      <alignment horizontal="center" vertical="center" wrapText="1"/>
    </xf>
    <xf numFmtId="3" fontId="9" fillId="8" borderId="22" xfId="0" applyNumberFormat="1" applyFont="1" applyFill="1" applyBorder="1" applyAlignment="1">
      <alignment horizontal="center" vertical="center" wrapText="1"/>
    </xf>
    <xf numFmtId="0" fontId="14" fillId="8" borderId="0" xfId="0" applyFont="1" applyFill="1" applyAlignment="1">
      <alignment horizontal="left" vertical="center" wrapText="1"/>
    </xf>
    <xf numFmtId="0" fontId="14" fillId="3" borderId="29" xfId="0" applyFont="1" applyFill="1" applyBorder="1" applyAlignment="1" applyProtection="1">
      <alignment horizontal="center" vertical="center" wrapText="1"/>
      <protection locked="0"/>
    </xf>
    <xf numFmtId="0" fontId="14" fillId="3" borderId="18" xfId="0" applyFont="1" applyFill="1" applyBorder="1" applyAlignment="1" applyProtection="1">
      <alignment horizontal="center" vertical="center" wrapText="1"/>
      <protection locked="0"/>
    </xf>
    <xf numFmtId="0" fontId="14" fillId="3" borderId="26" xfId="0" applyFont="1" applyFill="1" applyBorder="1" applyAlignment="1" applyProtection="1">
      <alignment horizontal="center" vertical="center" wrapText="1"/>
      <protection locked="0"/>
    </xf>
    <xf numFmtId="0" fontId="14" fillId="0" borderId="30" xfId="0" applyFont="1" applyBorder="1" applyAlignment="1">
      <alignment horizontal="left" vertical="center"/>
    </xf>
    <xf numFmtId="0" fontId="14" fillId="0" borderId="23" xfId="0" applyFont="1" applyBorder="1" applyAlignment="1">
      <alignment horizontal="left" vertical="center"/>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4" fillId="0" borderId="20" xfId="0" applyFont="1" applyBorder="1" applyAlignment="1">
      <alignment horizontal="left" vertical="center"/>
    </xf>
    <xf numFmtId="0" fontId="14" fillId="0" borderId="33" xfId="0" applyFont="1" applyBorder="1" applyAlignment="1">
      <alignment horizontal="left" vertical="center"/>
    </xf>
    <xf numFmtId="0" fontId="14" fillId="8" borderId="30" xfId="0" applyFont="1" applyFill="1" applyBorder="1" applyAlignment="1">
      <alignment horizontal="center" vertical="center"/>
    </xf>
    <xf numFmtId="0" fontId="14" fillId="8" borderId="23" xfId="0" applyFont="1" applyFill="1" applyBorder="1" applyAlignment="1">
      <alignment horizontal="center" vertical="center"/>
    </xf>
    <xf numFmtId="0" fontId="14" fillId="8" borderId="31" xfId="0" applyFont="1" applyFill="1" applyBorder="1" applyAlignment="1">
      <alignment horizontal="center" vertical="center"/>
    </xf>
    <xf numFmtId="0" fontId="14" fillId="8" borderId="32" xfId="0" applyFont="1" applyFill="1" applyBorder="1" applyAlignment="1">
      <alignment horizontal="center" vertical="center"/>
    </xf>
    <xf numFmtId="0" fontId="14" fillId="8" borderId="20" xfId="0" applyFont="1" applyFill="1" applyBorder="1" applyAlignment="1">
      <alignment horizontal="center" vertical="center"/>
    </xf>
    <xf numFmtId="0" fontId="14" fillId="8" borderId="33" xfId="0" applyFont="1" applyFill="1" applyBorder="1" applyAlignment="1">
      <alignment horizontal="center" vertical="center"/>
    </xf>
    <xf numFmtId="0" fontId="15" fillId="0" borderId="35" xfId="0" applyFont="1" applyBorder="1" applyAlignment="1">
      <alignment horizontal="left"/>
    </xf>
    <xf numFmtId="0" fontId="15" fillId="0" borderId="0" xfId="0" applyFont="1" applyAlignment="1">
      <alignment horizontal="left"/>
    </xf>
    <xf numFmtId="0" fontId="15" fillId="0" borderId="36" xfId="0" applyFont="1" applyBorder="1" applyAlignment="1">
      <alignment horizontal="left"/>
    </xf>
    <xf numFmtId="0" fontId="14" fillId="0" borderId="29" xfId="0" applyFont="1" applyBorder="1" applyAlignment="1">
      <alignment horizontal="left" vertical="center"/>
    </xf>
    <xf numFmtId="0" fontId="14" fillId="0" borderId="18" xfId="0" applyFont="1" applyBorder="1" applyAlignment="1">
      <alignment horizontal="left" vertical="center"/>
    </xf>
    <xf numFmtId="0" fontId="14" fillId="0" borderId="26" xfId="0" applyFont="1" applyBorder="1" applyAlignment="1">
      <alignment horizontal="left" vertical="center"/>
    </xf>
    <xf numFmtId="0" fontId="14" fillId="3" borderId="29" xfId="0" applyFont="1" applyFill="1" applyBorder="1" applyAlignment="1" applyProtection="1">
      <alignment horizontal="left" vertical="center"/>
      <protection locked="0"/>
    </xf>
    <xf numFmtId="0" fontId="14" fillId="3" borderId="18" xfId="0" applyFont="1" applyFill="1" applyBorder="1" applyAlignment="1" applyProtection="1">
      <alignment horizontal="left" vertical="center"/>
      <protection locked="0"/>
    </xf>
    <xf numFmtId="0" fontId="14" fillId="3" borderId="26" xfId="0" applyFont="1" applyFill="1" applyBorder="1" applyAlignment="1" applyProtection="1">
      <alignment horizontal="left" vertical="center"/>
      <protection locked="0"/>
    </xf>
    <xf numFmtId="0" fontId="15" fillId="0" borderId="30" xfId="0" applyFont="1" applyBorder="1" applyAlignment="1">
      <alignment horizontal="left"/>
    </xf>
    <xf numFmtId="0" fontId="15" fillId="0" borderId="23" xfId="0" applyFont="1" applyBorder="1" applyAlignment="1">
      <alignment horizontal="left"/>
    </xf>
    <xf numFmtId="0" fontId="15" fillId="0" borderId="31" xfId="0" applyFont="1" applyBorder="1" applyAlignment="1">
      <alignment horizontal="left"/>
    </xf>
    <xf numFmtId="0" fontId="13" fillId="0" borderId="27" xfId="0" applyFont="1" applyBorder="1" applyAlignment="1">
      <alignment horizontal="center"/>
    </xf>
    <xf numFmtId="0" fontId="13" fillId="0" borderId="21" xfId="0" applyFont="1" applyBorder="1" applyAlignment="1">
      <alignment horizontal="center"/>
    </xf>
    <xf numFmtId="0" fontId="13" fillId="0" borderId="28" xfId="0" applyFont="1" applyBorder="1" applyAlignment="1">
      <alignment horizontal="center" wrapText="1"/>
    </xf>
    <xf numFmtId="0" fontId="13" fillId="0" borderId="22" xfId="0" applyFont="1" applyBorder="1" applyAlignment="1">
      <alignment horizontal="center" wrapText="1"/>
    </xf>
    <xf numFmtId="0" fontId="13" fillId="0" borderId="34" xfId="0" applyFont="1" applyBorder="1" applyAlignment="1">
      <alignment horizontal="center" wrapText="1"/>
    </xf>
    <xf numFmtId="0" fontId="13" fillId="0" borderId="37" xfId="0" applyFont="1" applyBorder="1" applyAlignment="1">
      <alignment horizontal="center" wrapText="1"/>
    </xf>
    <xf numFmtId="0" fontId="13" fillId="0" borderId="35" xfId="0" applyFont="1" applyBorder="1" applyAlignment="1">
      <alignment horizontal="left"/>
    </xf>
    <xf numFmtId="0" fontId="13" fillId="0" borderId="0" xfId="0" applyFont="1" applyAlignment="1">
      <alignment horizontal="left"/>
    </xf>
    <xf numFmtId="0" fontId="13" fillId="0" borderId="36" xfId="0" applyFont="1" applyBorder="1" applyAlignment="1">
      <alignment horizontal="left"/>
    </xf>
    <xf numFmtId="0" fontId="13" fillId="0" borderId="35" xfId="0" applyFont="1" applyBorder="1" applyAlignment="1">
      <alignment horizontal="right"/>
    </xf>
    <xf numFmtId="0" fontId="13" fillId="0" borderId="0" xfId="0" applyFont="1" applyAlignment="1">
      <alignment horizontal="right"/>
    </xf>
    <xf numFmtId="0" fontId="13" fillId="0" borderId="36" xfId="0" applyFont="1" applyBorder="1" applyAlignment="1">
      <alignment horizontal="right"/>
    </xf>
    <xf numFmtId="0" fontId="13" fillId="3" borderId="30" xfId="0" applyFont="1" applyFill="1" applyBorder="1" applyAlignment="1">
      <alignment horizontal="left"/>
    </xf>
    <xf numFmtId="0" fontId="13" fillId="3" borderId="23" xfId="0" applyFont="1" applyFill="1" applyBorder="1" applyAlignment="1">
      <alignment horizontal="left"/>
    </xf>
    <xf numFmtId="0" fontId="13" fillId="3" borderId="31" xfId="0" applyFont="1" applyFill="1" applyBorder="1" applyAlignment="1">
      <alignment horizontal="left"/>
    </xf>
    <xf numFmtId="0" fontId="13" fillId="8" borderId="29" xfId="0" applyFont="1" applyFill="1" applyBorder="1" applyAlignment="1">
      <alignment horizontal="left"/>
    </xf>
    <xf numFmtId="0" fontId="13" fillId="8" borderId="18" xfId="0" applyFont="1" applyFill="1" applyBorder="1" applyAlignment="1">
      <alignment horizontal="left"/>
    </xf>
    <xf numFmtId="0" fontId="18" fillId="8" borderId="29" xfId="0" applyFont="1" applyFill="1" applyBorder="1" applyAlignment="1">
      <alignment horizontal="left" vertical="center"/>
    </xf>
    <xf numFmtId="0" fontId="18" fillId="8" borderId="18" xfId="0" applyFont="1" applyFill="1" applyBorder="1" applyAlignment="1">
      <alignment horizontal="left" vertical="center"/>
    </xf>
    <xf numFmtId="0" fontId="14" fillId="6" borderId="29" xfId="0" applyFont="1" applyFill="1" applyBorder="1" applyAlignment="1">
      <alignment horizontal="left" vertical="center"/>
    </xf>
    <xf numFmtId="0" fontId="14" fillId="6" borderId="18" xfId="0" applyFont="1" applyFill="1" applyBorder="1" applyAlignment="1">
      <alignment horizontal="left" vertical="center"/>
    </xf>
    <xf numFmtId="0" fontId="14" fillId="6" borderId="26" xfId="0" applyFont="1" applyFill="1" applyBorder="1" applyAlignment="1">
      <alignment horizontal="left" vertical="center"/>
    </xf>
    <xf numFmtId="164" fontId="14" fillId="6" borderId="29" xfId="0" applyNumberFormat="1" applyFont="1" applyFill="1" applyBorder="1" applyAlignment="1">
      <alignment horizontal="right" vertical="center"/>
    </xf>
    <xf numFmtId="164" fontId="14" fillId="6" borderId="18" xfId="0" applyNumberFormat="1" applyFont="1" applyFill="1" applyBorder="1" applyAlignment="1">
      <alignment horizontal="right" vertical="center"/>
    </xf>
    <xf numFmtId="164" fontId="14" fillId="6" borderId="26" xfId="0" applyNumberFormat="1" applyFont="1" applyFill="1" applyBorder="1" applyAlignment="1">
      <alignment horizontal="right" vertical="center"/>
    </xf>
    <xf numFmtId="2" fontId="19" fillId="11" borderId="29" xfId="1" applyNumberFormat="1" applyFont="1" applyFill="1" applyBorder="1" applyAlignment="1">
      <alignment horizontal="left" vertical="center" wrapText="1"/>
    </xf>
    <xf numFmtId="2" fontId="19" fillId="11" borderId="18" xfId="1" applyNumberFormat="1" applyFont="1" applyFill="1" applyBorder="1" applyAlignment="1">
      <alignment horizontal="left" vertical="center" wrapText="1"/>
    </xf>
    <xf numFmtId="2" fontId="19" fillId="11" borderId="26" xfId="1" applyNumberFormat="1" applyFont="1" applyFill="1" applyBorder="1" applyAlignment="1">
      <alignment horizontal="left" vertical="center" wrapText="1"/>
    </xf>
    <xf numFmtId="164" fontId="19" fillId="11" borderId="29" xfId="1" applyNumberFormat="1" applyFont="1" applyFill="1" applyBorder="1" applyAlignment="1">
      <alignment horizontal="center" vertical="center" wrapText="1"/>
    </xf>
    <xf numFmtId="164" fontId="19" fillId="11" borderId="18" xfId="1" applyNumberFormat="1" applyFont="1" applyFill="1" applyBorder="1" applyAlignment="1">
      <alignment horizontal="center" vertical="center" wrapText="1"/>
    </xf>
    <xf numFmtId="164" fontId="19" fillId="11" borderId="26" xfId="1" applyNumberFormat="1" applyFont="1" applyFill="1" applyBorder="1" applyAlignment="1">
      <alignment horizontal="center" vertical="center" wrapText="1"/>
    </xf>
    <xf numFmtId="0" fontId="10" fillId="7" borderId="10"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10" fillId="7" borderId="11" xfId="0" applyFont="1" applyFill="1" applyBorder="1" applyAlignment="1">
      <alignment horizontal="center" vertical="center" wrapText="1"/>
    </xf>
  </cellXfs>
  <cellStyles count="2">
    <cellStyle name="Standaard" xfId="0" builtinId="0"/>
    <cellStyle name="Standaard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279400</xdr:colOff>
      <xdr:row>0</xdr:row>
      <xdr:rowOff>63500</xdr:rowOff>
    </xdr:from>
    <xdr:to>
      <xdr:col>3</xdr:col>
      <xdr:colOff>1323326</xdr:colOff>
      <xdr:row>5</xdr:row>
      <xdr:rowOff>5771</xdr:rowOff>
    </xdr:to>
    <xdr:pic>
      <xdr:nvPicPr>
        <xdr:cNvPr id="2" name="Afbeelding 1" descr="Afbeelding met Graphics, Lettertype, ontwerp&#10;&#10;Automatisch gegenereerde beschrijving">
          <a:extLst>
            <a:ext uri="{FF2B5EF4-FFF2-40B4-BE49-F238E27FC236}">
              <a16:creationId xmlns:a16="http://schemas.microsoft.com/office/drawing/2014/main" id="{7AFB5C5D-C5AA-CF26-4044-EB0E9C13ED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23325" y="63500"/>
          <a:ext cx="2872726" cy="100907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2"/>
  <sheetViews>
    <sheetView showGridLines="0" topLeftCell="A40" zoomScale="79" zoomScaleNormal="100" workbookViewId="0">
      <selection activeCell="C10" sqref="C10"/>
    </sheetView>
  </sheetViews>
  <sheetFormatPr defaultColWidth="8.7109375" defaultRowHeight="15" x14ac:dyDescent="0.25"/>
  <cols>
    <col min="1" max="1" width="108.28515625" customWidth="1"/>
    <col min="2" max="2" width="19.85546875" customWidth="1"/>
    <col min="3" max="3" width="27.42578125" style="39" customWidth="1"/>
    <col min="4" max="4" width="22.140625" customWidth="1"/>
    <col min="6" max="6" width="12.140625" customWidth="1"/>
    <col min="10" max="10" width="0" hidden="1" customWidth="1"/>
    <col min="11" max="11" width="8.7109375" hidden="1" customWidth="1"/>
  </cols>
  <sheetData>
    <row r="1" spans="1:7" ht="19.5" x14ac:dyDescent="0.25">
      <c r="A1" s="1"/>
      <c r="B1" s="1"/>
      <c r="C1" s="2"/>
      <c r="D1" s="3"/>
    </row>
    <row r="2" spans="1:7" ht="19.5" x14ac:dyDescent="0.25">
      <c r="A2" s="1" t="s">
        <v>54</v>
      </c>
      <c r="B2" s="1"/>
      <c r="C2" s="2"/>
      <c r="D2" s="3"/>
    </row>
    <row r="3" spans="1:7" x14ac:dyDescent="0.25">
      <c r="A3" s="4" t="s">
        <v>0</v>
      </c>
      <c r="B3" s="4"/>
      <c r="C3" s="5"/>
      <c r="D3" s="6"/>
      <c r="E3" s="7"/>
    </row>
    <row r="4" spans="1:7" x14ac:dyDescent="0.25">
      <c r="B4" s="4"/>
      <c r="C4" s="5"/>
      <c r="E4" s="7"/>
    </row>
    <row r="5" spans="1:7" x14ac:dyDescent="0.25">
      <c r="A5" s="4" t="s">
        <v>1</v>
      </c>
      <c r="B5" s="8"/>
      <c r="C5" s="9"/>
      <c r="D5" s="10"/>
    </row>
    <row r="6" spans="1:7" ht="15.75" thickBot="1" x14ac:dyDescent="0.3">
      <c r="A6" s="8"/>
      <c r="B6" s="8"/>
      <c r="C6" s="9"/>
      <c r="D6" s="10"/>
      <c r="G6" s="7" t="s">
        <v>2</v>
      </c>
    </row>
    <row r="7" spans="1:7" ht="30" customHeight="1" x14ac:dyDescent="0.25">
      <c r="A7" s="89" t="s">
        <v>3</v>
      </c>
      <c r="B7" s="90" t="s">
        <v>4</v>
      </c>
      <c r="C7" s="90" t="s">
        <v>5</v>
      </c>
      <c r="D7" s="91" t="s">
        <v>6</v>
      </c>
      <c r="G7" s="7" t="s">
        <v>2</v>
      </c>
    </row>
    <row r="8" spans="1:7" x14ac:dyDescent="0.25">
      <c r="A8" s="14" t="s">
        <v>82</v>
      </c>
      <c r="B8" s="111">
        <f>900*4</f>
        <v>3600</v>
      </c>
      <c r="C8" s="40">
        <v>0</v>
      </c>
      <c r="D8" s="15">
        <f>B8*C8</f>
        <v>0</v>
      </c>
    </row>
    <row r="9" spans="1:7" x14ac:dyDescent="0.25">
      <c r="A9" s="14" t="s">
        <v>83</v>
      </c>
      <c r="B9" s="112">
        <f>1500*4</f>
        <v>6000</v>
      </c>
      <c r="C9" s="40">
        <v>0</v>
      </c>
      <c r="D9" s="15">
        <f t="shared" ref="D9:D22" si="0">B9*C9</f>
        <v>0</v>
      </c>
    </row>
    <row r="10" spans="1:7" x14ac:dyDescent="0.25">
      <c r="A10" s="16" t="s">
        <v>7</v>
      </c>
      <c r="B10" s="112">
        <f>225*4</f>
        <v>900</v>
      </c>
      <c r="C10" s="40">
        <v>0</v>
      </c>
      <c r="D10" s="15">
        <f t="shared" si="0"/>
        <v>0</v>
      </c>
    </row>
    <row r="11" spans="1:7" x14ac:dyDescent="0.25">
      <c r="A11" s="16" t="s">
        <v>8</v>
      </c>
      <c r="B11" s="112">
        <f>375*4</f>
        <v>1500</v>
      </c>
      <c r="C11" s="40">
        <v>0</v>
      </c>
      <c r="D11" s="15">
        <f t="shared" si="0"/>
        <v>0</v>
      </c>
    </row>
    <row r="12" spans="1:7" x14ac:dyDescent="0.25">
      <c r="A12" s="16" t="s">
        <v>9</v>
      </c>
      <c r="B12" s="112">
        <f>675*4</f>
        <v>2700</v>
      </c>
      <c r="C12" s="40">
        <v>0</v>
      </c>
      <c r="D12" s="15">
        <f t="shared" si="0"/>
        <v>0</v>
      </c>
    </row>
    <row r="13" spans="1:7" x14ac:dyDescent="0.25">
      <c r="A13" s="16" t="s">
        <v>10</v>
      </c>
      <c r="B13" s="112">
        <f>1125*4</f>
        <v>4500</v>
      </c>
      <c r="C13" s="40">
        <v>0</v>
      </c>
      <c r="D13" s="15">
        <f t="shared" si="0"/>
        <v>0</v>
      </c>
    </row>
    <row r="14" spans="1:7" x14ac:dyDescent="0.25">
      <c r="A14" s="17" t="s">
        <v>11</v>
      </c>
      <c r="B14" s="18">
        <v>20</v>
      </c>
      <c r="C14" s="40">
        <v>0</v>
      </c>
      <c r="D14" s="15">
        <f t="shared" si="0"/>
        <v>0</v>
      </c>
    </row>
    <row r="15" spans="1:7" x14ac:dyDescent="0.25">
      <c r="A15" s="17" t="s">
        <v>12</v>
      </c>
      <c r="B15" s="18">
        <v>20</v>
      </c>
      <c r="C15" s="40">
        <v>0</v>
      </c>
      <c r="D15" s="15">
        <f t="shared" si="0"/>
        <v>0</v>
      </c>
    </row>
    <row r="16" spans="1:7" x14ac:dyDescent="0.25">
      <c r="A16" s="17" t="s">
        <v>13</v>
      </c>
      <c r="B16" s="18">
        <v>20</v>
      </c>
      <c r="C16" s="40">
        <v>0</v>
      </c>
      <c r="D16" s="15">
        <f t="shared" si="0"/>
        <v>0</v>
      </c>
    </row>
    <row r="17" spans="1:11" x14ac:dyDescent="0.25">
      <c r="A17" s="17" t="s">
        <v>14</v>
      </c>
      <c r="B17" s="18">
        <v>20</v>
      </c>
      <c r="C17" s="40">
        <v>0</v>
      </c>
      <c r="D17" s="15">
        <f t="shared" si="0"/>
        <v>0</v>
      </c>
    </row>
    <row r="18" spans="1:11" x14ac:dyDescent="0.25">
      <c r="A18" s="19" t="s">
        <v>15</v>
      </c>
      <c r="B18" s="18">
        <v>20</v>
      </c>
      <c r="C18" s="40">
        <v>0</v>
      </c>
      <c r="D18" s="15">
        <f t="shared" si="0"/>
        <v>0</v>
      </c>
    </row>
    <row r="19" spans="1:11" x14ac:dyDescent="0.25">
      <c r="A19" s="19" t="s">
        <v>16</v>
      </c>
      <c r="B19" s="18">
        <v>20</v>
      </c>
      <c r="C19" s="40">
        <v>0</v>
      </c>
      <c r="D19" s="15">
        <f t="shared" si="0"/>
        <v>0</v>
      </c>
    </row>
    <row r="20" spans="1:11" x14ac:dyDescent="0.25">
      <c r="A20" s="19" t="s">
        <v>17</v>
      </c>
      <c r="B20" s="49">
        <v>20</v>
      </c>
      <c r="C20" s="40">
        <v>0</v>
      </c>
      <c r="D20" s="15">
        <f t="shared" si="0"/>
        <v>0</v>
      </c>
    </row>
    <row r="21" spans="1:11" x14ac:dyDescent="0.25">
      <c r="A21" s="19" t="s">
        <v>18</v>
      </c>
      <c r="B21" s="18">
        <v>20</v>
      </c>
      <c r="C21" s="40">
        <v>0</v>
      </c>
      <c r="D21" s="15">
        <f t="shared" si="0"/>
        <v>0</v>
      </c>
    </row>
    <row r="22" spans="1:11" x14ac:dyDescent="0.25">
      <c r="A22" s="48" t="s">
        <v>19</v>
      </c>
      <c r="B22" s="49">
        <v>1</v>
      </c>
      <c r="C22" s="40">
        <v>0</v>
      </c>
      <c r="D22" s="15">
        <f t="shared" si="0"/>
        <v>0</v>
      </c>
    </row>
    <row r="23" spans="1:11" ht="20.100000000000001" customHeight="1" thickBot="1" x14ac:dyDescent="0.3">
      <c r="A23" s="20" t="s">
        <v>20</v>
      </c>
      <c r="B23" s="21"/>
      <c r="C23" s="21"/>
      <c r="D23" s="22">
        <f>SUM(D8:D22)</f>
        <v>0</v>
      </c>
    </row>
    <row r="24" spans="1:11" ht="15.75" thickBot="1" x14ac:dyDescent="0.3">
      <c r="A24" s="23"/>
      <c r="B24" s="24"/>
      <c r="C24" s="25"/>
      <c r="D24" s="25"/>
    </row>
    <row r="25" spans="1:11" ht="15.75" thickBot="1" x14ac:dyDescent="0.3">
      <c r="A25" s="23"/>
      <c r="B25" s="24"/>
      <c r="C25" s="25"/>
      <c r="D25" s="25"/>
    </row>
    <row r="26" spans="1:11" ht="30" customHeight="1" x14ac:dyDescent="0.25">
      <c r="A26" s="11" t="s">
        <v>21</v>
      </c>
      <c r="B26" s="12" t="s">
        <v>4</v>
      </c>
      <c r="C26" s="12" t="s">
        <v>5</v>
      </c>
      <c r="D26" s="13" t="s">
        <v>6</v>
      </c>
      <c r="F26" t="s">
        <v>2</v>
      </c>
    </row>
    <row r="27" spans="1:11" ht="42" x14ac:dyDescent="0.25">
      <c r="A27" s="93" t="s">
        <v>81</v>
      </c>
      <c r="B27" s="111">
        <v>1000</v>
      </c>
      <c r="C27" s="40">
        <v>0</v>
      </c>
      <c r="D27" s="15">
        <f t="shared" ref="D27" si="1">B27*C27</f>
        <v>0</v>
      </c>
    </row>
    <row r="28" spans="1:11" ht="20.100000000000001" customHeight="1" thickBot="1" x14ac:dyDescent="0.3">
      <c r="A28" s="32"/>
      <c r="B28" s="35"/>
      <c r="C28" s="27"/>
      <c r="D28" s="27"/>
    </row>
    <row r="29" spans="1:11" ht="30" customHeight="1" x14ac:dyDescent="0.25">
      <c r="A29" s="89" t="s">
        <v>68</v>
      </c>
      <c r="B29" s="28"/>
      <c r="C29" s="12" t="s">
        <v>79</v>
      </c>
      <c r="F29" t="s">
        <v>2</v>
      </c>
    </row>
    <row r="30" spans="1:11" x14ac:dyDescent="0.25">
      <c r="A30" s="14" t="s">
        <v>26</v>
      </c>
      <c r="B30" s="29"/>
      <c r="C30" s="41" t="s">
        <v>22</v>
      </c>
      <c r="D30" s="7"/>
    </row>
    <row r="31" spans="1:11" ht="20.100000000000001" customHeight="1" thickBot="1" x14ac:dyDescent="0.3">
      <c r="A31" s="30"/>
      <c r="B31" s="31"/>
      <c r="C31" s="31"/>
      <c r="J31" s="107" t="s">
        <v>70</v>
      </c>
    </row>
    <row r="32" spans="1:11" ht="15.75" thickBot="1" x14ac:dyDescent="0.3">
      <c r="A32" s="32"/>
      <c r="B32" s="32"/>
      <c r="C32" s="32"/>
      <c r="D32" s="27"/>
      <c r="J32" s="108" t="s">
        <v>71</v>
      </c>
      <c r="K32" t="s">
        <v>22</v>
      </c>
    </row>
    <row r="33" spans="1:11" ht="29.25" customHeight="1" x14ac:dyDescent="0.25">
      <c r="A33" s="89" t="s">
        <v>66</v>
      </c>
      <c r="B33" s="28"/>
      <c r="C33" s="12" t="s">
        <v>78</v>
      </c>
      <c r="D33" s="27"/>
      <c r="J33" s="108" t="s">
        <v>72</v>
      </c>
      <c r="K33" t="s">
        <v>23</v>
      </c>
    </row>
    <row r="34" spans="1:11" x14ac:dyDescent="0.25">
      <c r="A34" s="106" t="s">
        <v>67</v>
      </c>
      <c r="B34" s="29"/>
      <c r="C34" s="41" t="s">
        <v>71</v>
      </c>
      <c r="D34" s="27"/>
      <c r="J34" s="108" t="s">
        <v>73</v>
      </c>
      <c r="K34" t="s">
        <v>24</v>
      </c>
    </row>
    <row r="35" spans="1:11" ht="19.5" customHeight="1" thickBot="1" x14ac:dyDescent="0.3">
      <c r="A35" s="30"/>
      <c r="B35" s="31"/>
      <c r="C35" s="31"/>
      <c r="D35" s="27"/>
      <c r="J35" s="108" t="s">
        <v>74</v>
      </c>
      <c r="K35" t="s">
        <v>25</v>
      </c>
    </row>
    <row r="36" spans="1:11" x14ac:dyDescent="0.25">
      <c r="A36" s="109" t="s">
        <v>77</v>
      </c>
      <c r="B36" s="32"/>
      <c r="C36" s="32"/>
      <c r="D36" s="27"/>
      <c r="J36" s="108" t="s">
        <v>75</v>
      </c>
      <c r="K36" t="s">
        <v>27</v>
      </c>
    </row>
    <row r="37" spans="1:11" ht="15.75" thickBot="1" x14ac:dyDescent="0.3">
      <c r="A37" s="32"/>
      <c r="B37" s="32"/>
      <c r="C37" s="32"/>
      <c r="D37" s="27"/>
      <c r="J37" s="108" t="s">
        <v>76</v>
      </c>
    </row>
    <row r="38" spans="1:11" ht="30" customHeight="1" x14ac:dyDescent="0.25">
      <c r="A38" s="89" t="s">
        <v>69</v>
      </c>
      <c r="B38" s="28"/>
      <c r="C38" s="51" t="s">
        <v>80</v>
      </c>
      <c r="D38" s="27"/>
    </row>
    <row r="39" spans="1:11" x14ac:dyDescent="0.25">
      <c r="A39" s="14" t="s">
        <v>28</v>
      </c>
      <c r="B39" s="29"/>
      <c r="C39" s="110">
        <f>'Scoreblad Circulariteit'!L24</f>
        <v>0</v>
      </c>
      <c r="D39" s="7"/>
    </row>
    <row r="40" spans="1:11" ht="20.100000000000001" customHeight="1" thickBot="1" x14ac:dyDescent="0.3">
      <c r="A40" s="30"/>
      <c r="B40" s="31"/>
      <c r="C40" s="52"/>
      <c r="D40" s="27"/>
    </row>
    <row r="41" spans="1:11" x14ac:dyDescent="0.25">
      <c r="A41" s="32"/>
      <c r="B41" s="32"/>
      <c r="C41" s="32"/>
      <c r="D41" s="27"/>
    </row>
    <row r="42" spans="1:11" ht="15.75" thickBot="1" x14ac:dyDescent="0.3">
      <c r="A42" s="32"/>
      <c r="B42" s="32"/>
      <c r="C42" s="32"/>
      <c r="D42" s="27"/>
    </row>
    <row r="43" spans="1:11" ht="30" customHeight="1" thickBot="1" x14ac:dyDescent="0.3">
      <c r="A43" s="92" t="s">
        <v>29</v>
      </c>
      <c r="B43" s="33"/>
      <c r="C43" s="33"/>
      <c r="D43" s="34">
        <f>D23+D27</f>
        <v>0</v>
      </c>
    </row>
    <row r="44" spans="1:11" ht="30" customHeight="1" x14ac:dyDescent="0.25">
      <c r="A44" s="26"/>
      <c r="B44" s="26"/>
      <c r="C44" s="26"/>
      <c r="D44" s="27"/>
    </row>
    <row r="45" spans="1:11" x14ac:dyDescent="0.25">
      <c r="A45" s="32"/>
      <c r="B45" s="35"/>
      <c r="C45" s="27"/>
      <c r="D45" s="27"/>
    </row>
    <row r="46" spans="1:11" ht="30" customHeight="1" x14ac:dyDescent="0.25">
      <c r="A46" s="172" t="s">
        <v>30</v>
      </c>
      <c r="B46" s="173"/>
      <c r="C46" s="173"/>
      <c r="D46" s="174"/>
    </row>
    <row r="47" spans="1:11" ht="15.75" thickBot="1" x14ac:dyDescent="0.3">
      <c r="A47" s="36"/>
      <c r="B47" s="36"/>
      <c r="C47" s="37"/>
      <c r="D47" s="37"/>
    </row>
    <row r="48" spans="1:11" ht="30" customHeight="1" x14ac:dyDescent="0.25">
      <c r="A48" s="43" t="s">
        <v>53</v>
      </c>
      <c r="B48" s="42"/>
      <c r="C48" s="42"/>
      <c r="D48" s="47"/>
    </row>
    <row r="49" spans="1:4" s="50" customFormat="1" ht="30" customHeight="1" x14ac:dyDescent="0.25">
      <c r="A49" s="38" t="s">
        <v>31</v>
      </c>
      <c r="B49" s="44"/>
      <c r="C49" s="45"/>
      <c r="D49" s="46"/>
    </row>
    <row r="50" spans="1:4" s="50" customFormat="1" ht="30" customHeight="1" x14ac:dyDescent="0.25">
      <c r="A50" s="38" t="s">
        <v>32</v>
      </c>
      <c r="B50" s="44"/>
      <c r="C50" s="45"/>
      <c r="D50" s="46"/>
    </row>
    <row r="51" spans="1:4" s="50" customFormat="1" ht="30" customHeight="1" x14ac:dyDescent="0.25">
      <c r="A51" s="38" t="s">
        <v>33</v>
      </c>
      <c r="B51" s="44"/>
      <c r="C51" s="45"/>
      <c r="D51" s="46"/>
    </row>
    <row r="52" spans="1:4" s="50" customFormat="1" ht="30" customHeight="1" thickBot="1" x14ac:dyDescent="0.3">
      <c r="A52" s="95" t="s">
        <v>34</v>
      </c>
      <c r="B52" s="96"/>
      <c r="C52" s="97"/>
      <c r="D52" s="98"/>
    </row>
  </sheetData>
  <sheetProtection algorithmName="SHA-512" hashValue="7h+571VK9WGi5W5I1gnnclK8f+47jN0IFy47oEVgsIxQiXYqcv3EYSog3GwqiaNYfBHPahgjYyaECLimdSkjsA==" saltValue="tIPeeZxgqEX8E4W+K3O8kg==" spinCount="100000" sheet="1" objects="1" scenarios="1"/>
  <protectedRanges>
    <protectedRange sqref="A48 B49:B52 C30 C27 C34 C8:C22" name="Bereik1_1"/>
  </protectedRanges>
  <mergeCells count="1">
    <mergeCell ref="A46:D46"/>
  </mergeCells>
  <dataValidations count="2">
    <dataValidation type="list" allowBlank="1" showInputMessage="1" showErrorMessage="1" sqref="C30" xr:uid="{00000000-0002-0000-0000-000000000000}">
      <formula1>$K$32:$K$36</formula1>
    </dataValidation>
    <dataValidation type="list" allowBlank="1" showInputMessage="1" showErrorMessage="1" sqref="C34" xr:uid="{8EABED31-12D5-4D14-A8F7-CE3FEB14BE3D}">
      <formula1>$J$32:$J$37</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3DC09-80A5-4304-B3F9-69554D5E4007}">
  <dimension ref="A1:ABN744"/>
  <sheetViews>
    <sheetView tabSelected="1" zoomScaleNormal="100" workbookViewId="0">
      <selection activeCell="F35" sqref="F35"/>
    </sheetView>
  </sheetViews>
  <sheetFormatPr defaultColWidth="9.140625" defaultRowHeight="10.5" x14ac:dyDescent="0.15"/>
  <cols>
    <col min="1" max="1" width="2.5703125" style="53" customWidth="1"/>
    <col min="2" max="2" width="47.5703125" style="58" customWidth="1"/>
    <col min="3" max="3" width="7" style="58" bestFit="1" customWidth="1"/>
    <col min="4" max="4" width="2.28515625" style="58" bestFit="1" customWidth="1"/>
    <col min="5" max="5" width="5.28515625" style="58" customWidth="1"/>
    <col min="6" max="6" width="9.28515625" style="58" customWidth="1"/>
    <col min="7" max="7" width="2.28515625" style="58" bestFit="1" customWidth="1"/>
    <col min="8" max="8" width="8.5703125" style="58" customWidth="1"/>
    <col min="9" max="9" width="10.5703125" style="58" bestFit="1" customWidth="1"/>
    <col min="10" max="10" width="14.7109375" style="58" customWidth="1"/>
    <col min="11" max="11" width="12.5703125" style="58" customWidth="1"/>
    <col min="12" max="12" width="10.5703125" style="58" bestFit="1" customWidth="1"/>
    <col min="13" max="13" width="14.7109375" style="58" customWidth="1"/>
    <col min="14" max="14" width="15.28515625" style="58" customWidth="1"/>
    <col min="15" max="16384" width="9.140625" style="58"/>
  </cols>
  <sheetData>
    <row r="1" spans="1:734" s="53" customFormat="1" x14ac:dyDescent="0.15"/>
    <row r="2" spans="1:734" s="56" customFormat="1" ht="21" customHeight="1" x14ac:dyDescent="0.25">
      <c r="B2" s="100" t="s">
        <v>56</v>
      </c>
      <c r="C2" s="101"/>
      <c r="D2" s="101"/>
      <c r="E2" s="101"/>
      <c r="F2" s="101"/>
      <c r="G2" s="101"/>
      <c r="H2" s="101"/>
      <c r="I2" s="101"/>
      <c r="J2" s="101"/>
      <c r="K2" s="101"/>
      <c r="L2" s="101"/>
      <c r="M2" s="101"/>
      <c r="N2" s="101"/>
    </row>
    <row r="3" spans="1:734" s="53" customFormat="1" ht="15" customHeight="1" x14ac:dyDescent="0.2">
      <c r="B3" s="102" t="s">
        <v>57</v>
      </c>
      <c r="C3" s="103"/>
      <c r="D3" s="103"/>
      <c r="E3" s="103"/>
      <c r="F3" s="103"/>
      <c r="G3" s="103"/>
      <c r="H3" s="103"/>
      <c r="I3" s="103"/>
      <c r="J3" s="103"/>
      <c r="K3" s="103"/>
      <c r="L3" s="103"/>
      <c r="M3" s="103"/>
      <c r="N3" s="103"/>
    </row>
    <row r="4" spans="1:734" s="54" customFormat="1" ht="16.5" customHeight="1" thickBot="1" x14ac:dyDescent="0.3">
      <c r="B4" s="113"/>
      <c r="C4" s="113"/>
      <c r="D4" s="113"/>
      <c r="E4" s="113"/>
      <c r="F4" s="113"/>
      <c r="G4" s="113"/>
      <c r="H4" s="113"/>
      <c r="L4" s="55"/>
    </row>
    <row r="5" spans="1:734" s="54" customFormat="1" ht="16.5" customHeight="1" thickBot="1" x14ac:dyDescent="0.3">
      <c r="B5" s="99" t="s">
        <v>55</v>
      </c>
      <c r="C5" s="114"/>
      <c r="D5" s="115"/>
      <c r="E5" s="115"/>
      <c r="F5" s="115"/>
      <c r="G5" s="115"/>
      <c r="H5" s="115"/>
      <c r="I5" s="115"/>
      <c r="J5" s="115"/>
      <c r="K5" s="115"/>
      <c r="L5" s="115"/>
      <c r="M5" s="115"/>
      <c r="N5" s="116"/>
    </row>
    <row r="6" spans="1:734" s="54" customFormat="1" ht="16.5" customHeight="1" thickBot="1" x14ac:dyDescent="0.3">
      <c r="B6" s="94"/>
      <c r="C6" s="94"/>
      <c r="D6" s="94"/>
      <c r="E6" s="94"/>
      <c r="F6" s="94"/>
      <c r="G6" s="94"/>
      <c r="H6" s="94"/>
      <c r="L6" s="55"/>
    </row>
    <row r="7" spans="1:734" s="57" customFormat="1" ht="25.5" customHeight="1" x14ac:dyDescent="0.25">
      <c r="A7" s="56"/>
      <c r="B7" s="117" t="s">
        <v>35</v>
      </c>
      <c r="C7" s="118"/>
      <c r="D7" s="118"/>
      <c r="E7" s="118"/>
      <c r="F7" s="118"/>
      <c r="G7" s="118"/>
      <c r="H7" s="119"/>
      <c r="I7" s="123" t="s">
        <v>36</v>
      </c>
      <c r="J7" s="124"/>
      <c r="K7" s="125"/>
      <c r="L7" s="123" t="s">
        <v>36</v>
      </c>
      <c r="M7" s="124"/>
      <c r="N7" s="125"/>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c r="IH7" s="56"/>
      <c r="II7" s="56"/>
      <c r="IJ7" s="56"/>
      <c r="IK7" s="56"/>
      <c r="IL7" s="56"/>
      <c r="IM7" s="56"/>
      <c r="IN7" s="56"/>
      <c r="IO7" s="56"/>
      <c r="IP7" s="56"/>
      <c r="IQ7" s="56"/>
      <c r="IR7" s="56"/>
      <c r="IS7" s="56"/>
      <c r="IT7" s="56"/>
      <c r="IU7" s="56"/>
      <c r="IV7" s="56"/>
      <c r="IW7" s="56"/>
      <c r="IX7" s="56"/>
      <c r="IY7" s="56"/>
      <c r="IZ7" s="56"/>
      <c r="JA7" s="56"/>
      <c r="JB7" s="56"/>
      <c r="JC7" s="56"/>
      <c r="JD7" s="56"/>
      <c r="JE7" s="56"/>
      <c r="JF7" s="56"/>
      <c r="JG7" s="56"/>
      <c r="JH7" s="56"/>
      <c r="JI7" s="56"/>
      <c r="JJ7" s="56"/>
      <c r="JK7" s="56"/>
      <c r="JL7" s="56"/>
      <c r="JM7" s="56"/>
      <c r="JN7" s="56"/>
      <c r="JO7" s="56"/>
      <c r="JP7" s="56"/>
      <c r="JQ7" s="56"/>
      <c r="JR7" s="56"/>
      <c r="JS7" s="56"/>
      <c r="JT7" s="56"/>
      <c r="JU7" s="56"/>
      <c r="JV7" s="56"/>
      <c r="JW7" s="56"/>
      <c r="JX7" s="56"/>
      <c r="JY7" s="56"/>
      <c r="JZ7" s="56"/>
      <c r="KA7" s="56"/>
      <c r="KB7" s="56"/>
      <c r="KC7" s="56"/>
      <c r="KD7" s="56"/>
      <c r="KE7" s="56"/>
      <c r="KF7" s="56"/>
      <c r="KG7" s="56"/>
      <c r="KH7" s="56"/>
      <c r="KI7" s="56"/>
      <c r="KJ7" s="56"/>
      <c r="KK7" s="56"/>
      <c r="KL7" s="56"/>
      <c r="KM7" s="56"/>
      <c r="KN7" s="56"/>
      <c r="KO7" s="56"/>
      <c r="KP7" s="56"/>
      <c r="KQ7" s="56"/>
      <c r="KR7" s="56"/>
      <c r="KS7" s="56"/>
      <c r="KT7" s="56"/>
      <c r="KU7" s="56"/>
      <c r="KV7" s="56"/>
      <c r="KW7" s="56"/>
      <c r="KX7" s="56"/>
      <c r="KY7" s="56"/>
      <c r="KZ7" s="56"/>
      <c r="LA7" s="56"/>
      <c r="LB7" s="56"/>
      <c r="LC7" s="56"/>
      <c r="LD7" s="56"/>
      <c r="LE7" s="56"/>
      <c r="LF7" s="56"/>
      <c r="LG7" s="56"/>
      <c r="LH7" s="56"/>
      <c r="LI7" s="56"/>
      <c r="LJ7" s="56"/>
      <c r="LK7" s="56"/>
      <c r="LL7" s="56"/>
      <c r="LM7" s="56"/>
      <c r="LN7" s="56"/>
      <c r="LO7" s="56"/>
      <c r="LP7" s="56"/>
      <c r="LQ7" s="56"/>
      <c r="LR7" s="56"/>
      <c r="LS7" s="56"/>
      <c r="LT7" s="56"/>
      <c r="LU7" s="56"/>
      <c r="LV7" s="56"/>
      <c r="LW7" s="56"/>
      <c r="LX7" s="56"/>
      <c r="LY7" s="56"/>
      <c r="LZ7" s="56"/>
      <c r="MA7" s="56"/>
      <c r="MB7" s="56"/>
      <c r="MC7" s="56"/>
      <c r="MD7" s="56"/>
      <c r="ME7" s="56"/>
      <c r="MF7" s="56"/>
      <c r="MG7" s="56"/>
      <c r="MH7" s="56"/>
      <c r="MI7" s="56"/>
      <c r="MJ7" s="56"/>
      <c r="MK7" s="56"/>
      <c r="ML7" s="56"/>
      <c r="MM7" s="56"/>
      <c r="MN7" s="56"/>
      <c r="MO7" s="56"/>
      <c r="MP7" s="56"/>
      <c r="MQ7" s="56"/>
      <c r="MR7" s="56"/>
      <c r="MS7" s="56"/>
      <c r="MT7" s="56"/>
      <c r="MU7" s="56"/>
      <c r="MV7" s="56"/>
      <c r="MW7" s="56"/>
      <c r="MX7" s="56"/>
      <c r="MY7" s="56"/>
      <c r="MZ7" s="56"/>
      <c r="NA7" s="56"/>
      <c r="NB7" s="56"/>
      <c r="NC7" s="56"/>
      <c r="ND7" s="56"/>
      <c r="NE7" s="56"/>
      <c r="NF7" s="56"/>
      <c r="NG7" s="56"/>
      <c r="NH7" s="56"/>
      <c r="NI7" s="56"/>
      <c r="NJ7" s="56"/>
      <c r="NK7" s="56"/>
      <c r="NL7" s="56"/>
      <c r="NM7" s="56"/>
      <c r="NN7" s="56"/>
      <c r="NO7" s="56"/>
      <c r="NP7" s="56"/>
      <c r="NQ7" s="56"/>
      <c r="NR7" s="56"/>
      <c r="NS7" s="56"/>
      <c r="NT7" s="56"/>
      <c r="NU7" s="56"/>
      <c r="NV7" s="56"/>
      <c r="NW7" s="56"/>
      <c r="NX7" s="56"/>
      <c r="NY7" s="56"/>
      <c r="NZ7" s="56"/>
      <c r="OA7" s="56"/>
      <c r="OB7" s="56"/>
      <c r="OC7" s="56"/>
      <c r="OD7" s="56"/>
      <c r="OE7" s="56"/>
      <c r="OF7" s="56"/>
      <c r="OG7" s="56"/>
      <c r="OH7" s="56"/>
      <c r="OI7" s="56"/>
      <c r="OJ7" s="56"/>
      <c r="OK7" s="56"/>
      <c r="OL7" s="56"/>
      <c r="OM7" s="56"/>
      <c r="ON7" s="56"/>
      <c r="OO7" s="56"/>
      <c r="OP7" s="56"/>
      <c r="OQ7" s="56"/>
      <c r="OR7" s="56"/>
      <c r="OS7" s="56"/>
      <c r="OT7" s="56"/>
      <c r="OU7" s="56"/>
      <c r="OV7" s="56"/>
      <c r="OW7" s="56"/>
      <c r="OX7" s="56"/>
      <c r="OY7" s="56"/>
      <c r="OZ7" s="56"/>
      <c r="PA7" s="56"/>
      <c r="PB7" s="56"/>
      <c r="PC7" s="56"/>
      <c r="PD7" s="56"/>
      <c r="PE7" s="56"/>
      <c r="PF7" s="56"/>
      <c r="PG7" s="56"/>
      <c r="PH7" s="56"/>
      <c r="PI7" s="56"/>
      <c r="PJ7" s="56"/>
      <c r="PK7" s="56"/>
      <c r="PL7" s="56"/>
      <c r="PM7" s="56"/>
      <c r="PN7" s="56"/>
      <c r="PO7" s="56"/>
      <c r="PP7" s="56"/>
      <c r="PQ7" s="56"/>
      <c r="PR7" s="56"/>
      <c r="PS7" s="56"/>
      <c r="PT7" s="56"/>
      <c r="PU7" s="56"/>
      <c r="PV7" s="56"/>
      <c r="PW7" s="56"/>
      <c r="PX7" s="56"/>
      <c r="PY7" s="56"/>
      <c r="PZ7" s="56"/>
      <c r="QA7" s="56"/>
      <c r="QB7" s="56"/>
      <c r="QC7" s="56"/>
      <c r="QD7" s="56"/>
      <c r="QE7" s="56"/>
      <c r="QF7" s="56"/>
      <c r="QG7" s="56"/>
      <c r="QH7" s="56"/>
      <c r="QI7" s="56"/>
      <c r="QJ7" s="56"/>
      <c r="QK7" s="56"/>
      <c r="QL7" s="56"/>
      <c r="QM7" s="56"/>
      <c r="QN7" s="56"/>
      <c r="QO7" s="56"/>
      <c r="QP7" s="56"/>
      <c r="QQ7" s="56"/>
      <c r="QR7" s="56"/>
      <c r="QS7" s="56"/>
      <c r="QT7" s="56"/>
      <c r="QU7" s="56"/>
      <c r="QV7" s="56"/>
      <c r="QW7" s="56"/>
      <c r="QX7" s="56"/>
      <c r="QY7" s="56"/>
      <c r="QZ7" s="56"/>
      <c r="RA7" s="56"/>
      <c r="RB7" s="56"/>
      <c r="RC7" s="56"/>
      <c r="RD7" s="56"/>
      <c r="RE7" s="56"/>
      <c r="RF7" s="56"/>
      <c r="RG7" s="56"/>
      <c r="RH7" s="56"/>
      <c r="RI7" s="56"/>
      <c r="RJ7" s="56"/>
      <c r="RK7" s="56"/>
      <c r="RL7" s="56"/>
      <c r="RM7" s="56"/>
      <c r="RN7" s="56"/>
      <c r="RO7" s="56"/>
      <c r="RP7" s="56"/>
      <c r="RQ7" s="56"/>
      <c r="RR7" s="56"/>
      <c r="RS7" s="56"/>
      <c r="RT7" s="56"/>
      <c r="RU7" s="56"/>
      <c r="RV7" s="56"/>
      <c r="RW7" s="56"/>
      <c r="RX7" s="56"/>
      <c r="RY7" s="56"/>
      <c r="RZ7" s="56"/>
      <c r="SA7" s="56"/>
      <c r="SB7" s="56"/>
      <c r="SC7" s="56"/>
      <c r="SD7" s="56"/>
      <c r="SE7" s="56"/>
      <c r="SF7" s="56"/>
      <c r="SG7" s="56"/>
      <c r="SH7" s="56"/>
      <c r="SI7" s="56"/>
      <c r="SJ7" s="56"/>
      <c r="SK7" s="56"/>
      <c r="SL7" s="56"/>
      <c r="SM7" s="56"/>
      <c r="SN7" s="56"/>
      <c r="SO7" s="56"/>
      <c r="SP7" s="56"/>
      <c r="SQ7" s="56"/>
      <c r="SR7" s="56"/>
      <c r="SS7" s="56"/>
      <c r="ST7" s="56"/>
      <c r="SU7" s="56"/>
      <c r="SV7" s="56"/>
      <c r="SW7" s="56"/>
      <c r="SX7" s="56"/>
      <c r="SY7" s="56"/>
      <c r="SZ7" s="56"/>
      <c r="TA7" s="56"/>
      <c r="TB7" s="56"/>
      <c r="TC7" s="56"/>
      <c r="TD7" s="56"/>
      <c r="TE7" s="56"/>
      <c r="TF7" s="56"/>
      <c r="TG7" s="56"/>
      <c r="TH7" s="56"/>
      <c r="TI7" s="56"/>
      <c r="TJ7" s="56"/>
      <c r="TK7" s="56"/>
      <c r="TL7" s="56"/>
      <c r="TM7" s="56"/>
      <c r="TN7" s="56"/>
      <c r="TO7" s="56"/>
      <c r="TP7" s="56"/>
      <c r="TQ7" s="56"/>
      <c r="TR7" s="56"/>
      <c r="TS7" s="56"/>
      <c r="TT7" s="56"/>
      <c r="TU7" s="56"/>
      <c r="TV7" s="56"/>
      <c r="TW7" s="56"/>
      <c r="TX7" s="56"/>
      <c r="TY7" s="56"/>
      <c r="TZ7" s="56"/>
      <c r="UA7" s="56"/>
      <c r="UB7" s="56"/>
      <c r="UC7" s="56"/>
      <c r="UD7" s="56"/>
      <c r="UE7" s="56"/>
      <c r="UF7" s="56"/>
      <c r="UG7" s="56"/>
      <c r="UH7" s="56"/>
      <c r="UI7" s="56"/>
      <c r="UJ7" s="56"/>
      <c r="UK7" s="56"/>
      <c r="UL7" s="56"/>
      <c r="UM7" s="56"/>
      <c r="UN7" s="56"/>
      <c r="UO7" s="56"/>
      <c r="UP7" s="56"/>
      <c r="UQ7" s="56"/>
      <c r="UR7" s="56"/>
      <c r="US7" s="56"/>
      <c r="UT7" s="56"/>
      <c r="UU7" s="56"/>
      <c r="UV7" s="56"/>
      <c r="UW7" s="56"/>
      <c r="UX7" s="56"/>
      <c r="UY7" s="56"/>
      <c r="UZ7" s="56"/>
      <c r="VA7" s="56"/>
      <c r="VB7" s="56"/>
      <c r="VC7" s="56"/>
      <c r="VD7" s="56"/>
      <c r="VE7" s="56"/>
      <c r="VF7" s="56"/>
      <c r="VG7" s="56"/>
      <c r="VH7" s="56"/>
      <c r="VI7" s="56"/>
      <c r="VJ7" s="56"/>
      <c r="VK7" s="56"/>
      <c r="VL7" s="56"/>
      <c r="VM7" s="56"/>
      <c r="VN7" s="56"/>
      <c r="VO7" s="56"/>
      <c r="VP7" s="56"/>
      <c r="VQ7" s="56"/>
      <c r="VR7" s="56"/>
      <c r="VS7" s="56"/>
      <c r="VT7" s="56"/>
      <c r="VU7" s="56"/>
      <c r="VV7" s="56"/>
      <c r="VW7" s="56"/>
      <c r="VX7" s="56"/>
      <c r="VY7" s="56"/>
      <c r="VZ7" s="56"/>
      <c r="WA7" s="56"/>
      <c r="WB7" s="56"/>
      <c r="WC7" s="56"/>
      <c r="WD7" s="56"/>
      <c r="WE7" s="56"/>
      <c r="WF7" s="56"/>
      <c r="WG7" s="56"/>
      <c r="WH7" s="56"/>
      <c r="WI7" s="56"/>
      <c r="WJ7" s="56"/>
      <c r="WK7" s="56"/>
      <c r="WL7" s="56"/>
      <c r="WM7" s="56"/>
      <c r="WN7" s="56"/>
      <c r="WO7" s="56"/>
      <c r="WP7" s="56"/>
      <c r="WQ7" s="56"/>
      <c r="WR7" s="56"/>
      <c r="WS7" s="56"/>
      <c r="WT7" s="56"/>
      <c r="WU7" s="56"/>
      <c r="WV7" s="56"/>
      <c r="WW7" s="56"/>
      <c r="WX7" s="56"/>
      <c r="WY7" s="56"/>
      <c r="WZ7" s="56"/>
      <c r="XA7" s="56"/>
      <c r="XB7" s="56"/>
      <c r="XC7" s="56"/>
      <c r="XD7" s="56"/>
      <c r="XE7" s="56"/>
      <c r="XF7" s="56"/>
      <c r="XG7" s="56"/>
      <c r="XH7" s="56"/>
      <c r="XI7" s="56"/>
      <c r="XJ7" s="56"/>
      <c r="XK7" s="56"/>
      <c r="XL7" s="56"/>
      <c r="XM7" s="56"/>
      <c r="XN7" s="56"/>
      <c r="XO7" s="56"/>
      <c r="XP7" s="56"/>
      <c r="XQ7" s="56"/>
      <c r="XR7" s="56"/>
      <c r="XS7" s="56"/>
      <c r="XT7" s="56"/>
      <c r="XU7" s="56"/>
      <c r="XV7" s="56"/>
      <c r="XW7" s="56"/>
      <c r="XX7" s="56"/>
      <c r="XY7" s="56"/>
      <c r="XZ7" s="56"/>
      <c r="YA7" s="56"/>
      <c r="YB7" s="56"/>
      <c r="YC7" s="56"/>
      <c r="YD7" s="56"/>
      <c r="YE7" s="56"/>
      <c r="YF7" s="56"/>
      <c r="YG7" s="56"/>
      <c r="YH7" s="56"/>
      <c r="YI7" s="56"/>
      <c r="YJ7" s="56"/>
      <c r="YK7" s="56"/>
      <c r="YL7" s="56"/>
      <c r="YM7" s="56"/>
      <c r="YN7" s="56"/>
      <c r="YO7" s="56"/>
      <c r="YP7" s="56"/>
      <c r="YQ7" s="56"/>
      <c r="YR7" s="56"/>
      <c r="YS7" s="56"/>
      <c r="YT7" s="56"/>
      <c r="YU7" s="56"/>
      <c r="YV7" s="56"/>
      <c r="YW7" s="56"/>
      <c r="YX7" s="56"/>
      <c r="YY7" s="56"/>
      <c r="YZ7" s="56"/>
      <c r="ZA7" s="56"/>
      <c r="ZB7" s="56"/>
      <c r="ZC7" s="56"/>
      <c r="ZD7" s="56"/>
      <c r="ZE7" s="56"/>
      <c r="ZF7" s="56"/>
      <c r="ZG7" s="56"/>
      <c r="ZH7" s="56"/>
      <c r="ZI7" s="56"/>
      <c r="ZJ7" s="56"/>
      <c r="ZK7" s="56"/>
      <c r="ZL7" s="56"/>
      <c r="ZM7" s="56"/>
      <c r="ZN7" s="56"/>
      <c r="ZO7" s="56"/>
      <c r="ZP7" s="56"/>
      <c r="ZQ7" s="56"/>
      <c r="ZR7" s="56"/>
      <c r="ZS7" s="56"/>
      <c r="ZT7" s="56"/>
      <c r="ZU7" s="56"/>
      <c r="ZV7" s="56"/>
      <c r="ZW7" s="56"/>
      <c r="ZX7" s="56"/>
      <c r="ZY7" s="56"/>
      <c r="ZZ7" s="56"/>
      <c r="AAA7" s="56"/>
      <c r="AAB7" s="56"/>
      <c r="AAC7" s="56"/>
      <c r="AAD7" s="56"/>
      <c r="AAE7" s="56"/>
      <c r="AAF7" s="56"/>
      <c r="AAG7" s="56"/>
      <c r="AAH7" s="56"/>
      <c r="AAI7" s="56"/>
      <c r="AAJ7" s="56"/>
      <c r="AAK7" s="56"/>
      <c r="AAL7" s="56"/>
      <c r="AAM7" s="56"/>
      <c r="AAN7" s="56"/>
      <c r="AAO7" s="56"/>
      <c r="AAP7" s="56"/>
      <c r="AAQ7" s="56"/>
      <c r="AAR7" s="56"/>
      <c r="AAS7" s="56"/>
      <c r="AAT7" s="56"/>
      <c r="AAU7" s="56"/>
      <c r="AAV7" s="56"/>
      <c r="AAW7" s="56"/>
      <c r="AAX7" s="56"/>
      <c r="AAY7" s="56"/>
      <c r="AAZ7" s="56"/>
      <c r="ABA7" s="56"/>
      <c r="ABB7" s="56"/>
      <c r="ABC7" s="56"/>
      <c r="ABD7" s="56"/>
      <c r="ABE7" s="56"/>
      <c r="ABF7" s="56"/>
    </row>
    <row r="8" spans="1:734" s="57" customFormat="1" ht="25.5" customHeight="1" thickBot="1" x14ac:dyDescent="0.3">
      <c r="A8" s="56"/>
      <c r="B8" s="120"/>
      <c r="C8" s="121"/>
      <c r="D8" s="121"/>
      <c r="E8" s="121"/>
      <c r="F8" s="121"/>
      <c r="G8" s="121"/>
      <c r="H8" s="122"/>
      <c r="I8" s="126" t="s">
        <v>37</v>
      </c>
      <c r="J8" s="127"/>
      <c r="K8" s="128"/>
      <c r="L8" s="126" t="s">
        <v>38</v>
      </c>
      <c r="M8" s="127"/>
      <c r="N8" s="128"/>
      <c r="O8" s="56"/>
      <c r="P8" s="56"/>
      <c r="Q8" s="56"/>
      <c r="R8" s="56"/>
      <c r="S8" s="56"/>
      <c r="T8" s="56" t="s">
        <v>2</v>
      </c>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c r="IG8" s="56"/>
      <c r="IH8" s="56"/>
      <c r="II8" s="56"/>
      <c r="IJ8" s="56"/>
      <c r="IK8" s="56"/>
      <c r="IL8" s="56"/>
      <c r="IM8" s="56"/>
      <c r="IN8" s="56"/>
      <c r="IO8" s="56"/>
      <c r="IP8" s="56"/>
      <c r="IQ8" s="56"/>
      <c r="IR8" s="56"/>
      <c r="IS8" s="56"/>
      <c r="IT8" s="56"/>
      <c r="IU8" s="56"/>
      <c r="IV8" s="56"/>
      <c r="IW8" s="56"/>
      <c r="IX8" s="56"/>
      <c r="IY8" s="56"/>
      <c r="IZ8" s="56"/>
      <c r="JA8" s="56"/>
      <c r="JB8" s="56"/>
      <c r="JC8" s="56"/>
      <c r="JD8" s="56"/>
      <c r="JE8" s="56"/>
      <c r="JF8" s="56"/>
      <c r="JG8" s="56"/>
      <c r="JH8" s="56"/>
      <c r="JI8" s="56"/>
      <c r="JJ8" s="56"/>
      <c r="JK8" s="56"/>
      <c r="JL8" s="56"/>
      <c r="JM8" s="56"/>
      <c r="JN8" s="56"/>
      <c r="JO8" s="56"/>
      <c r="JP8" s="56"/>
      <c r="JQ8" s="56"/>
      <c r="JR8" s="56"/>
      <c r="JS8" s="56"/>
      <c r="JT8" s="56"/>
      <c r="JU8" s="56"/>
      <c r="JV8" s="56"/>
      <c r="JW8" s="56"/>
      <c r="JX8" s="56"/>
      <c r="JY8" s="56"/>
      <c r="JZ8" s="56"/>
      <c r="KA8" s="56"/>
      <c r="KB8" s="56"/>
      <c r="KC8" s="56"/>
      <c r="KD8" s="56"/>
      <c r="KE8" s="56"/>
      <c r="KF8" s="56"/>
      <c r="KG8" s="56"/>
      <c r="KH8" s="56"/>
      <c r="KI8" s="56"/>
      <c r="KJ8" s="56"/>
      <c r="KK8" s="56"/>
      <c r="KL8" s="56"/>
      <c r="KM8" s="56"/>
      <c r="KN8" s="56"/>
      <c r="KO8" s="56"/>
      <c r="KP8" s="56"/>
      <c r="KQ8" s="56"/>
      <c r="KR8" s="56"/>
      <c r="KS8" s="56"/>
      <c r="KT8" s="56"/>
      <c r="KU8" s="56"/>
      <c r="KV8" s="56"/>
      <c r="KW8" s="56"/>
      <c r="KX8" s="56"/>
      <c r="KY8" s="56"/>
      <c r="KZ8" s="56"/>
      <c r="LA8" s="56"/>
      <c r="LB8" s="56"/>
      <c r="LC8" s="56"/>
      <c r="LD8" s="56"/>
      <c r="LE8" s="56"/>
      <c r="LF8" s="56"/>
      <c r="LG8" s="56"/>
      <c r="LH8" s="56"/>
      <c r="LI8" s="56"/>
      <c r="LJ8" s="56"/>
      <c r="LK8" s="56"/>
      <c r="LL8" s="56"/>
      <c r="LM8" s="56"/>
      <c r="LN8" s="56"/>
      <c r="LO8" s="56"/>
      <c r="LP8" s="56"/>
      <c r="LQ8" s="56"/>
      <c r="LR8" s="56"/>
      <c r="LS8" s="56"/>
      <c r="LT8" s="56"/>
      <c r="LU8" s="56"/>
      <c r="LV8" s="56"/>
      <c r="LW8" s="56"/>
      <c r="LX8" s="56"/>
      <c r="LY8" s="56"/>
      <c r="LZ8" s="56"/>
      <c r="MA8" s="56"/>
      <c r="MB8" s="56"/>
      <c r="MC8" s="56"/>
      <c r="MD8" s="56"/>
      <c r="ME8" s="56"/>
      <c r="MF8" s="56"/>
      <c r="MG8" s="56"/>
      <c r="MH8" s="56"/>
      <c r="MI8" s="56"/>
      <c r="MJ8" s="56"/>
      <c r="MK8" s="56"/>
      <c r="ML8" s="56"/>
      <c r="MM8" s="56"/>
      <c r="MN8" s="56"/>
      <c r="MO8" s="56"/>
      <c r="MP8" s="56"/>
      <c r="MQ8" s="56"/>
      <c r="MR8" s="56"/>
      <c r="MS8" s="56"/>
      <c r="MT8" s="56"/>
      <c r="MU8" s="56"/>
      <c r="MV8" s="56"/>
      <c r="MW8" s="56"/>
      <c r="MX8" s="56"/>
      <c r="MY8" s="56"/>
      <c r="MZ8" s="56"/>
      <c r="NA8" s="56"/>
      <c r="NB8" s="56"/>
      <c r="NC8" s="56"/>
      <c r="ND8" s="56"/>
      <c r="NE8" s="56"/>
      <c r="NF8" s="56"/>
      <c r="NG8" s="56"/>
      <c r="NH8" s="56"/>
      <c r="NI8" s="56"/>
      <c r="NJ8" s="56"/>
      <c r="NK8" s="56"/>
      <c r="NL8" s="56"/>
      <c r="NM8" s="56"/>
      <c r="NN8" s="56"/>
      <c r="NO8" s="56"/>
      <c r="NP8" s="56"/>
      <c r="NQ8" s="56"/>
      <c r="NR8" s="56"/>
      <c r="NS8" s="56"/>
      <c r="NT8" s="56"/>
      <c r="NU8" s="56"/>
      <c r="NV8" s="56"/>
      <c r="NW8" s="56"/>
      <c r="NX8" s="56"/>
      <c r="NY8" s="56"/>
      <c r="NZ8" s="56"/>
      <c r="OA8" s="56"/>
      <c r="OB8" s="56"/>
      <c r="OC8" s="56"/>
      <c r="OD8" s="56"/>
      <c r="OE8" s="56"/>
      <c r="OF8" s="56"/>
      <c r="OG8" s="56"/>
      <c r="OH8" s="56"/>
      <c r="OI8" s="56"/>
      <c r="OJ8" s="56"/>
      <c r="OK8" s="56"/>
      <c r="OL8" s="56"/>
      <c r="OM8" s="56"/>
      <c r="ON8" s="56"/>
      <c r="OO8" s="56"/>
      <c r="OP8" s="56"/>
      <c r="OQ8" s="56"/>
      <c r="OR8" s="56"/>
      <c r="OS8" s="56"/>
      <c r="OT8" s="56"/>
      <c r="OU8" s="56"/>
      <c r="OV8" s="56"/>
      <c r="OW8" s="56"/>
      <c r="OX8" s="56"/>
      <c r="OY8" s="56"/>
      <c r="OZ8" s="56"/>
      <c r="PA8" s="56"/>
      <c r="PB8" s="56"/>
      <c r="PC8" s="56"/>
      <c r="PD8" s="56"/>
      <c r="PE8" s="56"/>
      <c r="PF8" s="56"/>
      <c r="PG8" s="56"/>
      <c r="PH8" s="56"/>
      <c r="PI8" s="56"/>
      <c r="PJ8" s="56"/>
      <c r="PK8" s="56"/>
      <c r="PL8" s="56"/>
      <c r="PM8" s="56"/>
      <c r="PN8" s="56"/>
      <c r="PO8" s="56"/>
      <c r="PP8" s="56"/>
      <c r="PQ8" s="56"/>
      <c r="PR8" s="56"/>
      <c r="PS8" s="56"/>
      <c r="PT8" s="56"/>
      <c r="PU8" s="56"/>
      <c r="PV8" s="56"/>
      <c r="PW8" s="56"/>
      <c r="PX8" s="56"/>
      <c r="PY8" s="56"/>
      <c r="PZ8" s="56"/>
      <c r="QA8" s="56"/>
      <c r="QB8" s="56"/>
      <c r="QC8" s="56"/>
      <c r="QD8" s="56"/>
      <c r="QE8" s="56"/>
      <c r="QF8" s="56"/>
      <c r="QG8" s="56"/>
      <c r="QH8" s="56"/>
      <c r="QI8" s="56"/>
      <c r="QJ8" s="56"/>
      <c r="QK8" s="56"/>
      <c r="QL8" s="56"/>
      <c r="QM8" s="56"/>
      <c r="QN8" s="56"/>
      <c r="QO8" s="56"/>
      <c r="QP8" s="56"/>
      <c r="QQ8" s="56"/>
      <c r="QR8" s="56"/>
      <c r="QS8" s="56"/>
      <c r="QT8" s="56"/>
      <c r="QU8" s="56"/>
      <c r="QV8" s="56"/>
      <c r="QW8" s="56"/>
      <c r="QX8" s="56"/>
      <c r="QY8" s="56"/>
      <c r="QZ8" s="56"/>
      <c r="RA8" s="56"/>
      <c r="RB8" s="56"/>
      <c r="RC8" s="56"/>
      <c r="RD8" s="56"/>
      <c r="RE8" s="56"/>
      <c r="RF8" s="56"/>
      <c r="RG8" s="56"/>
      <c r="RH8" s="56"/>
      <c r="RI8" s="56"/>
      <c r="RJ8" s="56"/>
      <c r="RK8" s="56"/>
      <c r="RL8" s="56"/>
      <c r="RM8" s="56"/>
      <c r="RN8" s="56"/>
      <c r="RO8" s="56"/>
      <c r="RP8" s="56"/>
      <c r="RQ8" s="56"/>
      <c r="RR8" s="56"/>
      <c r="RS8" s="56"/>
      <c r="RT8" s="56"/>
      <c r="RU8" s="56"/>
      <c r="RV8" s="56"/>
      <c r="RW8" s="56"/>
      <c r="RX8" s="56"/>
      <c r="RY8" s="56"/>
      <c r="RZ8" s="56"/>
      <c r="SA8" s="56"/>
      <c r="SB8" s="56"/>
      <c r="SC8" s="56"/>
      <c r="SD8" s="56"/>
      <c r="SE8" s="56"/>
      <c r="SF8" s="56"/>
      <c r="SG8" s="56"/>
      <c r="SH8" s="56"/>
      <c r="SI8" s="56"/>
      <c r="SJ8" s="56"/>
      <c r="SK8" s="56"/>
      <c r="SL8" s="56"/>
      <c r="SM8" s="56"/>
      <c r="SN8" s="56"/>
      <c r="SO8" s="56"/>
      <c r="SP8" s="56"/>
      <c r="SQ8" s="56"/>
      <c r="SR8" s="56"/>
      <c r="SS8" s="56"/>
      <c r="ST8" s="56"/>
      <c r="SU8" s="56"/>
      <c r="SV8" s="56"/>
      <c r="SW8" s="56"/>
      <c r="SX8" s="56"/>
      <c r="SY8" s="56"/>
      <c r="SZ8" s="56"/>
      <c r="TA8" s="56"/>
      <c r="TB8" s="56"/>
      <c r="TC8" s="56"/>
      <c r="TD8" s="56"/>
      <c r="TE8" s="56"/>
      <c r="TF8" s="56"/>
      <c r="TG8" s="56"/>
      <c r="TH8" s="56"/>
      <c r="TI8" s="56"/>
      <c r="TJ8" s="56"/>
      <c r="TK8" s="56"/>
      <c r="TL8" s="56"/>
      <c r="TM8" s="56"/>
      <c r="TN8" s="56"/>
      <c r="TO8" s="56"/>
      <c r="TP8" s="56"/>
      <c r="TQ8" s="56"/>
      <c r="TR8" s="56"/>
      <c r="TS8" s="56"/>
      <c r="TT8" s="56"/>
      <c r="TU8" s="56"/>
      <c r="TV8" s="56"/>
      <c r="TW8" s="56"/>
      <c r="TX8" s="56"/>
      <c r="TY8" s="56"/>
      <c r="TZ8" s="56"/>
      <c r="UA8" s="56"/>
      <c r="UB8" s="56"/>
      <c r="UC8" s="56"/>
      <c r="UD8" s="56"/>
      <c r="UE8" s="56"/>
      <c r="UF8" s="56"/>
      <c r="UG8" s="56"/>
      <c r="UH8" s="56"/>
      <c r="UI8" s="56"/>
      <c r="UJ8" s="56"/>
      <c r="UK8" s="56"/>
      <c r="UL8" s="56"/>
      <c r="UM8" s="56"/>
      <c r="UN8" s="56"/>
      <c r="UO8" s="56"/>
      <c r="UP8" s="56"/>
      <c r="UQ8" s="56"/>
      <c r="UR8" s="56"/>
      <c r="US8" s="56"/>
      <c r="UT8" s="56"/>
      <c r="UU8" s="56"/>
      <c r="UV8" s="56"/>
      <c r="UW8" s="56"/>
      <c r="UX8" s="56"/>
      <c r="UY8" s="56"/>
      <c r="UZ8" s="56"/>
      <c r="VA8" s="56"/>
      <c r="VB8" s="56"/>
      <c r="VC8" s="56"/>
      <c r="VD8" s="56"/>
      <c r="VE8" s="56"/>
      <c r="VF8" s="56"/>
      <c r="VG8" s="56"/>
      <c r="VH8" s="56"/>
      <c r="VI8" s="56"/>
      <c r="VJ8" s="56"/>
      <c r="VK8" s="56"/>
      <c r="VL8" s="56"/>
      <c r="VM8" s="56"/>
      <c r="VN8" s="56"/>
      <c r="VO8" s="56"/>
      <c r="VP8" s="56"/>
      <c r="VQ8" s="56"/>
      <c r="VR8" s="56"/>
      <c r="VS8" s="56"/>
      <c r="VT8" s="56"/>
      <c r="VU8" s="56"/>
      <c r="VV8" s="56"/>
      <c r="VW8" s="56"/>
      <c r="VX8" s="56"/>
      <c r="VY8" s="56"/>
      <c r="VZ8" s="56"/>
      <c r="WA8" s="56"/>
      <c r="WB8" s="56"/>
      <c r="WC8" s="56"/>
      <c r="WD8" s="56"/>
      <c r="WE8" s="56"/>
      <c r="WF8" s="56"/>
      <c r="WG8" s="56"/>
      <c r="WH8" s="56"/>
      <c r="WI8" s="56"/>
      <c r="WJ8" s="56"/>
      <c r="WK8" s="56"/>
      <c r="WL8" s="56"/>
      <c r="WM8" s="56"/>
      <c r="WN8" s="56"/>
      <c r="WO8" s="56"/>
      <c r="WP8" s="56"/>
      <c r="WQ8" s="56"/>
      <c r="WR8" s="56"/>
      <c r="WS8" s="56"/>
      <c r="WT8" s="56"/>
      <c r="WU8" s="56"/>
      <c r="WV8" s="56"/>
      <c r="WW8" s="56"/>
      <c r="WX8" s="56"/>
      <c r="WY8" s="56"/>
      <c r="WZ8" s="56"/>
      <c r="XA8" s="56"/>
      <c r="XB8" s="56"/>
      <c r="XC8" s="56"/>
      <c r="XD8" s="56"/>
      <c r="XE8" s="56"/>
      <c r="XF8" s="56"/>
      <c r="XG8" s="56"/>
      <c r="XH8" s="56"/>
      <c r="XI8" s="56"/>
      <c r="XJ8" s="56"/>
      <c r="XK8" s="56"/>
      <c r="XL8" s="56"/>
      <c r="XM8" s="56"/>
      <c r="XN8" s="56"/>
      <c r="XO8" s="56"/>
      <c r="XP8" s="56"/>
      <c r="XQ8" s="56"/>
      <c r="XR8" s="56"/>
      <c r="XS8" s="56"/>
      <c r="XT8" s="56"/>
      <c r="XU8" s="56"/>
      <c r="XV8" s="56"/>
      <c r="XW8" s="56"/>
      <c r="XX8" s="56"/>
      <c r="XY8" s="56"/>
      <c r="XZ8" s="56"/>
      <c r="YA8" s="56"/>
      <c r="YB8" s="56"/>
      <c r="YC8" s="56"/>
      <c r="YD8" s="56"/>
      <c r="YE8" s="56"/>
      <c r="YF8" s="56"/>
      <c r="YG8" s="56"/>
      <c r="YH8" s="56"/>
      <c r="YI8" s="56"/>
      <c r="YJ8" s="56"/>
      <c r="YK8" s="56"/>
      <c r="YL8" s="56"/>
      <c r="YM8" s="56"/>
      <c r="YN8" s="56"/>
      <c r="YO8" s="56"/>
      <c r="YP8" s="56"/>
      <c r="YQ8" s="56"/>
      <c r="YR8" s="56"/>
      <c r="YS8" s="56"/>
      <c r="YT8" s="56"/>
      <c r="YU8" s="56"/>
      <c r="YV8" s="56"/>
      <c r="YW8" s="56"/>
      <c r="YX8" s="56"/>
      <c r="YY8" s="56"/>
      <c r="YZ8" s="56"/>
      <c r="ZA8" s="56"/>
      <c r="ZB8" s="56"/>
      <c r="ZC8" s="56"/>
      <c r="ZD8" s="56"/>
      <c r="ZE8" s="56"/>
      <c r="ZF8" s="56"/>
      <c r="ZG8" s="56"/>
      <c r="ZH8" s="56"/>
      <c r="ZI8" s="56"/>
      <c r="ZJ8" s="56"/>
      <c r="ZK8" s="56"/>
      <c r="ZL8" s="56"/>
      <c r="ZM8" s="56"/>
      <c r="ZN8" s="56"/>
      <c r="ZO8" s="56"/>
      <c r="ZP8" s="56"/>
      <c r="ZQ8" s="56"/>
      <c r="ZR8" s="56"/>
      <c r="ZS8" s="56"/>
      <c r="ZT8" s="56"/>
      <c r="ZU8" s="56"/>
      <c r="ZV8" s="56"/>
      <c r="ZW8" s="56"/>
      <c r="ZX8" s="56"/>
      <c r="ZY8" s="56"/>
      <c r="ZZ8" s="56"/>
      <c r="AAA8" s="56"/>
      <c r="AAB8" s="56"/>
      <c r="AAC8" s="56"/>
      <c r="AAD8" s="56"/>
      <c r="AAE8" s="56"/>
      <c r="AAF8" s="56"/>
      <c r="AAG8" s="56"/>
      <c r="AAH8" s="56"/>
      <c r="AAI8" s="56"/>
      <c r="AAJ8" s="56"/>
      <c r="AAK8" s="56"/>
      <c r="AAL8" s="56"/>
      <c r="AAM8" s="56"/>
      <c r="AAN8" s="56"/>
      <c r="AAO8" s="56"/>
      <c r="AAP8" s="56"/>
      <c r="AAQ8" s="56"/>
      <c r="AAR8" s="56"/>
      <c r="AAS8" s="56"/>
      <c r="AAT8" s="56"/>
      <c r="AAU8" s="56"/>
      <c r="AAV8" s="56"/>
      <c r="AAW8" s="56"/>
      <c r="AAX8" s="56"/>
      <c r="AAY8" s="56"/>
      <c r="AAZ8" s="56"/>
      <c r="ABA8" s="56"/>
      <c r="ABB8" s="56"/>
      <c r="ABC8" s="56"/>
      <c r="ABD8" s="56"/>
      <c r="ABE8" s="56"/>
      <c r="ABF8" s="56"/>
    </row>
    <row r="9" spans="1:734" s="57" customFormat="1" ht="25.5" customHeight="1" thickBot="1" x14ac:dyDescent="0.3">
      <c r="A9" s="56"/>
      <c r="B9" s="132" t="s">
        <v>39</v>
      </c>
      <c r="C9" s="133"/>
      <c r="D9" s="133"/>
      <c r="E9" s="133"/>
      <c r="F9" s="133"/>
      <c r="G9" s="133"/>
      <c r="H9" s="134"/>
      <c r="I9" s="135"/>
      <c r="J9" s="136"/>
      <c r="K9" s="137"/>
      <c r="L9" s="135"/>
      <c r="M9" s="136"/>
      <c r="N9" s="137"/>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c r="IG9" s="56"/>
      <c r="IH9" s="56"/>
      <c r="II9" s="56"/>
      <c r="IJ9" s="56"/>
      <c r="IK9" s="56"/>
      <c r="IL9" s="56"/>
      <c r="IM9" s="56"/>
      <c r="IN9" s="56"/>
      <c r="IO9" s="56"/>
      <c r="IP9" s="56"/>
      <c r="IQ9" s="56"/>
      <c r="IR9" s="56"/>
      <c r="IS9" s="56"/>
      <c r="IT9" s="56"/>
      <c r="IU9" s="56"/>
      <c r="IV9" s="56"/>
      <c r="IW9" s="56"/>
      <c r="IX9" s="56"/>
      <c r="IY9" s="56"/>
      <c r="IZ9" s="56"/>
      <c r="JA9" s="56"/>
      <c r="JB9" s="56"/>
      <c r="JC9" s="56"/>
      <c r="JD9" s="56"/>
      <c r="JE9" s="56"/>
      <c r="JF9" s="56"/>
      <c r="JG9" s="56"/>
      <c r="JH9" s="56"/>
      <c r="JI9" s="56"/>
      <c r="JJ9" s="56"/>
      <c r="JK9" s="56"/>
      <c r="JL9" s="56"/>
      <c r="JM9" s="56"/>
      <c r="JN9" s="56"/>
      <c r="JO9" s="56"/>
      <c r="JP9" s="56"/>
      <c r="JQ9" s="56"/>
      <c r="JR9" s="56"/>
      <c r="JS9" s="56"/>
      <c r="JT9" s="56"/>
      <c r="JU9" s="56"/>
      <c r="JV9" s="56"/>
      <c r="JW9" s="56"/>
      <c r="JX9" s="56"/>
      <c r="JY9" s="56"/>
      <c r="JZ9" s="56"/>
      <c r="KA9" s="56"/>
      <c r="KB9" s="56"/>
      <c r="KC9" s="56"/>
      <c r="KD9" s="56"/>
      <c r="KE9" s="56"/>
      <c r="KF9" s="56"/>
      <c r="KG9" s="56"/>
      <c r="KH9" s="56"/>
      <c r="KI9" s="56"/>
      <c r="KJ9" s="56"/>
      <c r="KK9" s="56"/>
      <c r="KL9" s="56"/>
      <c r="KM9" s="56"/>
      <c r="KN9" s="56"/>
      <c r="KO9" s="56"/>
      <c r="KP9" s="56"/>
      <c r="KQ9" s="56"/>
      <c r="KR9" s="56"/>
      <c r="KS9" s="56"/>
      <c r="KT9" s="56"/>
      <c r="KU9" s="56"/>
      <c r="KV9" s="56"/>
      <c r="KW9" s="56"/>
      <c r="KX9" s="56"/>
      <c r="KY9" s="56"/>
      <c r="KZ9" s="56"/>
      <c r="LA9" s="56"/>
      <c r="LB9" s="56"/>
      <c r="LC9" s="56"/>
      <c r="LD9" s="56"/>
      <c r="LE9" s="56"/>
      <c r="LF9" s="56"/>
      <c r="LG9" s="56"/>
      <c r="LH9" s="56"/>
      <c r="LI9" s="56"/>
      <c r="LJ9" s="56"/>
      <c r="LK9" s="56"/>
      <c r="LL9" s="56"/>
      <c r="LM9" s="56"/>
      <c r="LN9" s="56"/>
      <c r="LO9" s="56"/>
      <c r="LP9" s="56"/>
      <c r="LQ9" s="56"/>
      <c r="LR9" s="56"/>
      <c r="LS9" s="56"/>
      <c r="LT9" s="56"/>
      <c r="LU9" s="56"/>
      <c r="LV9" s="56"/>
      <c r="LW9" s="56"/>
      <c r="LX9" s="56"/>
      <c r="LY9" s="56"/>
      <c r="LZ9" s="56"/>
      <c r="MA9" s="56"/>
      <c r="MB9" s="56"/>
      <c r="MC9" s="56"/>
      <c r="MD9" s="56"/>
      <c r="ME9" s="56"/>
      <c r="MF9" s="56"/>
      <c r="MG9" s="56"/>
      <c r="MH9" s="56"/>
      <c r="MI9" s="56"/>
      <c r="MJ9" s="56"/>
      <c r="MK9" s="56"/>
      <c r="ML9" s="56"/>
      <c r="MM9" s="56"/>
      <c r="MN9" s="56"/>
      <c r="MO9" s="56"/>
      <c r="MP9" s="56"/>
      <c r="MQ9" s="56"/>
      <c r="MR9" s="56"/>
      <c r="MS9" s="56"/>
      <c r="MT9" s="56"/>
      <c r="MU9" s="56"/>
      <c r="MV9" s="56"/>
      <c r="MW9" s="56"/>
      <c r="MX9" s="56"/>
      <c r="MY9" s="56"/>
      <c r="MZ9" s="56"/>
      <c r="NA9" s="56"/>
      <c r="NB9" s="56"/>
      <c r="NC9" s="56"/>
      <c r="ND9" s="56"/>
      <c r="NE9" s="56"/>
      <c r="NF9" s="56"/>
      <c r="NG9" s="56"/>
      <c r="NH9" s="56"/>
      <c r="NI9" s="56"/>
      <c r="NJ9" s="56"/>
      <c r="NK9" s="56"/>
      <c r="NL9" s="56"/>
      <c r="NM9" s="56"/>
      <c r="NN9" s="56"/>
      <c r="NO9" s="56"/>
      <c r="NP9" s="56"/>
      <c r="NQ9" s="56"/>
      <c r="NR9" s="56"/>
      <c r="NS9" s="56"/>
      <c r="NT9" s="56"/>
      <c r="NU9" s="56"/>
      <c r="NV9" s="56"/>
      <c r="NW9" s="56"/>
      <c r="NX9" s="56"/>
      <c r="NY9" s="56"/>
      <c r="NZ9" s="56"/>
      <c r="OA9" s="56"/>
      <c r="OB9" s="56"/>
      <c r="OC9" s="56"/>
      <c r="OD9" s="56"/>
      <c r="OE9" s="56"/>
      <c r="OF9" s="56"/>
      <c r="OG9" s="56"/>
      <c r="OH9" s="56"/>
      <c r="OI9" s="56"/>
      <c r="OJ9" s="56"/>
      <c r="OK9" s="56"/>
      <c r="OL9" s="56"/>
      <c r="OM9" s="56"/>
      <c r="ON9" s="56"/>
      <c r="OO9" s="56"/>
      <c r="OP9" s="56"/>
      <c r="OQ9" s="56"/>
      <c r="OR9" s="56"/>
      <c r="OS9" s="56"/>
      <c r="OT9" s="56"/>
      <c r="OU9" s="56"/>
      <c r="OV9" s="56"/>
      <c r="OW9" s="56"/>
      <c r="OX9" s="56"/>
      <c r="OY9" s="56"/>
      <c r="OZ9" s="56"/>
      <c r="PA9" s="56"/>
      <c r="PB9" s="56"/>
      <c r="PC9" s="56"/>
      <c r="PD9" s="56"/>
      <c r="PE9" s="56"/>
      <c r="PF9" s="56"/>
      <c r="PG9" s="56"/>
      <c r="PH9" s="56"/>
      <c r="PI9" s="56"/>
      <c r="PJ9" s="56"/>
      <c r="PK9" s="56"/>
      <c r="PL9" s="56"/>
      <c r="PM9" s="56"/>
      <c r="PN9" s="56"/>
      <c r="PO9" s="56"/>
      <c r="PP9" s="56"/>
      <c r="PQ9" s="56"/>
      <c r="PR9" s="56"/>
      <c r="PS9" s="56"/>
      <c r="PT9" s="56"/>
      <c r="PU9" s="56"/>
      <c r="PV9" s="56"/>
      <c r="PW9" s="56"/>
      <c r="PX9" s="56"/>
      <c r="PY9" s="56"/>
      <c r="PZ9" s="56"/>
      <c r="QA9" s="56"/>
      <c r="QB9" s="56"/>
      <c r="QC9" s="56"/>
      <c r="QD9" s="56"/>
      <c r="QE9" s="56"/>
      <c r="QF9" s="56"/>
      <c r="QG9" s="56"/>
      <c r="QH9" s="56"/>
      <c r="QI9" s="56"/>
      <c r="QJ9" s="56"/>
      <c r="QK9" s="56"/>
      <c r="QL9" s="56"/>
      <c r="QM9" s="56"/>
      <c r="QN9" s="56"/>
      <c r="QO9" s="56"/>
      <c r="QP9" s="56"/>
      <c r="QQ9" s="56"/>
      <c r="QR9" s="56"/>
      <c r="QS9" s="56"/>
      <c r="QT9" s="56"/>
      <c r="QU9" s="56"/>
      <c r="QV9" s="56"/>
      <c r="QW9" s="56"/>
      <c r="QX9" s="56"/>
      <c r="QY9" s="56"/>
      <c r="QZ9" s="56"/>
      <c r="RA9" s="56"/>
      <c r="RB9" s="56"/>
      <c r="RC9" s="56"/>
      <c r="RD9" s="56"/>
      <c r="RE9" s="56"/>
      <c r="RF9" s="56"/>
      <c r="RG9" s="56"/>
      <c r="RH9" s="56"/>
      <c r="RI9" s="56"/>
      <c r="RJ9" s="56"/>
      <c r="RK9" s="56"/>
      <c r="RL9" s="56"/>
      <c r="RM9" s="56"/>
      <c r="RN9" s="56"/>
      <c r="RO9" s="56"/>
      <c r="RP9" s="56"/>
      <c r="RQ9" s="56"/>
      <c r="RR9" s="56"/>
      <c r="RS9" s="56"/>
      <c r="RT9" s="56"/>
      <c r="RU9" s="56"/>
      <c r="RV9" s="56"/>
      <c r="RW9" s="56"/>
      <c r="RX9" s="56"/>
      <c r="RY9" s="56"/>
      <c r="RZ9" s="56"/>
      <c r="SA9" s="56"/>
      <c r="SB9" s="56"/>
      <c r="SC9" s="56"/>
      <c r="SD9" s="56"/>
      <c r="SE9" s="56"/>
      <c r="SF9" s="56"/>
      <c r="SG9" s="56"/>
      <c r="SH9" s="56"/>
      <c r="SI9" s="56"/>
      <c r="SJ9" s="56"/>
      <c r="SK9" s="56"/>
      <c r="SL9" s="56"/>
      <c r="SM9" s="56"/>
      <c r="SN9" s="56"/>
      <c r="SO9" s="56"/>
      <c r="SP9" s="56"/>
      <c r="SQ9" s="56"/>
      <c r="SR9" s="56"/>
      <c r="SS9" s="56"/>
      <c r="ST9" s="56"/>
      <c r="SU9" s="56"/>
      <c r="SV9" s="56"/>
      <c r="SW9" s="56"/>
      <c r="SX9" s="56"/>
      <c r="SY9" s="56"/>
      <c r="SZ9" s="56"/>
      <c r="TA9" s="56"/>
      <c r="TB9" s="56"/>
      <c r="TC9" s="56"/>
      <c r="TD9" s="56"/>
      <c r="TE9" s="56"/>
      <c r="TF9" s="56"/>
      <c r="TG9" s="56"/>
      <c r="TH9" s="56"/>
      <c r="TI9" s="56"/>
      <c r="TJ9" s="56"/>
      <c r="TK9" s="56"/>
      <c r="TL9" s="56"/>
      <c r="TM9" s="56"/>
      <c r="TN9" s="56"/>
      <c r="TO9" s="56"/>
      <c r="TP9" s="56"/>
      <c r="TQ9" s="56"/>
      <c r="TR9" s="56"/>
      <c r="TS9" s="56"/>
      <c r="TT9" s="56"/>
      <c r="TU9" s="56"/>
      <c r="TV9" s="56"/>
      <c r="TW9" s="56"/>
      <c r="TX9" s="56"/>
      <c r="TY9" s="56"/>
      <c r="TZ9" s="56"/>
      <c r="UA9" s="56"/>
      <c r="UB9" s="56"/>
      <c r="UC9" s="56"/>
      <c r="UD9" s="56"/>
      <c r="UE9" s="56"/>
      <c r="UF9" s="56"/>
      <c r="UG9" s="56"/>
      <c r="UH9" s="56"/>
      <c r="UI9" s="56"/>
      <c r="UJ9" s="56"/>
      <c r="UK9" s="56"/>
      <c r="UL9" s="56"/>
      <c r="UM9" s="56"/>
      <c r="UN9" s="56"/>
      <c r="UO9" s="56"/>
      <c r="UP9" s="56"/>
      <c r="UQ9" s="56"/>
      <c r="UR9" s="56"/>
      <c r="US9" s="56"/>
      <c r="UT9" s="56"/>
      <c r="UU9" s="56"/>
      <c r="UV9" s="56"/>
      <c r="UW9" s="56"/>
      <c r="UX9" s="56"/>
      <c r="UY9" s="56"/>
      <c r="UZ9" s="56"/>
      <c r="VA9" s="56"/>
      <c r="VB9" s="56"/>
      <c r="VC9" s="56"/>
      <c r="VD9" s="56"/>
      <c r="VE9" s="56"/>
      <c r="VF9" s="56"/>
      <c r="VG9" s="56"/>
      <c r="VH9" s="56"/>
      <c r="VI9" s="56"/>
      <c r="VJ9" s="56"/>
      <c r="VK9" s="56"/>
      <c r="VL9" s="56"/>
      <c r="VM9" s="56"/>
      <c r="VN9" s="56"/>
      <c r="VO9" s="56"/>
      <c r="VP9" s="56"/>
      <c r="VQ9" s="56"/>
      <c r="VR9" s="56"/>
      <c r="VS9" s="56"/>
      <c r="VT9" s="56"/>
      <c r="VU9" s="56"/>
      <c r="VV9" s="56"/>
      <c r="VW9" s="56"/>
      <c r="VX9" s="56"/>
      <c r="VY9" s="56"/>
      <c r="VZ9" s="56"/>
      <c r="WA9" s="56"/>
      <c r="WB9" s="56"/>
      <c r="WC9" s="56"/>
      <c r="WD9" s="56"/>
      <c r="WE9" s="56"/>
      <c r="WF9" s="56"/>
      <c r="WG9" s="56"/>
      <c r="WH9" s="56"/>
      <c r="WI9" s="56"/>
      <c r="WJ9" s="56"/>
      <c r="WK9" s="56"/>
      <c r="WL9" s="56"/>
      <c r="WM9" s="56"/>
      <c r="WN9" s="56"/>
      <c r="WO9" s="56"/>
      <c r="WP9" s="56"/>
      <c r="WQ9" s="56"/>
      <c r="WR9" s="56"/>
      <c r="WS9" s="56"/>
      <c r="WT9" s="56"/>
      <c r="WU9" s="56"/>
      <c r="WV9" s="56"/>
      <c r="WW9" s="56"/>
      <c r="WX9" s="56"/>
      <c r="WY9" s="56"/>
      <c r="WZ9" s="56"/>
      <c r="XA9" s="56"/>
      <c r="XB9" s="56"/>
      <c r="XC9" s="56"/>
      <c r="XD9" s="56"/>
      <c r="XE9" s="56"/>
      <c r="XF9" s="56"/>
      <c r="XG9" s="56"/>
      <c r="XH9" s="56"/>
      <c r="XI9" s="56"/>
      <c r="XJ9" s="56"/>
      <c r="XK9" s="56"/>
      <c r="XL9" s="56"/>
      <c r="XM9" s="56"/>
      <c r="XN9" s="56"/>
      <c r="XO9" s="56"/>
      <c r="XP9" s="56"/>
      <c r="XQ9" s="56"/>
      <c r="XR9" s="56"/>
      <c r="XS9" s="56"/>
      <c r="XT9" s="56"/>
      <c r="XU9" s="56"/>
      <c r="XV9" s="56"/>
      <c r="XW9" s="56"/>
      <c r="XX9" s="56"/>
      <c r="XY9" s="56"/>
      <c r="XZ9" s="56"/>
      <c r="YA9" s="56"/>
      <c r="YB9" s="56"/>
      <c r="YC9" s="56"/>
      <c r="YD9" s="56"/>
      <c r="YE9" s="56"/>
      <c r="YF9" s="56"/>
      <c r="YG9" s="56"/>
      <c r="YH9" s="56"/>
      <c r="YI9" s="56"/>
      <c r="YJ9" s="56"/>
      <c r="YK9" s="56"/>
      <c r="YL9" s="56"/>
      <c r="YM9" s="56"/>
      <c r="YN9" s="56"/>
      <c r="YO9" s="56"/>
      <c r="YP9" s="56"/>
      <c r="YQ9" s="56"/>
      <c r="YR9" s="56"/>
      <c r="YS9" s="56"/>
      <c r="YT9" s="56"/>
      <c r="YU9" s="56"/>
      <c r="YV9" s="56"/>
      <c r="YW9" s="56"/>
      <c r="YX9" s="56"/>
      <c r="YY9" s="56"/>
      <c r="YZ9" s="56"/>
      <c r="ZA9" s="56"/>
      <c r="ZB9" s="56"/>
      <c r="ZC9" s="56"/>
      <c r="ZD9" s="56"/>
      <c r="ZE9" s="56"/>
      <c r="ZF9" s="56"/>
      <c r="ZG9" s="56"/>
      <c r="ZH9" s="56"/>
      <c r="ZI9" s="56"/>
      <c r="ZJ9" s="56"/>
      <c r="ZK9" s="56"/>
      <c r="ZL9" s="56"/>
      <c r="ZM9" s="56"/>
      <c r="ZN9" s="56"/>
      <c r="ZO9" s="56"/>
      <c r="ZP9" s="56"/>
      <c r="ZQ9" s="56"/>
      <c r="ZR9" s="56"/>
      <c r="ZS9" s="56"/>
      <c r="ZT9" s="56"/>
      <c r="ZU9" s="56"/>
      <c r="ZV9" s="56"/>
      <c r="ZW9" s="56"/>
      <c r="ZX9" s="56"/>
      <c r="ZY9" s="56"/>
      <c r="ZZ9" s="56"/>
      <c r="AAA9" s="56"/>
      <c r="AAB9" s="56"/>
      <c r="AAC9" s="56"/>
      <c r="AAD9" s="56"/>
      <c r="AAE9" s="56"/>
      <c r="AAF9" s="56"/>
      <c r="AAG9" s="56"/>
      <c r="AAH9" s="56"/>
      <c r="AAI9" s="56"/>
      <c r="AAJ9" s="56"/>
      <c r="AAK9" s="56"/>
      <c r="AAL9" s="56"/>
      <c r="AAM9" s="56"/>
      <c r="AAN9" s="56"/>
      <c r="AAO9" s="56"/>
      <c r="AAP9" s="56"/>
      <c r="AAQ9" s="56"/>
      <c r="AAR9" s="56"/>
      <c r="AAS9" s="56"/>
      <c r="AAT9" s="56"/>
      <c r="AAU9" s="56"/>
      <c r="AAV9" s="56"/>
      <c r="AAW9" s="56"/>
      <c r="AAX9" s="56"/>
      <c r="AAY9" s="56"/>
      <c r="AAZ9" s="56"/>
      <c r="ABA9" s="56"/>
      <c r="ABB9" s="56"/>
      <c r="ABC9" s="56"/>
      <c r="ABD9" s="56"/>
      <c r="ABE9" s="56"/>
      <c r="ABF9" s="56"/>
    </row>
    <row r="10" spans="1:734" ht="16.899999999999999" customHeight="1" x14ac:dyDescent="0.15">
      <c r="B10" s="138" t="s">
        <v>40</v>
      </c>
      <c r="C10" s="139"/>
      <c r="D10" s="139"/>
      <c r="E10" s="139"/>
      <c r="F10" s="139"/>
      <c r="G10" s="139"/>
      <c r="H10" s="140"/>
      <c r="I10" s="141" t="s">
        <v>41</v>
      </c>
      <c r="J10" s="143" t="s">
        <v>42</v>
      </c>
      <c r="K10" s="145" t="s">
        <v>43</v>
      </c>
      <c r="L10" s="141" t="s">
        <v>41</v>
      </c>
      <c r="M10" s="143" t="s">
        <v>42</v>
      </c>
      <c r="N10" s="145" t="s">
        <v>43</v>
      </c>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c r="DT10" s="53"/>
      <c r="DU10" s="53"/>
      <c r="DV10" s="53"/>
      <c r="DW10" s="53"/>
      <c r="DX10" s="53"/>
      <c r="DY10" s="53"/>
      <c r="DZ10" s="53"/>
      <c r="EA10" s="53"/>
      <c r="EB10" s="53"/>
      <c r="EC10" s="53"/>
      <c r="ED10" s="53"/>
      <c r="EE10" s="53"/>
      <c r="EF10" s="53"/>
      <c r="EG10" s="53"/>
      <c r="EH10" s="53"/>
      <c r="EI10" s="53"/>
      <c r="EJ10" s="53"/>
      <c r="EK10" s="53"/>
      <c r="EL10" s="53"/>
      <c r="EM10" s="53"/>
      <c r="EN10" s="53"/>
      <c r="EO10" s="53"/>
      <c r="EP10" s="53"/>
      <c r="EQ10" s="53"/>
      <c r="ER10" s="53"/>
      <c r="ES10" s="53"/>
      <c r="ET10" s="53"/>
      <c r="EU10" s="53"/>
      <c r="EV10" s="53"/>
      <c r="EW10" s="53"/>
      <c r="EX10" s="53"/>
      <c r="EY10" s="53"/>
      <c r="EZ10" s="53"/>
      <c r="FA10" s="53"/>
      <c r="FB10" s="53"/>
      <c r="FC10" s="53"/>
      <c r="FD10" s="53"/>
      <c r="FE10" s="53"/>
      <c r="FF10" s="53"/>
      <c r="FG10" s="53"/>
      <c r="FH10" s="53"/>
      <c r="FI10" s="53"/>
      <c r="FJ10" s="53"/>
      <c r="FK10" s="53"/>
      <c r="FL10" s="53"/>
      <c r="FM10" s="53"/>
      <c r="FN10" s="53"/>
      <c r="FO10" s="53"/>
      <c r="FP10" s="53"/>
      <c r="FQ10" s="53"/>
      <c r="FR10" s="53"/>
      <c r="FS10" s="53"/>
      <c r="FT10" s="53"/>
      <c r="FU10" s="53"/>
      <c r="FV10" s="53"/>
      <c r="FW10" s="53"/>
      <c r="FX10" s="53"/>
      <c r="FY10" s="53"/>
      <c r="FZ10" s="53"/>
      <c r="GA10" s="53"/>
      <c r="GB10" s="53"/>
      <c r="GC10" s="53"/>
      <c r="GD10" s="53"/>
      <c r="GE10" s="53"/>
      <c r="GF10" s="53"/>
      <c r="GG10" s="53"/>
      <c r="GH10" s="53"/>
      <c r="GI10" s="53"/>
      <c r="GJ10" s="53"/>
      <c r="GK10" s="53"/>
      <c r="GL10" s="53"/>
      <c r="GM10" s="53"/>
      <c r="GN10" s="53"/>
      <c r="GO10" s="53"/>
      <c r="GP10" s="53"/>
      <c r="GQ10" s="53"/>
      <c r="GR10" s="53"/>
      <c r="GS10" s="53"/>
      <c r="GT10" s="53"/>
      <c r="GU10" s="53"/>
      <c r="GV10" s="53"/>
      <c r="GW10" s="53"/>
      <c r="GX10" s="53"/>
      <c r="GY10" s="53"/>
      <c r="GZ10" s="53"/>
      <c r="HA10" s="53"/>
      <c r="HB10" s="53"/>
      <c r="HC10" s="53"/>
      <c r="HD10" s="53"/>
      <c r="HE10" s="53"/>
      <c r="HF10" s="53"/>
      <c r="HG10" s="53"/>
      <c r="HH10" s="53"/>
      <c r="HI10" s="53"/>
      <c r="HJ10" s="53"/>
      <c r="HK10" s="53"/>
      <c r="HL10" s="53"/>
      <c r="HM10" s="53"/>
      <c r="HN10" s="53"/>
      <c r="HO10" s="53"/>
      <c r="HP10" s="53"/>
      <c r="HQ10" s="53"/>
      <c r="HR10" s="53"/>
      <c r="HS10" s="53"/>
      <c r="HT10" s="53"/>
      <c r="HU10" s="53"/>
      <c r="HV10" s="53"/>
      <c r="HW10" s="53"/>
      <c r="HX10" s="53"/>
      <c r="HY10" s="53"/>
      <c r="HZ10" s="53"/>
      <c r="IA10" s="53"/>
      <c r="IB10" s="53"/>
      <c r="IC10" s="53"/>
      <c r="ID10" s="53"/>
      <c r="IE10" s="53"/>
      <c r="IF10" s="53"/>
      <c r="IG10" s="53"/>
      <c r="IH10" s="53"/>
      <c r="II10" s="53"/>
      <c r="IJ10" s="53"/>
      <c r="IK10" s="53"/>
      <c r="IL10" s="53"/>
      <c r="IM10" s="53"/>
      <c r="IN10" s="53"/>
      <c r="IO10" s="53"/>
      <c r="IP10" s="53"/>
      <c r="IQ10" s="53"/>
      <c r="IR10" s="53"/>
      <c r="IS10" s="53"/>
      <c r="IT10" s="53"/>
      <c r="IU10" s="53"/>
      <c r="IV10" s="53"/>
      <c r="IW10" s="53"/>
      <c r="IX10" s="53"/>
      <c r="IY10" s="53"/>
      <c r="IZ10" s="53"/>
      <c r="JA10" s="53"/>
      <c r="JB10" s="53"/>
      <c r="JC10" s="53"/>
      <c r="JD10" s="53"/>
      <c r="JE10" s="53"/>
      <c r="JF10" s="53"/>
      <c r="JG10" s="53"/>
      <c r="JH10" s="53"/>
      <c r="JI10" s="53"/>
      <c r="JJ10" s="53"/>
      <c r="JK10" s="53"/>
      <c r="JL10" s="53"/>
      <c r="JM10" s="53"/>
      <c r="JN10" s="53"/>
      <c r="JO10" s="53"/>
      <c r="JP10" s="53"/>
      <c r="JQ10" s="53"/>
      <c r="JR10" s="53"/>
      <c r="JS10" s="53"/>
      <c r="JT10" s="53"/>
      <c r="JU10" s="53"/>
      <c r="JV10" s="53"/>
      <c r="JW10" s="53"/>
      <c r="JX10" s="53"/>
      <c r="JY10" s="53"/>
      <c r="JZ10" s="53"/>
      <c r="KA10" s="53"/>
      <c r="KB10" s="53"/>
      <c r="KC10" s="53"/>
      <c r="KD10" s="53"/>
      <c r="KE10" s="53"/>
      <c r="KF10" s="53"/>
      <c r="KG10" s="53"/>
      <c r="KH10" s="53"/>
      <c r="KI10" s="53"/>
      <c r="KJ10" s="53"/>
      <c r="KK10" s="53"/>
      <c r="KL10" s="53"/>
      <c r="KM10" s="53"/>
      <c r="KN10" s="53"/>
      <c r="KO10" s="53"/>
      <c r="KP10" s="53"/>
      <c r="KQ10" s="53"/>
      <c r="KR10" s="53"/>
      <c r="KS10" s="53"/>
      <c r="KT10" s="53"/>
      <c r="KU10" s="53"/>
      <c r="KV10" s="53"/>
      <c r="KW10" s="53"/>
      <c r="KX10" s="53"/>
      <c r="KY10" s="53"/>
      <c r="KZ10" s="53"/>
      <c r="LA10" s="53"/>
      <c r="LB10" s="53"/>
      <c r="LC10" s="53"/>
      <c r="LD10" s="53"/>
      <c r="LE10" s="53"/>
      <c r="LF10" s="53"/>
      <c r="LG10" s="53"/>
      <c r="LH10" s="53"/>
      <c r="LI10" s="53"/>
      <c r="LJ10" s="53"/>
      <c r="LK10" s="53"/>
      <c r="LL10" s="53"/>
      <c r="LM10" s="53"/>
      <c r="LN10" s="53"/>
      <c r="LO10" s="53"/>
      <c r="LP10" s="53"/>
      <c r="LQ10" s="53"/>
      <c r="LR10" s="53"/>
      <c r="LS10" s="53"/>
      <c r="LT10" s="53"/>
      <c r="LU10" s="53"/>
      <c r="LV10" s="53"/>
      <c r="LW10" s="53"/>
      <c r="LX10" s="53"/>
      <c r="LY10" s="53"/>
      <c r="LZ10" s="53"/>
      <c r="MA10" s="53"/>
      <c r="MB10" s="53"/>
      <c r="MC10" s="53"/>
      <c r="MD10" s="53"/>
      <c r="ME10" s="53"/>
      <c r="MF10" s="53"/>
      <c r="MG10" s="53"/>
      <c r="MH10" s="53"/>
      <c r="MI10" s="53"/>
      <c r="MJ10" s="53"/>
      <c r="MK10" s="53"/>
      <c r="ML10" s="53"/>
      <c r="MM10" s="53"/>
      <c r="MN10" s="53"/>
      <c r="MO10" s="53"/>
      <c r="MP10" s="53"/>
      <c r="MQ10" s="53"/>
      <c r="MR10" s="53"/>
      <c r="MS10" s="53"/>
      <c r="MT10" s="53"/>
      <c r="MU10" s="53"/>
      <c r="MV10" s="53"/>
      <c r="MW10" s="53"/>
      <c r="MX10" s="53"/>
      <c r="MY10" s="53"/>
      <c r="MZ10" s="53"/>
      <c r="NA10" s="53"/>
      <c r="NB10" s="53"/>
      <c r="NC10" s="53"/>
      <c r="ND10" s="53"/>
      <c r="NE10" s="53"/>
      <c r="NF10" s="53"/>
      <c r="NG10" s="53"/>
      <c r="NH10" s="53"/>
      <c r="NI10" s="53"/>
      <c r="NJ10" s="53"/>
      <c r="NK10" s="53"/>
      <c r="NL10" s="53"/>
      <c r="NM10" s="53"/>
      <c r="NN10" s="53"/>
      <c r="NO10" s="53"/>
      <c r="NP10" s="53"/>
      <c r="NQ10" s="53"/>
      <c r="NR10" s="53"/>
      <c r="NS10" s="53"/>
      <c r="NT10" s="53"/>
      <c r="NU10" s="53"/>
      <c r="NV10" s="53"/>
      <c r="NW10" s="53"/>
      <c r="NX10" s="53"/>
      <c r="NY10" s="53"/>
      <c r="NZ10" s="53"/>
      <c r="OA10" s="53"/>
      <c r="OB10" s="53"/>
      <c r="OC10" s="53"/>
      <c r="OD10" s="53"/>
      <c r="OE10" s="53"/>
      <c r="OF10" s="53"/>
      <c r="OG10" s="53"/>
      <c r="OH10" s="53"/>
      <c r="OI10" s="53"/>
      <c r="OJ10" s="53"/>
      <c r="OK10" s="53"/>
      <c r="OL10" s="53"/>
      <c r="OM10" s="53"/>
      <c r="ON10" s="53"/>
      <c r="OO10" s="53"/>
      <c r="OP10" s="53"/>
      <c r="OQ10" s="53"/>
      <c r="OR10" s="53"/>
      <c r="OS10" s="53"/>
      <c r="OT10" s="53"/>
      <c r="OU10" s="53"/>
      <c r="OV10" s="53"/>
      <c r="OW10" s="53"/>
      <c r="OX10" s="53"/>
      <c r="OY10" s="53"/>
      <c r="OZ10" s="53"/>
      <c r="PA10" s="53"/>
      <c r="PB10" s="53"/>
      <c r="PC10" s="53"/>
      <c r="PD10" s="53"/>
      <c r="PE10" s="53"/>
      <c r="PF10" s="53"/>
      <c r="PG10" s="53"/>
      <c r="PH10" s="53"/>
      <c r="PI10" s="53"/>
      <c r="PJ10" s="53"/>
      <c r="PK10" s="53"/>
      <c r="PL10" s="53"/>
      <c r="PM10" s="53"/>
      <c r="PN10" s="53"/>
      <c r="PO10" s="53"/>
      <c r="PP10" s="53"/>
      <c r="PQ10" s="53"/>
      <c r="PR10" s="53"/>
      <c r="PS10" s="53"/>
      <c r="PT10" s="53"/>
      <c r="PU10" s="53"/>
      <c r="PV10" s="53"/>
      <c r="PW10" s="53"/>
      <c r="PX10" s="53"/>
      <c r="PY10" s="53"/>
      <c r="PZ10" s="53"/>
      <c r="QA10" s="53"/>
      <c r="QB10" s="53"/>
      <c r="QC10" s="53"/>
      <c r="QD10" s="53"/>
      <c r="QE10" s="53"/>
      <c r="QF10" s="53"/>
      <c r="QG10" s="53"/>
      <c r="QH10" s="53"/>
      <c r="QI10" s="53"/>
      <c r="QJ10" s="53"/>
      <c r="QK10" s="53"/>
      <c r="QL10" s="53"/>
      <c r="QM10" s="53"/>
      <c r="QN10" s="53"/>
      <c r="QO10" s="53"/>
      <c r="QP10" s="53"/>
      <c r="QQ10" s="53"/>
      <c r="QR10" s="53"/>
      <c r="QS10" s="53"/>
      <c r="QT10" s="53"/>
      <c r="QU10" s="53"/>
      <c r="QV10" s="53"/>
      <c r="QW10" s="53"/>
      <c r="QX10" s="53"/>
      <c r="QY10" s="53"/>
      <c r="QZ10" s="53"/>
      <c r="RA10" s="53"/>
      <c r="RB10" s="53"/>
      <c r="RC10" s="53"/>
      <c r="RD10" s="53"/>
      <c r="RE10" s="53"/>
      <c r="RF10" s="53"/>
      <c r="RG10" s="53"/>
      <c r="RH10" s="53"/>
      <c r="RI10" s="53"/>
      <c r="RJ10" s="53"/>
      <c r="RK10" s="53"/>
      <c r="RL10" s="53"/>
      <c r="RM10" s="53"/>
      <c r="RN10" s="53"/>
      <c r="RO10" s="53"/>
      <c r="RP10" s="53"/>
      <c r="RQ10" s="53"/>
      <c r="RR10" s="53"/>
      <c r="RS10" s="53"/>
      <c r="RT10" s="53"/>
      <c r="RU10" s="53"/>
      <c r="RV10" s="53"/>
      <c r="RW10" s="53"/>
      <c r="RX10" s="53"/>
      <c r="RY10" s="53"/>
      <c r="RZ10" s="53"/>
      <c r="SA10" s="53"/>
      <c r="SB10" s="53"/>
      <c r="SC10" s="53"/>
      <c r="SD10" s="53"/>
      <c r="SE10" s="53"/>
      <c r="SF10" s="53"/>
      <c r="SG10" s="53"/>
      <c r="SH10" s="53"/>
      <c r="SI10" s="53"/>
      <c r="SJ10" s="53"/>
      <c r="SK10" s="53"/>
      <c r="SL10" s="53"/>
      <c r="SM10" s="53"/>
      <c r="SN10" s="53"/>
      <c r="SO10" s="53"/>
      <c r="SP10" s="53"/>
      <c r="SQ10" s="53"/>
      <c r="SR10" s="53"/>
      <c r="SS10" s="53"/>
      <c r="ST10" s="53"/>
      <c r="SU10" s="53"/>
      <c r="SV10" s="53"/>
      <c r="SW10" s="53"/>
      <c r="SX10" s="53"/>
      <c r="SY10" s="53"/>
      <c r="SZ10" s="53"/>
      <c r="TA10" s="53"/>
      <c r="TB10" s="53"/>
      <c r="TC10" s="53"/>
      <c r="TD10" s="53"/>
      <c r="TE10" s="53"/>
      <c r="TF10" s="53"/>
      <c r="TG10" s="53"/>
      <c r="TH10" s="53"/>
      <c r="TI10" s="53"/>
      <c r="TJ10" s="53"/>
      <c r="TK10" s="53"/>
      <c r="TL10" s="53"/>
      <c r="TM10" s="53"/>
      <c r="TN10" s="53"/>
      <c r="TO10" s="53"/>
      <c r="TP10" s="53"/>
      <c r="TQ10" s="53"/>
      <c r="TR10" s="53"/>
      <c r="TS10" s="53"/>
      <c r="TT10" s="53"/>
      <c r="TU10" s="53"/>
      <c r="TV10" s="53"/>
      <c r="TW10" s="53"/>
      <c r="TX10" s="53"/>
      <c r="TY10" s="53"/>
      <c r="TZ10" s="53"/>
      <c r="UA10" s="53"/>
      <c r="UB10" s="53"/>
      <c r="UC10" s="53"/>
      <c r="UD10" s="53"/>
      <c r="UE10" s="53"/>
      <c r="UF10" s="53"/>
      <c r="UG10" s="53"/>
      <c r="UH10" s="53"/>
      <c r="UI10" s="53"/>
      <c r="UJ10" s="53"/>
      <c r="UK10" s="53"/>
      <c r="UL10" s="53"/>
      <c r="UM10" s="53"/>
      <c r="UN10" s="53"/>
      <c r="UO10" s="53"/>
      <c r="UP10" s="53"/>
      <c r="UQ10" s="53"/>
      <c r="UR10" s="53"/>
      <c r="US10" s="53"/>
      <c r="UT10" s="53"/>
      <c r="UU10" s="53"/>
      <c r="UV10" s="53"/>
      <c r="UW10" s="53"/>
      <c r="UX10" s="53"/>
      <c r="UY10" s="53"/>
      <c r="UZ10" s="53"/>
      <c r="VA10" s="53"/>
      <c r="VB10" s="53"/>
      <c r="VC10" s="53"/>
      <c r="VD10" s="53"/>
      <c r="VE10" s="53"/>
      <c r="VF10" s="53"/>
      <c r="VG10" s="53"/>
      <c r="VH10" s="53"/>
      <c r="VI10" s="53"/>
      <c r="VJ10" s="53"/>
      <c r="VK10" s="53"/>
      <c r="VL10" s="53"/>
      <c r="VM10" s="53"/>
      <c r="VN10" s="53"/>
      <c r="VO10" s="53"/>
      <c r="VP10" s="53"/>
      <c r="VQ10" s="53"/>
      <c r="VR10" s="53"/>
      <c r="VS10" s="53"/>
      <c r="VT10" s="53"/>
      <c r="VU10" s="53"/>
      <c r="VV10" s="53"/>
      <c r="VW10" s="53"/>
      <c r="VX10" s="53"/>
      <c r="VY10" s="53"/>
      <c r="VZ10" s="53"/>
      <c r="WA10" s="53"/>
      <c r="WB10" s="53"/>
      <c r="WC10" s="53"/>
      <c r="WD10" s="53"/>
      <c r="WE10" s="53"/>
      <c r="WF10" s="53"/>
      <c r="WG10" s="53"/>
      <c r="WH10" s="53"/>
      <c r="WI10" s="53"/>
      <c r="WJ10" s="53"/>
      <c r="WK10" s="53"/>
      <c r="WL10" s="53"/>
      <c r="WM10" s="53"/>
      <c r="WN10" s="53"/>
      <c r="WO10" s="53"/>
      <c r="WP10" s="53"/>
      <c r="WQ10" s="53"/>
      <c r="WR10" s="53"/>
      <c r="WS10" s="53"/>
      <c r="WT10" s="53"/>
      <c r="WU10" s="53"/>
      <c r="WV10" s="53"/>
      <c r="WW10" s="53"/>
      <c r="WX10" s="53"/>
      <c r="WY10" s="53"/>
      <c r="WZ10" s="53"/>
      <c r="XA10" s="53"/>
      <c r="XB10" s="53"/>
      <c r="XC10" s="53"/>
      <c r="XD10" s="53"/>
      <c r="XE10" s="53"/>
      <c r="XF10" s="53"/>
      <c r="XG10" s="53"/>
      <c r="XH10" s="53"/>
      <c r="XI10" s="53"/>
      <c r="XJ10" s="53"/>
      <c r="XK10" s="53"/>
      <c r="XL10" s="53"/>
      <c r="XM10" s="53"/>
      <c r="XN10" s="53"/>
      <c r="XO10" s="53"/>
      <c r="XP10" s="53"/>
      <c r="XQ10" s="53"/>
      <c r="XR10" s="53"/>
      <c r="XS10" s="53"/>
      <c r="XT10" s="53"/>
      <c r="XU10" s="53"/>
      <c r="XV10" s="53"/>
      <c r="XW10" s="53"/>
      <c r="XX10" s="53"/>
      <c r="XY10" s="53"/>
      <c r="XZ10" s="53"/>
      <c r="YA10" s="53"/>
      <c r="YB10" s="53"/>
      <c r="YC10" s="53"/>
      <c r="YD10" s="53"/>
      <c r="YE10" s="53"/>
      <c r="YF10" s="53"/>
      <c r="YG10" s="53"/>
      <c r="YH10" s="53"/>
      <c r="YI10" s="53"/>
      <c r="YJ10" s="53"/>
      <c r="YK10" s="53"/>
      <c r="YL10" s="53"/>
      <c r="YM10" s="53"/>
      <c r="YN10" s="53"/>
      <c r="YO10" s="53"/>
      <c r="YP10" s="53"/>
      <c r="YQ10" s="53"/>
      <c r="YR10" s="53"/>
      <c r="YS10" s="53"/>
      <c r="YT10" s="53"/>
      <c r="YU10" s="53"/>
      <c r="YV10" s="53"/>
      <c r="YW10" s="53"/>
      <c r="YX10" s="53"/>
      <c r="YY10" s="53"/>
      <c r="YZ10" s="53"/>
      <c r="ZA10" s="53"/>
      <c r="ZB10" s="53"/>
      <c r="ZC10" s="53"/>
      <c r="ZD10" s="53"/>
      <c r="ZE10" s="53"/>
      <c r="ZF10" s="53"/>
      <c r="ZG10" s="53"/>
      <c r="ZH10" s="53"/>
      <c r="ZI10" s="53"/>
      <c r="ZJ10" s="53"/>
      <c r="ZK10" s="53"/>
      <c r="ZL10" s="53"/>
      <c r="ZM10" s="53"/>
      <c r="ZN10" s="53"/>
      <c r="ZO10" s="53"/>
      <c r="ZP10" s="53"/>
      <c r="ZQ10" s="53"/>
      <c r="ZR10" s="53"/>
      <c r="ZS10" s="53"/>
      <c r="ZT10" s="53"/>
      <c r="ZU10" s="53"/>
      <c r="ZV10" s="53"/>
      <c r="ZW10" s="53"/>
      <c r="ZX10" s="53"/>
      <c r="ZY10" s="53"/>
      <c r="ZZ10" s="53"/>
      <c r="AAA10" s="53"/>
      <c r="AAB10" s="53"/>
      <c r="AAC10" s="53"/>
      <c r="AAD10" s="53"/>
      <c r="AAE10" s="53"/>
      <c r="AAF10" s="53"/>
      <c r="AAG10" s="53"/>
      <c r="AAH10" s="53"/>
      <c r="AAI10" s="53"/>
      <c r="AAJ10" s="53"/>
      <c r="AAK10" s="53"/>
      <c r="AAL10" s="53"/>
      <c r="AAM10" s="53"/>
      <c r="AAN10" s="53"/>
      <c r="AAO10" s="53"/>
      <c r="AAP10" s="53"/>
      <c r="AAQ10" s="53"/>
      <c r="AAR10" s="53"/>
      <c r="AAS10" s="53"/>
      <c r="AAT10" s="53"/>
      <c r="AAU10" s="53"/>
      <c r="AAV10" s="53"/>
      <c r="AAW10" s="53"/>
      <c r="AAX10" s="53"/>
      <c r="AAY10" s="53"/>
      <c r="AAZ10" s="53"/>
      <c r="ABA10" s="53"/>
      <c r="ABB10" s="53"/>
      <c r="ABC10" s="53"/>
      <c r="ABD10" s="53"/>
      <c r="ABE10" s="53"/>
      <c r="ABF10" s="53"/>
    </row>
    <row r="11" spans="1:734" x14ac:dyDescent="0.15">
      <c r="B11" s="129"/>
      <c r="C11" s="130"/>
      <c r="D11" s="130"/>
      <c r="E11" s="130"/>
      <c r="F11" s="130"/>
      <c r="G11" s="130"/>
      <c r="H11" s="131"/>
      <c r="I11" s="142"/>
      <c r="J11" s="144"/>
      <c r="K11" s="146"/>
      <c r="L11" s="142"/>
      <c r="M11" s="144"/>
      <c r="N11" s="146"/>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c r="DT11" s="53"/>
      <c r="DU11" s="53"/>
      <c r="DV11" s="53"/>
      <c r="DW11" s="53"/>
      <c r="DX11" s="53"/>
      <c r="DY11" s="53"/>
      <c r="DZ11" s="53"/>
      <c r="EA11" s="53"/>
      <c r="EB11" s="53"/>
      <c r="EC11" s="53"/>
      <c r="ED11" s="53"/>
      <c r="EE11" s="53"/>
      <c r="EF11" s="53"/>
      <c r="EG11" s="53"/>
      <c r="EH11" s="53"/>
      <c r="EI11" s="53"/>
      <c r="EJ11" s="53"/>
      <c r="EK11" s="53"/>
      <c r="EL11" s="53"/>
      <c r="EM11" s="53"/>
      <c r="EN11" s="53"/>
      <c r="EO11" s="53"/>
      <c r="EP11" s="53"/>
      <c r="EQ11" s="53"/>
      <c r="ER11" s="53"/>
      <c r="ES11" s="53"/>
      <c r="ET11" s="53"/>
      <c r="EU11" s="53"/>
      <c r="EV11" s="53"/>
      <c r="EW11" s="53"/>
      <c r="EX11" s="53"/>
      <c r="EY11" s="53"/>
      <c r="EZ11" s="53"/>
      <c r="FA11" s="53"/>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c r="HY11" s="53"/>
      <c r="HZ11" s="53"/>
      <c r="IA11" s="53"/>
      <c r="IB11" s="53"/>
      <c r="IC11" s="53"/>
      <c r="ID11" s="53"/>
      <c r="IE11" s="53"/>
      <c r="IF11" s="53"/>
      <c r="IG11" s="53"/>
      <c r="IH11" s="53"/>
      <c r="II11" s="53"/>
      <c r="IJ11" s="53"/>
      <c r="IK11" s="53"/>
      <c r="IL11" s="53"/>
      <c r="IM11" s="53"/>
      <c r="IN11" s="53"/>
      <c r="IO11" s="53"/>
      <c r="IP11" s="53"/>
      <c r="IQ11" s="53"/>
      <c r="IR11" s="53"/>
      <c r="IS11" s="53"/>
      <c r="IT11" s="53"/>
      <c r="IU11" s="53"/>
      <c r="IV11" s="53"/>
      <c r="IW11" s="53"/>
      <c r="IX11" s="53"/>
      <c r="IY11" s="53"/>
      <c r="IZ11" s="53"/>
      <c r="JA11" s="53"/>
      <c r="JB11" s="53"/>
      <c r="JC11" s="53"/>
      <c r="JD11" s="53"/>
      <c r="JE11" s="53"/>
      <c r="JF11" s="53"/>
      <c r="JG11" s="53"/>
      <c r="JH11" s="53"/>
      <c r="JI11" s="53"/>
      <c r="JJ11" s="53"/>
      <c r="JK11" s="53"/>
      <c r="JL11" s="53"/>
      <c r="JM11" s="53"/>
      <c r="JN11" s="53"/>
      <c r="JO11" s="53"/>
      <c r="JP11" s="53"/>
      <c r="JQ11" s="53"/>
      <c r="JR11" s="53"/>
      <c r="JS11" s="53"/>
      <c r="JT11" s="53"/>
      <c r="JU11" s="53"/>
      <c r="JV11" s="53"/>
      <c r="JW11" s="53"/>
      <c r="JX11" s="53"/>
      <c r="JY11" s="53"/>
      <c r="JZ11" s="53"/>
      <c r="KA11" s="53"/>
      <c r="KB11" s="53"/>
      <c r="KC11" s="53"/>
      <c r="KD11" s="53"/>
      <c r="KE11" s="53"/>
      <c r="KF11" s="53"/>
      <c r="KG11" s="53"/>
      <c r="KH11" s="53"/>
      <c r="KI11" s="53"/>
      <c r="KJ11" s="53"/>
      <c r="KK11" s="53"/>
      <c r="KL11" s="53"/>
      <c r="KM11" s="53"/>
      <c r="KN11" s="53"/>
      <c r="KO11" s="53"/>
      <c r="KP11" s="53"/>
      <c r="KQ11" s="53"/>
      <c r="KR11" s="53"/>
      <c r="KS11" s="53"/>
      <c r="KT11" s="53"/>
      <c r="KU11" s="53"/>
      <c r="KV11" s="53"/>
      <c r="KW11" s="53"/>
      <c r="KX11" s="53"/>
      <c r="KY11" s="53"/>
      <c r="KZ11" s="53"/>
      <c r="LA11" s="53"/>
      <c r="LB11" s="53"/>
      <c r="LC11" s="53"/>
      <c r="LD11" s="53"/>
      <c r="LE11" s="53"/>
      <c r="LF11" s="53"/>
      <c r="LG11" s="53"/>
      <c r="LH11" s="53"/>
      <c r="LI11" s="53"/>
      <c r="LJ11" s="53"/>
      <c r="LK11" s="53"/>
      <c r="LL11" s="53"/>
      <c r="LM11" s="53"/>
      <c r="LN11" s="53"/>
      <c r="LO11" s="53"/>
      <c r="LP11" s="53"/>
      <c r="LQ11" s="53"/>
      <c r="LR11" s="53"/>
      <c r="LS11" s="53"/>
      <c r="LT11" s="53"/>
      <c r="LU11" s="53"/>
      <c r="LV11" s="53"/>
      <c r="LW11" s="53"/>
      <c r="LX11" s="53"/>
      <c r="LY11" s="53"/>
      <c r="LZ11" s="53"/>
      <c r="MA11" s="53"/>
      <c r="MB11" s="53"/>
      <c r="MC11" s="53"/>
      <c r="MD11" s="53"/>
      <c r="ME11" s="53"/>
      <c r="MF11" s="53"/>
      <c r="MG11" s="53"/>
      <c r="MH11" s="53"/>
      <c r="MI11" s="53"/>
      <c r="MJ11" s="53"/>
      <c r="MK11" s="53"/>
      <c r="ML11" s="53"/>
      <c r="MM11" s="53"/>
      <c r="MN11" s="53"/>
      <c r="MO11" s="53"/>
      <c r="MP11" s="53"/>
      <c r="MQ11" s="53"/>
      <c r="MR11" s="53"/>
      <c r="MS11" s="53"/>
      <c r="MT11" s="53"/>
      <c r="MU11" s="53"/>
      <c r="MV11" s="53"/>
      <c r="MW11" s="53"/>
      <c r="MX11" s="53"/>
      <c r="MY11" s="53"/>
      <c r="MZ11" s="53"/>
      <c r="NA11" s="53"/>
      <c r="NB11" s="53"/>
      <c r="NC11" s="53"/>
      <c r="ND11" s="53"/>
      <c r="NE11" s="53"/>
      <c r="NF11" s="53"/>
      <c r="NG11" s="53"/>
      <c r="NH11" s="53"/>
      <c r="NI11" s="53"/>
      <c r="NJ11" s="53"/>
      <c r="NK11" s="53"/>
      <c r="NL11" s="53"/>
      <c r="NM11" s="53"/>
      <c r="NN11" s="53"/>
      <c r="NO11" s="53"/>
      <c r="NP11" s="53"/>
      <c r="NQ11" s="53"/>
      <c r="NR11" s="53"/>
      <c r="NS11" s="53"/>
      <c r="NT11" s="53"/>
      <c r="NU11" s="53"/>
      <c r="NV11" s="53"/>
      <c r="NW11" s="53"/>
      <c r="NX11" s="53"/>
      <c r="NY11" s="53"/>
      <c r="NZ11" s="53"/>
      <c r="OA11" s="53"/>
      <c r="OB11" s="53"/>
      <c r="OC11" s="53"/>
      <c r="OD11" s="53"/>
      <c r="OE11" s="53"/>
      <c r="OF11" s="53"/>
      <c r="OG11" s="53"/>
      <c r="OH11" s="53"/>
      <c r="OI11" s="53"/>
      <c r="OJ11" s="53"/>
      <c r="OK11" s="53"/>
      <c r="OL11" s="53"/>
      <c r="OM11" s="53"/>
      <c r="ON11" s="53"/>
      <c r="OO11" s="53"/>
      <c r="OP11" s="53"/>
      <c r="OQ11" s="53"/>
      <c r="OR11" s="53"/>
      <c r="OS11" s="53"/>
      <c r="OT11" s="53"/>
      <c r="OU11" s="53"/>
      <c r="OV11" s="53"/>
      <c r="OW11" s="53"/>
      <c r="OX11" s="53"/>
      <c r="OY11" s="53"/>
      <c r="OZ11" s="53"/>
      <c r="PA11" s="53"/>
      <c r="PB11" s="53"/>
      <c r="PC11" s="53"/>
      <c r="PD11" s="53"/>
      <c r="PE11" s="53"/>
      <c r="PF11" s="53"/>
      <c r="PG11" s="53"/>
      <c r="PH11" s="53"/>
      <c r="PI11" s="53"/>
      <c r="PJ11" s="53"/>
      <c r="PK11" s="53"/>
      <c r="PL11" s="53"/>
      <c r="PM11" s="53"/>
      <c r="PN11" s="53"/>
      <c r="PO11" s="53"/>
      <c r="PP11" s="53"/>
      <c r="PQ11" s="53"/>
      <c r="PR11" s="53"/>
      <c r="PS11" s="53"/>
      <c r="PT11" s="53"/>
      <c r="PU11" s="53"/>
      <c r="PV11" s="53"/>
      <c r="PW11" s="53"/>
      <c r="PX11" s="53"/>
      <c r="PY11" s="53"/>
      <c r="PZ11" s="53"/>
      <c r="QA11" s="53"/>
      <c r="QB11" s="53"/>
      <c r="QC11" s="53"/>
      <c r="QD11" s="53"/>
      <c r="QE11" s="53"/>
      <c r="QF11" s="53"/>
      <c r="QG11" s="53"/>
      <c r="QH11" s="53"/>
      <c r="QI11" s="53"/>
      <c r="QJ11" s="53"/>
      <c r="QK11" s="53"/>
      <c r="QL11" s="53"/>
      <c r="QM11" s="53"/>
      <c r="QN11" s="53"/>
      <c r="QO11" s="53"/>
      <c r="QP11" s="53"/>
      <c r="QQ11" s="53"/>
      <c r="QR11" s="53"/>
      <c r="QS11" s="53"/>
      <c r="QT11" s="53"/>
      <c r="QU11" s="53"/>
      <c r="QV11" s="53"/>
      <c r="QW11" s="53"/>
      <c r="QX11" s="53"/>
      <c r="QY11" s="53"/>
      <c r="QZ11" s="53"/>
      <c r="RA11" s="53"/>
      <c r="RB11" s="53"/>
      <c r="RC11" s="53"/>
      <c r="RD11" s="53"/>
      <c r="RE11" s="53"/>
      <c r="RF11" s="53"/>
      <c r="RG11" s="53"/>
      <c r="RH11" s="53"/>
      <c r="RI11" s="53"/>
      <c r="RJ11" s="53"/>
      <c r="RK11" s="53"/>
      <c r="RL11" s="53"/>
      <c r="RM11" s="53"/>
      <c r="RN11" s="53"/>
      <c r="RO11" s="53"/>
      <c r="RP11" s="53"/>
      <c r="RQ11" s="53"/>
      <c r="RR11" s="53"/>
      <c r="RS11" s="53"/>
      <c r="RT11" s="53"/>
      <c r="RU11" s="53"/>
      <c r="RV11" s="53"/>
      <c r="RW11" s="53"/>
      <c r="RX11" s="53"/>
      <c r="RY11" s="53"/>
      <c r="RZ11" s="53"/>
      <c r="SA11" s="53"/>
      <c r="SB11" s="53"/>
      <c r="SC11" s="53"/>
      <c r="SD11" s="53"/>
      <c r="SE11" s="53"/>
      <c r="SF11" s="53"/>
      <c r="SG11" s="53"/>
      <c r="SH11" s="53"/>
      <c r="SI11" s="53"/>
      <c r="SJ11" s="53"/>
      <c r="SK11" s="53"/>
      <c r="SL11" s="53"/>
      <c r="SM11" s="53"/>
      <c r="SN11" s="53"/>
      <c r="SO11" s="53"/>
      <c r="SP11" s="53"/>
      <c r="SQ11" s="53"/>
      <c r="SR11" s="53"/>
      <c r="SS11" s="53"/>
      <c r="ST11" s="53"/>
      <c r="SU11" s="53"/>
      <c r="SV11" s="53"/>
      <c r="SW11" s="53"/>
      <c r="SX11" s="53"/>
      <c r="SY11" s="53"/>
      <c r="SZ11" s="53"/>
      <c r="TA11" s="53"/>
      <c r="TB11" s="53"/>
      <c r="TC11" s="53"/>
      <c r="TD11" s="53"/>
      <c r="TE11" s="53"/>
      <c r="TF11" s="53"/>
      <c r="TG11" s="53"/>
      <c r="TH11" s="53"/>
      <c r="TI11" s="53"/>
      <c r="TJ11" s="53"/>
      <c r="TK11" s="53"/>
      <c r="TL11" s="53"/>
      <c r="TM11" s="53"/>
      <c r="TN11" s="53"/>
      <c r="TO11" s="53"/>
      <c r="TP11" s="53"/>
      <c r="TQ11" s="53"/>
      <c r="TR11" s="53"/>
      <c r="TS11" s="53"/>
      <c r="TT11" s="53"/>
      <c r="TU11" s="53"/>
      <c r="TV11" s="53"/>
      <c r="TW11" s="53"/>
      <c r="TX11" s="53"/>
      <c r="TY11" s="53"/>
      <c r="TZ11" s="53"/>
      <c r="UA11" s="53"/>
      <c r="UB11" s="53"/>
      <c r="UC11" s="53"/>
      <c r="UD11" s="53"/>
      <c r="UE11" s="53"/>
      <c r="UF11" s="53"/>
      <c r="UG11" s="53"/>
      <c r="UH11" s="53"/>
      <c r="UI11" s="53"/>
      <c r="UJ11" s="53"/>
      <c r="UK11" s="53"/>
      <c r="UL11" s="53"/>
      <c r="UM11" s="53"/>
      <c r="UN11" s="53"/>
      <c r="UO11" s="53"/>
      <c r="UP11" s="53"/>
      <c r="UQ11" s="53"/>
      <c r="UR11" s="53"/>
      <c r="US11" s="53"/>
      <c r="UT11" s="53"/>
      <c r="UU11" s="53"/>
      <c r="UV11" s="53"/>
      <c r="UW11" s="53"/>
      <c r="UX11" s="53"/>
      <c r="UY11" s="53"/>
      <c r="UZ11" s="53"/>
      <c r="VA11" s="53"/>
      <c r="VB11" s="53"/>
      <c r="VC11" s="53"/>
      <c r="VD11" s="53"/>
      <c r="VE11" s="53"/>
      <c r="VF11" s="53"/>
      <c r="VG11" s="53"/>
      <c r="VH11" s="53"/>
      <c r="VI11" s="53"/>
      <c r="VJ11" s="53"/>
      <c r="VK11" s="53"/>
      <c r="VL11" s="53"/>
      <c r="VM11" s="53"/>
      <c r="VN11" s="53"/>
      <c r="VO11" s="53"/>
      <c r="VP11" s="53"/>
      <c r="VQ11" s="53"/>
      <c r="VR11" s="53"/>
      <c r="VS11" s="53"/>
      <c r="VT11" s="53"/>
      <c r="VU11" s="53"/>
      <c r="VV11" s="53"/>
      <c r="VW11" s="53"/>
      <c r="VX11" s="53"/>
      <c r="VY11" s="53"/>
      <c r="VZ11" s="53"/>
      <c r="WA11" s="53"/>
      <c r="WB11" s="53"/>
      <c r="WC11" s="53"/>
      <c r="WD11" s="53"/>
      <c r="WE11" s="53"/>
      <c r="WF11" s="53"/>
      <c r="WG11" s="53"/>
      <c r="WH11" s="53"/>
      <c r="WI11" s="53"/>
      <c r="WJ11" s="53"/>
      <c r="WK11" s="53"/>
      <c r="WL11" s="53"/>
      <c r="WM11" s="53"/>
      <c r="WN11" s="53"/>
      <c r="WO11" s="53"/>
      <c r="WP11" s="53"/>
      <c r="WQ11" s="53"/>
      <c r="WR11" s="53"/>
      <c r="WS11" s="53"/>
      <c r="WT11" s="53"/>
      <c r="WU11" s="53"/>
      <c r="WV11" s="53"/>
      <c r="WW11" s="53"/>
      <c r="WX11" s="53"/>
      <c r="WY11" s="53"/>
      <c r="WZ11" s="53"/>
      <c r="XA11" s="53"/>
      <c r="XB11" s="53"/>
      <c r="XC11" s="53"/>
      <c r="XD11" s="53"/>
      <c r="XE11" s="53"/>
      <c r="XF11" s="53"/>
      <c r="XG11" s="53"/>
      <c r="XH11" s="53"/>
      <c r="XI11" s="53"/>
      <c r="XJ11" s="53"/>
      <c r="XK11" s="53"/>
      <c r="XL11" s="53"/>
      <c r="XM11" s="53"/>
      <c r="XN11" s="53"/>
      <c r="XO11" s="53"/>
      <c r="XP11" s="53"/>
      <c r="XQ11" s="53"/>
      <c r="XR11" s="53"/>
      <c r="XS11" s="53"/>
      <c r="XT11" s="53"/>
      <c r="XU11" s="53"/>
      <c r="XV11" s="53"/>
      <c r="XW11" s="53"/>
      <c r="XX11" s="53"/>
      <c r="XY11" s="53"/>
      <c r="XZ11" s="53"/>
      <c r="YA11" s="53"/>
      <c r="YB11" s="53"/>
      <c r="YC11" s="53"/>
      <c r="YD11" s="53"/>
      <c r="YE11" s="53"/>
      <c r="YF11" s="53"/>
      <c r="YG11" s="53"/>
      <c r="YH11" s="53"/>
      <c r="YI11" s="53"/>
      <c r="YJ11" s="53"/>
      <c r="YK11" s="53"/>
      <c r="YL11" s="53"/>
      <c r="YM11" s="53"/>
      <c r="YN11" s="53"/>
      <c r="YO11" s="53"/>
      <c r="YP11" s="53"/>
      <c r="YQ11" s="53"/>
      <c r="YR11" s="53"/>
      <c r="YS11" s="53"/>
      <c r="YT11" s="53"/>
      <c r="YU11" s="53"/>
      <c r="YV11" s="53"/>
      <c r="YW11" s="53"/>
      <c r="YX11" s="53"/>
      <c r="YY11" s="53"/>
      <c r="YZ11" s="53"/>
      <c r="ZA11" s="53"/>
      <c r="ZB11" s="53"/>
      <c r="ZC11" s="53"/>
      <c r="ZD11" s="53"/>
      <c r="ZE11" s="53"/>
      <c r="ZF11" s="53"/>
      <c r="ZG11" s="53"/>
      <c r="ZH11" s="53"/>
      <c r="ZI11" s="53"/>
      <c r="ZJ11" s="53"/>
      <c r="ZK11" s="53"/>
      <c r="ZL11" s="53"/>
      <c r="ZM11" s="53"/>
      <c r="ZN11" s="53"/>
      <c r="ZO11" s="53"/>
      <c r="ZP11" s="53"/>
      <c r="ZQ11" s="53"/>
      <c r="ZR11" s="53"/>
      <c r="ZS11" s="53"/>
      <c r="ZT11" s="53"/>
      <c r="ZU11" s="53"/>
      <c r="ZV11" s="53"/>
      <c r="ZW11" s="53"/>
      <c r="ZX11" s="53"/>
      <c r="ZY11" s="53"/>
      <c r="ZZ11" s="53"/>
      <c r="AAA11" s="53"/>
      <c r="AAB11" s="53"/>
      <c r="AAC11" s="53"/>
      <c r="AAD11" s="53"/>
      <c r="AAE11" s="53"/>
      <c r="AAF11" s="53"/>
      <c r="AAG11" s="53"/>
      <c r="AAH11" s="53"/>
      <c r="AAI11" s="53"/>
      <c r="AAJ11" s="53"/>
      <c r="AAK11" s="53"/>
      <c r="AAL11" s="53"/>
      <c r="AAM11" s="53"/>
      <c r="AAN11" s="53"/>
      <c r="AAO11" s="53"/>
      <c r="AAP11" s="53"/>
      <c r="AAQ11" s="53"/>
      <c r="AAR11" s="53"/>
      <c r="AAS11" s="53"/>
      <c r="AAT11" s="53"/>
      <c r="AAU11" s="53"/>
      <c r="AAV11" s="53"/>
      <c r="AAW11" s="53"/>
      <c r="AAX11" s="53"/>
      <c r="AAY11" s="53"/>
      <c r="AAZ11" s="53"/>
      <c r="ABA11" s="53"/>
      <c r="ABB11" s="53"/>
      <c r="ABC11" s="53"/>
      <c r="ABD11" s="53"/>
      <c r="ABE11" s="53"/>
      <c r="ABF11" s="53"/>
    </row>
    <row r="12" spans="1:734" x14ac:dyDescent="0.15">
      <c r="B12" s="147" t="s">
        <v>44</v>
      </c>
      <c r="C12" s="148"/>
      <c r="D12" s="148"/>
      <c r="E12" s="148"/>
      <c r="F12" s="148"/>
      <c r="G12" s="148"/>
      <c r="H12" s="149"/>
      <c r="I12" s="59">
        <v>4</v>
      </c>
      <c r="J12" s="60">
        <v>0</v>
      </c>
      <c r="K12" s="61">
        <f>I12*J12</f>
        <v>0</v>
      </c>
      <c r="L12" s="59">
        <v>4</v>
      </c>
      <c r="M12" s="60">
        <v>0</v>
      </c>
      <c r="N12" s="61">
        <f>L12*M12</f>
        <v>0</v>
      </c>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c r="DT12" s="53"/>
      <c r="DU12" s="53"/>
      <c r="DV12" s="53"/>
      <c r="DW12" s="53"/>
      <c r="DX12" s="53"/>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c r="OI12" s="53"/>
      <c r="OJ12" s="53"/>
      <c r="OK12" s="53"/>
      <c r="OL12" s="53"/>
      <c r="OM12" s="53"/>
      <c r="ON12" s="53"/>
      <c r="OO12" s="53"/>
      <c r="OP12" s="53"/>
      <c r="OQ12" s="53"/>
      <c r="OR12" s="53"/>
      <c r="OS12" s="53"/>
      <c r="OT12" s="53"/>
      <c r="OU12" s="53"/>
      <c r="OV12" s="53"/>
      <c r="OW12" s="53"/>
      <c r="OX12" s="53"/>
      <c r="OY12" s="53"/>
      <c r="OZ12" s="53"/>
      <c r="PA12" s="53"/>
      <c r="PB12" s="53"/>
      <c r="PC12" s="53"/>
      <c r="PD12" s="53"/>
      <c r="PE12" s="53"/>
      <c r="PF12" s="53"/>
      <c r="PG12" s="53"/>
      <c r="PH12" s="53"/>
      <c r="PI12" s="53"/>
      <c r="PJ12" s="53"/>
      <c r="PK12" s="53"/>
      <c r="PL12" s="53"/>
      <c r="PM12" s="53"/>
      <c r="PN12" s="53"/>
      <c r="PO12" s="53"/>
      <c r="PP12" s="53"/>
      <c r="PQ12" s="53"/>
      <c r="PR12" s="53"/>
      <c r="PS12" s="53"/>
      <c r="PT12" s="53"/>
      <c r="PU12" s="53"/>
      <c r="PV12" s="53"/>
      <c r="PW12" s="53"/>
      <c r="PX12" s="53"/>
      <c r="PY12" s="53"/>
      <c r="PZ12" s="53"/>
      <c r="QA12" s="53"/>
      <c r="QB12" s="53"/>
      <c r="QC12" s="53"/>
      <c r="QD12" s="53"/>
      <c r="QE12" s="53"/>
      <c r="QF12" s="53"/>
      <c r="QG12" s="53"/>
      <c r="QH12" s="53"/>
      <c r="QI12" s="53"/>
      <c r="QJ12" s="53"/>
      <c r="QK12" s="53"/>
      <c r="QL12" s="53"/>
      <c r="QM12" s="53"/>
      <c r="QN12" s="53"/>
      <c r="QO12" s="53"/>
      <c r="QP12" s="53"/>
      <c r="QQ12" s="53"/>
      <c r="QR12" s="53"/>
      <c r="QS12" s="53"/>
      <c r="QT12" s="53"/>
      <c r="QU12" s="53"/>
      <c r="QV12" s="53"/>
      <c r="QW12" s="53"/>
      <c r="QX12" s="53"/>
      <c r="QY12" s="53"/>
      <c r="QZ12" s="53"/>
      <c r="RA12" s="53"/>
      <c r="RB12" s="53"/>
      <c r="RC12" s="53"/>
      <c r="RD12" s="53"/>
      <c r="RE12" s="53"/>
      <c r="RF12" s="53"/>
      <c r="RG12" s="53"/>
      <c r="RH12" s="53"/>
      <c r="RI12" s="53"/>
      <c r="RJ12" s="53"/>
      <c r="RK12" s="53"/>
      <c r="RL12" s="53"/>
      <c r="RM12" s="53"/>
      <c r="RN12" s="53"/>
      <c r="RO12" s="53"/>
      <c r="RP12" s="53"/>
      <c r="RQ12" s="53"/>
      <c r="RR12" s="53"/>
      <c r="RS12" s="53"/>
      <c r="RT12" s="53"/>
      <c r="RU12" s="53"/>
      <c r="RV12" s="53"/>
      <c r="RW12" s="53"/>
      <c r="RX12" s="53"/>
      <c r="RY12" s="53"/>
      <c r="RZ12" s="53"/>
      <c r="SA12" s="53"/>
      <c r="SB12" s="53"/>
      <c r="SC12" s="53"/>
      <c r="SD12" s="53"/>
      <c r="SE12" s="53"/>
      <c r="SF12" s="53"/>
      <c r="SG12" s="53"/>
      <c r="SH12" s="53"/>
      <c r="SI12" s="53"/>
      <c r="SJ12" s="53"/>
      <c r="SK12" s="53"/>
      <c r="SL12" s="53"/>
      <c r="SM12" s="53"/>
      <c r="SN12" s="53"/>
      <c r="SO12" s="53"/>
      <c r="SP12" s="53"/>
      <c r="SQ12" s="53"/>
      <c r="SR12" s="53"/>
      <c r="SS12" s="53"/>
      <c r="ST12" s="53"/>
      <c r="SU12" s="53"/>
      <c r="SV12" s="53"/>
      <c r="SW12" s="53"/>
      <c r="SX12" s="53"/>
      <c r="SY12" s="53"/>
      <c r="SZ12" s="53"/>
      <c r="TA12" s="53"/>
      <c r="TB12" s="53"/>
      <c r="TC12" s="53"/>
      <c r="TD12" s="53"/>
      <c r="TE12" s="53"/>
      <c r="TF12" s="53"/>
      <c r="TG12" s="53"/>
      <c r="TH12" s="53"/>
      <c r="TI12" s="53"/>
      <c r="TJ12" s="53"/>
      <c r="TK12" s="53"/>
      <c r="TL12" s="53"/>
      <c r="TM12" s="53"/>
      <c r="TN12" s="53"/>
      <c r="TO12" s="53"/>
      <c r="TP12" s="53"/>
      <c r="TQ12" s="53"/>
      <c r="TR12" s="53"/>
      <c r="TS12" s="53"/>
      <c r="TT12" s="53"/>
      <c r="TU12" s="53"/>
      <c r="TV12" s="53"/>
      <c r="TW12" s="53"/>
      <c r="TX12" s="53"/>
      <c r="TY12" s="53"/>
      <c r="TZ12" s="53"/>
      <c r="UA12" s="53"/>
      <c r="UB12" s="53"/>
      <c r="UC12" s="53"/>
      <c r="UD12" s="53"/>
      <c r="UE12" s="53"/>
      <c r="UF12" s="53"/>
      <c r="UG12" s="53"/>
      <c r="UH12" s="53"/>
      <c r="UI12" s="53"/>
      <c r="UJ12" s="53"/>
      <c r="UK12" s="53"/>
      <c r="UL12" s="53"/>
      <c r="UM12" s="53"/>
      <c r="UN12" s="53"/>
      <c r="UO12" s="53"/>
      <c r="UP12" s="53"/>
      <c r="UQ12" s="53"/>
      <c r="UR12" s="53"/>
      <c r="US12" s="53"/>
      <c r="UT12" s="53"/>
      <c r="UU12" s="53"/>
      <c r="UV12" s="53"/>
      <c r="UW12" s="53"/>
      <c r="UX12" s="53"/>
      <c r="UY12" s="53"/>
      <c r="UZ12" s="53"/>
      <c r="VA12" s="53"/>
      <c r="VB12" s="53"/>
      <c r="VC12" s="53"/>
      <c r="VD12" s="53"/>
      <c r="VE12" s="53"/>
      <c r="VF12" s="53"/>
      <c r="VG12" s="53"/>
      <c r="VH12" s="53"/>
      <c r="VI12" s="53"/>
      <c r="VJ12" s="53"/>
      <c r="VK12" s="53"/>
      <c r="VL12" s="53"/>
      <c r="VM12" s="53"/>
      <c r="VN12" s="53"/>
      <c r="VO12" s="53"/>
      <c r="VP12" s="53"/>
      <c r="VQ12" s="53"/>
      <c r="VR12" s="53"/>
      <c r="VS12" s="53"/>
      <c r="VT12" s="53"/>
      <c r="VU12" s="53"/>
      <c r="VV12" s="53"/>
      <c r="VW12" s="53"/>
      <c r="VX12" s="53"/>
      <c r="VY12" s="53"/>
      <c r="VZ12" s="53"/>
      <c r="WA12" s="53"/>
      <c r="WB12" s="53"/>
      <c r="WC12" s="53"/>
      <c r="WD12" s="53"/>
      <c r="WE12" s="53"/>
      <c r="WF12" s="53"/>
      <c r="WG12" s="53"/>
      <c r="WH12" s="53"/>
      <c r="WI12" s="53"/>
      <c r="WJ12" s="53"/>
      <c r="WK12" s="53"/>
      <c r="WL12" s="53"/>
      <c r="WM12" s="53"/>
      <c r="WN12" s="53"/>
      <c r="WO12" s="53"/>
      <c r="WP12" s="53"/>
      <c r="WQ12" s="53"/>
      <c r="WR12" s="53"/>
      <c r="WS12" s="53"/>
      <c r="WT12" s="53"/>
      <c r="WU12" s="53"/>
      <c r="WV12" s="53"/>
      <c r="WW12" s="53"/>
      <c r="WX12" s="53"/>
      <c r="WY12" s="53"/>
      <c r="WZ12" s="53"/>
      <c r="XA12" s="53"/>
      <c r="XB12" s="53"/>
      <c r="XC12" s="53"/>
      <c r="XD12" s="53"/>
      <c r="XE12" s="53"/>
      <c r="XF12" s="53"/>
      <c r="XG12" s="53"/>
      <c r="XH12" s="53"/>
      <c r="XI12" s="53"/>
      <c r="XJ12" s="53"/>
      <c r="XK12" s="53"/>
      <c r="XL12" s="53"/>
      <c r="XM12" s="53"/>
      <c r="XN12" s="53"/>
      <c r="XO12" s="53"/>
      <c r="XP12" s="53"/>
      <c r="XQ12" s="53"/>
      <c r="XR12" s="53"/>
      <c r="XS12" s="53"/>
      <c r="XT12" s="53"/>
      <c r="XU12" s="53"/>
      <c r="XV12" s="53"/>
      <c r="XW12" s="53"/>
      <c r="XX12" s="53"/>
      <c r="XY12" s="53"/>
      <c r="XZ12" s="53"/>
      <c r="YA12" s="53"/>
      <c r="YB12" s="53"/>
      <c r="YC12" s="53"/>
      <c r="YD12" s="53"/>
      <c r="YE12" s="53"/>
      <c r="YF12" s="53"/>
      <c r="YG12" s="53"/>
      <c r="YH12" s="53"/>
      <c r="YI12" s="53"/>
      <c r="YJ12" s="53"/>
      <c r="YK12" s="53"/>
      <c r="YL12" s="53"/>
      <c r="YM12" s="53"/>
      <c r="YN12" s="53"/>
      <c r="YO12" s="53"/>
      <c r="YP12" s="53"/>
      <c r="YQ12" s="53"/>
      <c r="YR12" s="53"/>
      <c r="YS12" s="53"/>
      <c r="YT12" s="53"/>
      <c r="YU12" s="53"/>
      <c r="YV12" s="53"/>
      <c r="YW12" s="53"/>
      <c r="YX12" s="53"/>
      <c r="YY12" s="53"/>
      <c r="YZ12" s="53"/>
      <c r="ZA12" s="53"/>
      <c r="ZB12" s="53"/>
      <c r="ZC12" s="53"/>
      <c r="ZD12" s="53"/>
      <c r="ZE12" s="53"/>
      <c r="ZF12" s="53"/>
      <c r="ZG12" s="53"/>
      <c r="ZH12" s="53"/>
      <c r="ZI12" s="53"/>
      <c r="ZJ12" s="53"/>
      <c r="ZK12" s="53"/>
      <c r="ZL12" s="53"/>
      <c r="ZM12" s="53"/>
      <c r="ZN12" s="53"/>
      <c r="ZO12" s="53"/>
      <c r="ZP12" s="53"/>
      <c r="ZQ12" s="53"/>
      <c r="ZR12" s="53"/>
      <c r="ZS12" s="53"/>
      <c r="ZT12" s="53"/>
      <c r="ZU12" s="53"/>
      <c r="ZV12" s="53"/>
      <c r="ZW12" s="53"/>
      <c r="ZX12" s="53"/>
      <c r="ZY12" s="53"/>
      <c r="ZZ12" s="53"/>
      <c r="AAA12" s="53"/>
      <c r="AAB12" s="53"/>
      <c r="AAC12" s="53"/>
      <c r="AAD12" s="53"/>
      <c r="AAE12" s="53"/>
      <c r="AAF12" s="53"/>
      <c r="AAG12" s="53"/>
      <c r="AAH12" s="53"/>
      <c r="AAI12" s="53"/>
      <c r="AAJ12" s="53"/>
      <c r="AAK12" s="53"/>
      <c r="AAL12" s="53"/>
      <c r="AAM12" s="53"/>
      <c r="AAN12" s="53"/>
      <c r="AAO12" s="53"/>
      <c r="AAP12" s="53"/>
      <c r="AAQ12" s="53"/>
      <c r="AAR12" s="53"/>
      <c r="AAS12" s="53"/>
      <c r="AAT12" s="53"/>
      <c r="AAU12" s="53"/>
      <c r="AAV12" s="53"/>
      <c r="AAW12" s="53"/>
      <c r="AAX12" s="53"/>
      <c r="AAY12" s="53"/>
      <c r="AAZ12" s="53"/>
      <c r="ABA12" s="53"/>
      <c r="ABB12" s="53"/>
      <c r="ABC12" s="53"/>
      <c r="ABD12" s="53"/>
      <c r="ABE12" s="53"/>
      <c r="ABF12" s="53"/>
    </row>
    <row r="13" spans="1:734" x14ac:dyDescent="0.15">
      <c r="B13" s="147" t="s">
        <v>58</v>
      </c>
      <c r="C13" s="148"/>
      <c r="D13" s="148"/>
      <c r="E13" s="148"/>
      <c r="F13" s="148"/>
      <c r="G13" s="148"/>
      <c r="H13" s="149"/>
      <c r="I13" s="62">
        <v>24</v>
      </c>
      <c r="J13" s="60">
        <v>0</v>
      </c>
      <c r="K13" s="61">
        <f>I13*J13</f>
        <v>0</v>
      </c>
      <c r="L13" s="62">
        <v>24</v>
      </c>
      <c r="M13" s="60">
        <v>0</v>
      </c>
      <c r="N13" s="61">
        <f>L13*M13</f>
        <v>0</v>
      </c>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c r="DT13" s="53"/>
      <c r="DU13" s="53"/>
      <c r="DV13" s="53"/>
      <c r="DW13" s="53"/>
      <c r="DX13" s="53"/>
      <c r="DY13" s="53"/>
      <c r="DZ13" s="53"/>
      <c r="EA13" s="53"/>
      <c r="EB13" s="53"/>
      <c r="EC13" s="53"/>
      <c r="ED13" s="53"/>
      <c r="EE13" s="53"/>
      <c r="EF13" s="53"/>
      <c r="EG13" s="53"/>
      <c r="EH13" s="53"/>
      <c r="EI13" s="53"/>
      <c r="EJ13" s="53"/>
      <c r="EK13" s="53"/>
      <c r="EL13" s="53"/>
      <c r="EM13" s="53"/>
      <c r="EN13" s="53"/>
      <c r="EO13" s="53"/>
      <c r="EP13" s="53"/>
      <c r="EQ13" s="53"/>
      <c r="ER13" s="53"/>
      <c r="ES13" s="53"/>
      <c r="ET13" s="53"/>
      <c r="EU13" s="53"/>
      <c r="EV13" s="53"/>
      <c r="EW13" s="53"/>
      <c r="EX13" s="53"/>
      <c r="EY13" s="53"/>
      <c r="EZ13" s="53"/>
      <c r="FA13" s="53"/>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c r="RY13" s="53"/>
      <c r="RZ13" s="53"/>
      <c r="SA13" s="53"/>
      <c r="SB13" s="53"/>
      <c r="SC13" s="53"/>
      <c r="SD13" s="53"/>
      <c r="SE13" s="53"/>
      <c r="SF13" s="53"/>
      <c r="SG13" s="53"/>
      <c r="SH13" s="53"/>
      <c r="SI13" s="53"/>
      <c r="SJ13" s="53"/>
      <c r="SK13" s="53"/>
      <c r="SL13" s="53"/>
      <c r="SM13" s="53"/>
      <c r="SN13" s="53"/>
      <c r="SO13" s="53"/>
      <c r="SP13" s="53"/>
      <c r="SQ13" s="53"/>
      <c r="SR13" s="53"/>
      <c r="SS13" s="53"/>
      <c r="ST13" s="53"/>
      <c r="SU13" s="53"/>
      <c r="SV13" s="53"/>
      <c r="SW13" s="53"/>
      <c r="SX13" s="53"/>
      <c r="SY13" s="53"/>
      <c r="SZ13" s="53"/>
      <c r="TA13" s="53"/>
      <c r="TB13" s="53"/>
      <c r="TC13" s="53"/>
      <c r="TD13" s="53"/>
      <c r="TE13" s="53"/>
      <c r="TF13" s="53"/>
      <c r="TG13" s="53"/>
      <c r="TH13" s="53"/>
      <c r="TI13" s="53"/>
      <c r="TJ13" s="53"/>
      <c r="TK13" s="53"/>
      <c r="TL13" s="53"/>
      <c r="TM13" s="53"/>
      <c r="TN13" s="53"/>
      <c r="TO13" s="53"/>
      <c r="TP13" s="53"/>
      <c r="TQ13" s="53"/>
      <c r="TR13" s="53"/>
      <c r="TS13" s="53"/>
      <c r="TT13" s="53"/>
      <c r="TU13" s="53"/>
      <c r="TV13" s="53"/>
      <c r="TW13" s="53"/>
      <c r="TX13" s="53"/>
      <c r="TY13" s="53"/>
      <c r="TZ13" s="53"/>
      <c r="UA13" s="53"/>
      <c r="UB13" s="53"/>
      <c r="UC13" s="53"/>
      <c r="UD13" s="53"/>
      <c r="UE13" s="53"/>
      <c r="UF13" s="53"/>
      <c r="UG13" s="53"/>
      <c r="UH13" s="53"/>
      <c r="UI13" s="53"/>
      <c r="UJ13" s="53"/>
      <c r="UK13" s="53"/>
      <c r="UL13" s="53"/>
      <c r="UM13" s="53"/>
      <c r="UN13" s="53"/>
      <c r="UO13" s="53"/>
      <c r="UP13" s="53"/>
      <c r="UQ13" s="53"/>
      <c r="UR13" s="53"/>
      <c r="US13" s="53"/>
      <c r="UT13" s="53"/>
      <c r="UU13" s="53"/>
      <c r="UV13" s="53"/>
      <c r="UW13" s="53"/>
      <c r="UX13" s="53"/>
      <c r="UY13" s="53"/>
      <c r="UZ13" s="53"/>
      <c r="VA13" s="53"/>
      <c r="VB13" s="53"/>
      <c r="VC13" s="53"/>
      <c r="VD13" s="53"/>
      <c r="VE13" s="53"/>
      <c r="VF13" s="53"/>
      <c r="VG13" s="53"/>
      <c r="VH13" s="53"/>
      <c r="VI13" s="53"/>
      <c r="VJ13" s="53"/>
      <c r="VK13" s="53"/>
      <c r="VL13" s="53"/>
      <c r="VM13" s="53"/>
      <c r="VN13" s="53"/>
      <c r="VO13" s="53"/>
      <c r="VP13" s="53"/>
      <c r="VQ13" s="53"/>
      <c r="VR13" s="53"/>
      <c r="VS13" s="53"/>
      <c r="VT13" s="53"/>
      <c r="VU13" s="53"/>
      <c r="VV13" s="53"/>
      <c r="VW13" s="53"/>
      <c r="VX13" s="53"/>
      <c r="VY13" s="53"/>
      <c r="VZ13" s="53"/>
      <c r="WA13" s="53"/>
      <c r="WB13" s="53"/>
      <c r="WC13" s="53"/>
      <c r="WD13" s="53"/>
      <c r="WE13" s="53"/>
      <c r="WF13" s="53"/>
      <c r="WG13" s="53"/>
      <c r="WH13" s="53"/>
      <c r="WI13" s="53"/>
      <c r="WJ13" s="53"/>
      <c r="WK13" s="53"/>
      <c r="WL13" s="53"/>
      <c r="WM13" s="53"/>
      <c r="WN13" s="53"/>
      <c r="WO13" s="53"/>
      <c r="WP13" s="53"/>
      <c r="WQ13" s="53"/>
      <c r="WR13" s="53"/>
      <c r="WS13" s="53"/>
      <c r="WT13" s="53"/>
      <c r="WU13" s="53"/>
      <c r="WV13" s="53"/>
      <c r="WW13" s="53"/>
      <c r="WX13" s="53"/>
      <c r="WY13" s="53"/>
      <c r="WZ13" s="53"/>
      <c r="XA13" s="53"/>
      <c r="XB13" s="53"/>
      <c r="XC13" s="53"/>
      <c r="XD13" s="53"/>
      <c r="XE13" s="53"/>
      <c r="XF13" s="53"/>
      <c r="XG13" s="53"/>
      <c r="XH13" s="53"/>
      <c r="XI13" s="53"/>
      <c r="XJ13" s="53"/>
      <c r="XK13" s="53"/>
      <c r="XL13" s="53"/>
      <c r="XM13" s="53"/>
      <c r="XN13" s="53"/>
      <c r="XO13" s="53"/>
      <c r="XP13" s="53"/>
      <c r="XQ13" s="53"/>
      <c r="XR13" s="53"/>
      <c r="XS13" s="53"/>
      <c r="XT13" s="53"/>
      <c r="XU13" s="53"/>
      <c r="XV13" s="53"/>
      <c r="XW13" s="53"/>
      <c r="XX13" s="53"/>
      <c r="XY13" s="53"/>
      <c r="XZ13" s="53"/>
      <c r="YA13" s="53"/>
      <c r="YB13" s="53"/>
      <c r="YC13" s="53"/>
      <c r="YD13" s="53"/>
      <c r="YE13" s="53"/>
      <c r="YF13" s="53"/>
      <c r="YG13" s="53"/>
      <c r="YH13" s="53"/>
      <c r="YI13" s="53"/>
      <c r="YJ13" s="53"/>
      <c r="YK13" s="53"/>
      <c r="YL13" s="53"/>
      <c r="YM13" s="53"/>
      <c r="YN13" s="53"/>
      <c r="YO13" s="53"/>
      <c r="YP13" s="53"/>
      <c r="YQ13" s="53"/>
      <c r="YR13" s="53"/>
      <c r="YS13" s="53"/>
      <c r="YT13" s="53"/>
      <c r="YU13" s="53"/>
      <c r="YV13" s="53"/>
      <c r="YW13" s="53"/>
      <c r="YX13" s="53"/>
      <c r="YY13" s="53"/>
      <c r="YZ13" s="53"/>
      <c r="ZA13" s="53"/>
      <c r="ZB13" s="53"/>
      <c r="ZC13" s="53"/>
      <c r="ZD13" s="53"/>
      <c r="ZE13" s="53"/>
      <c r="ZF13" s="53"/>
      <c r="ZG13" s="53"/>
      <c r="ZH13" s="53"/>
      <c r="ZI13" s="53"/>
      <c r="ZJ13" s="53"/>
      <c r="ZK13" s="53"/>
      <c r="ZL13" s="53"/>
      <c r="ZM13" s="53"/>
      <c r="ZN13" s="53"/>
      <c r="ZO13" s="53"/>
      <c r="ZP13" s="53"/>
      <c r="ZQ13" s="53"/>
      <c r="ZR13" s="53"/>
      <c r="ZS13" s="53"/>
      <c r="ZT13" s="53"/>
      <c r="ZU13" s="53"/>
      <c r="ZV13" s="53"/>
      <c r="ZW13" s="53"/>
      <c r="ZX13" s="53"/>
      <c r="ZY13" s="53"/>
      <c r="ZZ13" s="53"/>
      <c r="AAA13" s="53"/>
      <c r="AAB13" s="53"/>
      <c r="AAC13" s="53"/>
      <c r="AAD13" s="53"/>
      <c r="AAE13" s="53"/>
      <c r="AAF13" s="53"/>
      <c r="AAG13" s="53"/>
      <c r="AAH13" s="53"/>
      <c r="AAI13" s="53"/>
      <c r="AAJ13" s="53"/>
      <c r="AAK13" s="53"/>
      <c r="AAL13" s="53"/>
      <c r="AAM13" s="53"/>
      <c r="AAN13" s="53"/>
      <c r="AAO13" s="53"/>
      <c r="AAP13" s="53"/>
      <c r="AAQ13" s="53"/>
      <c r="AAR13" s="53"/>
      <c r="AAS13" s="53"/>
      <c r="AAT13" s="53"/>
      <c r="AAU13" s="53"/>
      <c r="AAV13" s="53"/>
      <c r="AAW13" s="53"/>
      <c r="AAX13" s="53"/>
      <c r="AAY13" s="53"/>
      <c r="AAZ13" s="53"/>
      <c r="ABA13" s="53"/>
      <c r="ABB13" s="53"/>
      <c r="ABC13" s="53"/>
      <c r="ABD13" s="53"/>
      <c r="ABE13" s="53"/>
      <c r="ABF13" s="53"/>
    </row>
    <row r="14" spans="1:734" x14ac:dyDescent="0.15">
      <c r="B14" s="147" t="s">
        <v>45</v>
      </c>
      <c r="C14" s="148"/>
      <c r="D14" s="148"/>
      <c r="E14" s="148"/>
      <c r="F14" s="148"/>
      <c r="G14" s="148"/>
      <c r="H14" s="149"/>
      <c r="I14" s="62">
        <v>20</v>
      </c>
      <c r="J14" s="60">
        <v>0</v>
      </c>
      <c r="K14" s="61">
        <f>I14*J14</f>
        <v>0</v>
      </c>
      <c r="L14" s="62">
        <v>20</v>
      </c>
      <c r="M14" s="60">
        <v>0</v>
      </c>
      <c r="N14" s="61">
        <f>L14*M14</f>
        <v>0</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c r="DT14" s="53"/>
      <c r="DU14" s="53"/>
      <c r="DV14" s="53"/>
      <c r="DW14" s="53"/>
      <c r="DX14" s="53"/>
      <c r="DY14" s="53"/>
      <c r="DZ14" s="53"/>
      <c r="EA14" s="53"/>
      <c r="EB14" s="53"/>
      <c r="EC14" s="53"/>
      <c r="ED14" s="53"/>
      <c r="EE14" s="53"/>
      <c r="EF14" s="53"/>
      <c r="EG14" s="53"/>
      <c r="EH14" s="53"/>
      <c r="EI14" s="53"/>
      <c r="EJ14" s="53"/>
      <c r="EK14" s="53"/>
      <c r="EL14" s="53"/>
      <c r="EM14" s="53"/>
      <c r="EN14" s="53"/>
      <c r="EO14" s="53"/>
      <c r="EP14" s="53"/>
      <c r="EQ14" s="53"/>
      <c r="ER14" s="53"/>
      <c r="ES14" s="53"/>
      <c r="ET14" s="53"/>
      <c r="EU14" s="53"/>
      <c r="EV14" s="53"/>
      <c r="EW14" s="53"/>
      <c r="EX14" s="53"/>
      <c r="EY14" s="53"/>
      <c r="EZ14" s="53"/>
      <c r="FA14" s="53"/>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c r="RY14" s="53"/>
      <c r="RZ14" s="53"/>
      <c r="SA14" s="53"/>
      <c r="SB14" s="53"/>
      <c r="SC14" s="53"/>
      <c r="SD14" s="53"/>
      <c r="SE14" s="53"/>
      <c r="SF14" s="53"/>
      <c r="SG14" s="53"/>
      <c r="SH14" s="53"/>
      <c r="SI14" s="53"/>
      <c r="SJ14" s="53"/>
      <c r="SK14" s="53"/>
      <c r="SL14" s="53"/>
      <c r="SM14" s="53"/>
      <c r="SN14" s="53"/>
      <c r="SO14" s="53"/>
      <c r="SP14" s="53"/>
      <c r="SQ14" s="53"/>
      <c r="SR14" s="53"/>
      <c r="SS14" s="53"/>
      <c r="ST14" s="53"/>
      <c r="SU14" s="53"/>
      <c r="SV14" s="53"/>
      <c r="SW14" s="53"/>
      <c r="SX14" s="53"/>
      <c r="SY14" s="53"/>
      <c r="SZ14" s="53"/>
      <c r="TA14" s="53"/>
      <c r="TB14" s="53"/>
      <c r="TC14" s="53"/>
      <c r="TD14" s="53"/>
      <c r="TE14" s="53"/>
      <c r="TF14" s="53"/>
      <c r="TG14" s="53"/>
      <c r="TH14" s="53"/>
      <c r="TI14" s="53"/>
      <c r="TJ14" s="53"/>
      <c r="TK14" s="53"/>
      <c r="TL14" s="53"/>
      <c r="TM14" s="53"/>
      <c r="TN14" s="53"/>
      <c r="TO14" s="53"/>
      <c r="TP14" s="53"/>
      <c r="TQ14" s="53"/>
      <c r="TR14" s="53"/>
      <c r="TS14" s="53"/>
      <c r="TT14" s="53"/>
      <c r="TU14" s="53"/>
      <c r="TV14" s="53"/>
      <c r="TW14" s="53"/>
      <c r="TX14" s="53"/>
      <c r="TY14" s="53"/>
      <c r="TZ14" s="53"/>
      <c r="UA14" s="53"/>
      <c r="UB14" s="53"/>
      <c r="UC14" s="53"/>
      <c r="UD14" s="53"/>
      <c r="UE14" s="53"/>
      <c r="UF14" s="53"/>
      <c r="UG14" s="53"/>
      <c r="UH14" s="53"/>
      <c r="UI14" s="53"/>
      <c r="UJ14" s="53"/>
      <c r="UK14" s="53"/>
      <c r="UL14" s="53"/>
      <c r="UM14" s="53"/>
      <c r="UN14" s="53"/>
      <c r="UO14" s="53"/>
      <c r="UP14" s="53"/>
      <c r="UQ14" s="53"/>
      <c r="UR14" s="53"/>
      <c r="US14" s="53"/>
      <c r="UT14" s="53"/>
      <c r="UU14" s="53"/>
      <c r="UV14" s="53"/>
      <c r="UW14" s="53"/>
      <c r="UX14" s="53"/>
      <c r="UY14" s="53"/>
      <c r="UZ14" s="53"/>
      <c r="VA14" s="53"/>
      <c r="VB14" s="53"/>
      <c r="VC14" s="53"/>
      <c r="VD14" s="53"/>
      <c r="VE14" s="53"/>
      <c r="VF14" s="53"/>
      <c r="VG14" s="53"/>
      <c r="VH14" s="53"/>
      <c r="VI14" s="53"/>
      <c r="VJ14" s="53"/>
      <c r="VK14" s="53"/>
      <c r="VL14" s="53"/>
      <c r="VM14" s="53"/>
      <c r="VN14" s="53"/>
      <c r="VO14" s="53"/>
      <c r="VP14" s="53"/>
      <c r="VQ14" s="53"/>
      <c r="VR14" s="53"/>
      <c r="VS14" s="53"/>
      <c r="VT14" s="53"/>
      <c r="VU14" s="53"/>
      <c r="VV14" s="53"/>
      <c r="VW14" s="53"/>
      <c r="VX14" s="53"/>
      <c r="VY14" s="53"/>
      <c r="VZ14" s="53"/>
      <c r="WA14" s="53"/>
      <c r="WB14" s="53"/>
      <c r="WC14" s="53"/>
      <c r="WD14" s="53"/>
      <c r="WE14" s="53"/>
      <c r="WF14" s="53"/>
      <c r="WG14" s="53"/>
      <c r="WH14" s="53"/>
      <c r="WI14" s="53"/>
      <c r="WJ14" s="53"/>
      <c r="WK14" s="53"/>
      <c r="WL14" s="53"/>
      <c r="WM14" s="53"/>
      <c r="WN14" s="53"/>
      <c r="WO14" s="53"/>
      <c r="WP14" s="53"/>
      <c r="WQ14" s="53"/>
      <c r="WR14" s="53"/>
      <c r="WS14" s="53"/>
      <c r="WT14" s="53"/>
      <c r="WU14" s="53"/>
      <c r="WV14" s="53"/>
      <c r="WW14" s="53"/>
      <c r="WX14" s="53"/>
      <c r="WY14" s="53"/>
      <c r="WZ14" s="53"/>
      <c r="XA14" s="53"/>
      <c r="XB14" s="53"/>
      <c r="XC14" s="53"/>
      <c r="XD14" s="53"/>
      <c r="XE14" s="53"/>
      <c r="XF14" s="53"/>
      <c r="XG14" s="53"/>
      <c r="XH14" s="53"/>
      <c r="XI14" s="53"/>
      <c r="XJ14" s="53"/>
      <c r="XK14" s="53"/>
      <c r="XL14" s="53"/>
      <c r="XM14" s="53"/>
      <c r="XN14" s="53"/>
      <c r="XO14" s="53"/>
      <c r="XP14" s="53"/>
      <c r="XQ14" s="53"/>
      <c r="XR14" s="53"/>
      <c r="XS14" s="53"/>
      <c r="XT14" s="53"/>
      <c r="XU14" s="53"/>
      <c r="XV14" s="53"/>
      <c r="XW14" s="53"/>
      <c r="XX14" s="53"/>
      <c r="XY14" s="53"/>
      <c r="XZ14" s="53"/>
      <c r="YA14" s="53"/>
      <c r="YB14" s="53"/>
      <c r="YC14" s="53"/>
      <c r="YD14" s="53"/>
      <c r="YE14" s="53"/>
      <c r="YF14" s="53"/>
      <c r="YG14" s="53"/>
      <c r="YH14" s="53"/>
      <c r="YI14" s="53"/>
      <c r="YJ14" s="53"/>
      <c r="YK14" s="53"/>
      <c r="YL14" s="53"/>
      <c r="YM14" s="53"/>
      <c r="YN14" s="53"/>
      <c r="YO14" s="53"/>
      <c r="YP14" s="53"/>
      <c r="YQ14" s="53"/>
      <c r="YR14" s="53"/>
      <c r="YS14" s="53"/>
      <c r="YT14" s="53"/>
      <c r="YU14" s="53"/>
      <c r="YV14" s="53"/>
      <c r="YW14" s="53"/>
      <c r="YX14" s="53"/>
      <c r="YY14" s="53"/>
      <c r="YZ14" s="53"/>
      <c r="ZA14" s="53"/>
      <c r="ZB14" s="53"/>
      <c r="ZC14" s="53"/>
      <c r="ZD14" s="53"/>
      <c r="ZE14" s="53"/>
      <c r="ZF14" s="53"/>
      <c r="ZG14" s="53"/>
      <c r="ZH14" s="53"/>
      <c r="ZI14" s="53"/>
      <c r="ZJ14" s="53"/>
      <c r="ZK14" s="53"/>
      <c r="ZL14" s="53"/>
      <c r="ZM14" s="53"/>
      <c r="ZN14" s="53"/>
      <c r="ZO14" s="53"/>
      <c r="ZP14" s="53"/>
      <c r="ZQ14" s="53"/>
      <c r="ZR14" s="53"/>
      <c r="ZS14" s="53"/>
      <c r="ZT14" s="53"/>
      <c r="ZU14" s="53"/>
      <c r="ZV14" s="53"/>
      <c r="ZW14" s="53"/>
      <c r="ZX14" s="53"/>
      <c r="ZY14" s="53"/>
      <c r="ZZ14" s="53"/>
      <c r="AAA14" s="53"/>
      <c r="AAB14" s="53"/>
      <c r="AAC14" s="53"/>
      <c r="AAD14" s="53"/>
      <c r="AAE14" s="53"/>
      <c r="AAF14" s="53"/>
      <c r="AAG14" s="53"/>
      <c r="AAH14" s="53"/>
      <c r="AAI14" s="53"/>
      <c r="AAJ14" s="53"/>
      <c r="AAK14" s="53"/>
      <c r="AAL14" s="53"/>
      <c r="AAM14" s="53"/>
      <c r="AAN14" s="53"/>
      <c r="AAO14" s="53"/>
      <c r="AAP14" s="53"/>
      <c r="AAQ14" s="53"/>
      <c r="AAR14" s="53"/>
      <c r="AAS14" s="53"/>
      <c r="AAT14" s="53"/>
      <c r="AAU14" s="53"/>
      <c r="AAV14" s="53"/>
      <c r="AAW14" s="53"/>
      <c r="AAX14" s="53"/>
      <c r="AAY14" s="53"/>
      <c r="AAZ14" s="53"/>
      <c r="ABA14" s="53"/>
      <c r="ABB14" s="53"/>
      <c r="ABC14" s="53"/>
      <c r="ABD14" s="53"/>
      <c r="ABE14" s="53"/>
      <c r="ABF14" s="53"/>
    </row>
    <row r="15" spans="1:734" x14ac:dyDescent="0.15">
      <c r="B15" s="147" t="s">
        <v>46</v>
      </c>
      <c r="C15" s="148"/>
      <c r="D15" s="148"/>
      <c r="E15" s="148"/>
      <c r="F15" s="148"/>
      <c r="G15" s="148"/>
      <c r="H15" s="149"/>
      <c r="I15" s="59">
        <v>4</v>
      </c>
      <c r="J15" s="60">
        <v>0</v>
      </c>
      <c r="K15" s="61">
        <f>I15*J15</f>
        <v>0</v>
      </c>
      <c r="L15" s="59">
        <v>4</v>
      </c>
      <c r="M15" s="60">
        <v>0</v>
      </c>
      <c r="N15" s="61">
        <f>L15*M15</f>
        <v>0</v>
      </c>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c r="DJ15" s="53"/>
      <c r="DK15" s="53"/>
      <c r="DL15" s="53"/>
      <c r="DM15" s="53"/>
      <c r="DN15" s="53"/>
      <c r="DO15" s="53"/>
      <c r="DP15" s="53"/>
      <c r="DQ15" s="53"/>
      <c r="DR15" s="53"/>
      <c r="DS15" s="53"/>
      <c r="DT15" s="53"/>
      <c r="DU15" s="53"/>
      <c r="DV15" s="53"/>
      <c r="DW15" s="53"/>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c r="RY15" s="53"/>
      <c r="RZ15" s="53"/>
      <c r="SA15" s="53"/>
      <c r="SB15" s="53"/>
      <c r="SC15" s="53"/>
      <c r="SD15" s="53"/>
      <c r="SE15" s="53"/>
      <c r="SF15" s="53"/>
      <c r="SG15" s="53"/>
      <c r="SH15" s="53"/>
      <c r="SI15" s="53"/>
      <c r="SJ15" s="53"/>
      <c r="SK15" s="53"/>
      <c r="SL15" s="53"/>
      <c r="SM15" s="53"/>
      <c r="SN15" s="53"/>
      <c r="SO15" s="53"/>
      <c r="SP15" s="53"/>
      <c r="SQ15" s="53"/>
      <c r="SR15" s="53"/>
      <c r="SS15" s="53"/>
      <c r="ST15" s="53"/>
      <c r="SU15" s="53"/>
      <c r="SV15" s="53"/>
      <c r="SW15" s="53"/>
      <c r="SX15" s="53"/>
      <c r="SY15" s="53"/>
      <c r="SZ15" s="53"/>
      <c r="TA15" s="53"/>
      <c r="TB15" s="53"/>
      <c r="TC15" s="53"/>
      <c r="TD15" s="53"/>
      <c r="TE15" s="53"/>
      <c r="TF15" s="53"/>
      <c r="TG15" s="53"/>
      <c r="TH15" s="53"/>
      <c r="TI15" s="53"/>
      <c r="TJ15" s="53"/>
      <c r="TK15" s="53"/>
      <c r="TL15" s="53"/>
      <c r="TM15" s="53"/>
      <c r="TN15" s="53"/>
      <c r="TO15" s="53"/>
      <c r="TP15" s="53"/>
      <c r="TQ15" s="53"/>
      <c r="TR15" s="53"/>
      <c r="TS15" s="53"/>
      <c r="TT15" s="53"/>
      <c r="TU15" s="53"/>
      <c r="TV15" s="53"/>
      <c r="TW15" s="53"/>
      <c r="TX15" s="53"/>
      <c r="TY15" s="53"/>
      <c r="TZ15" s="53"/>
      <c r="UA15" s="53"/>
      <c r="UB15" s="53"/>
      <c r="UC15" s="53"/>
      <c r="UD15" s="53"/>
      <c r="UE15" s="53"/>
      <c r="UF15" s="53"/>
      <c r="UG15" s="53"/>
      <c r="UH15" s="53"/>
      <c r="UI15" s="53"/>
      <c r="UJ15" s="53"/>
      <c r="UK15" s="53"/>
      <c r="UL15" s="53"/>
      <c r="UM15" s="53"/>
      <c r="UN15" s="53"/>
      <c r="UO15" s="53"/>
      <c r="UP15" s="53"/>
      <c r="UQ15" s="53"/>
      <c r="UR15" s="53"/>
      <c r="US15" s="53"/>
      <c r="UT15" s="53"/>
      <c r="UU15" s="53"/>
      <c r="UV15" s="53"/>
      <c r="UW15" s="53"/>
      <c r="UX15" s="53"/>
      <c r="UY15" s="53"/>
      <c r="UZ15" s="53"/>
      <c r="VA15" s="53"/>
      <c r="VB15" s="53"/>
      <c r="VC15" s="53"/>
      <c r="VD15" s="53"/>
      <c r="VE15" s="53"/>
      <c r="VF15" s="53"/>
      <c r="VG15" s="53"/>
      <c r="VH15" s="53"/>
      <c r="VI15" s="53"/>
      <c r="VJ15" s="53"/>
      <c r="VK15" s="53"/>
      <c r="VL15" s="53"/>
      <c r="VM15" s="53"/>
      <c r="VN15" s="53"/>
      <c r="VO15" s="53"/>
      <c r="VP15" s="53"/>
      <c r="VQ15" s="53"/>
      <c r="VR15" s="53"/>
      <c r="VS15" s="53"/>
      <c r="VT15" s="53"/>
      <c r="VU15" s="53"/>
      <c r="VV15" s="53"/>
      <c r="VW15" s="53"/>
      <c r="VX15" s="53"/>
      <c r="VY15" s="53"/>
      <c r="VZ15" s="53"/>
      <c r="WA15" s="53"/>
      <c r="WB15" s="53"/>
      <c r="WC15" s="53"/>
      <c r="WD15" s="53"/>
      <c r="WE15" s="53"/>
      <c r="WF15" s="53"/>
      <c r="WG15" s="53"/>
      <c r="WH15" s="53"/>
      <c r="WI15" s="53"/>
      <c r="WJ15" s="53"/>
      <c r="WK15" s="53"/>
      <c r="WL15" s="53"/>
      <c r="WM15" s="53"/>
      <c r="WN15" s="53"/>
      <c r="WO15" s="53"/>
      <c r="WP15" s="53"/>
      <c r="WQ15" s="53"/>
      <c r="WR15" s="53"/>
      <c r="WS15" s="53"/>
      <c r="WT15" s="53"/>
      <c r="WU15" s="53"/>
      <c r="WV15" s="53"/>
      <c r="WW15" s="53"/>
      <c r="WX15" s="53"/>
      <c r="WY15" s="53"/>
      <c r="WZ15" s="53"/>
      <c r="XA15" s="53"/>
      <c r="XB15" s="53"/>
      <c r="XC15" s="53"/>
      <c r="XD15" s="53"/>
      <c r="XE15" s="53"/>
      <c r="XF15" s="53"/>
      <c r="XG15" s="53"/>
      <c r="XH15" s="53"/>
      <c r="XI15" s="53"/>
      <c r="XJ15" s="53"/>
      <c r="XK15" s="53"/>
      <c r="XL15" s="53"/>
      <c r="XM15" s="53"/>
      <c r="XN15" s="53"/>
      <c r="XO15" s="53"/>
      <c r="XP15" s="53"/>
      <c r="XQ15" s="53"/>
      <c r="XR15" s="53"/>
      <c r="XS15" s="53"/>
      <c r="XT15" s="53"/>
      <c r="XU15" s="53"/>
      <c r="XV15" s="53"/>
      <c r="XW15" s="53"/>
      <c r="XX15" s="53"/>
      <c r="XY15" s="53"/>
      <c r="XZ15" s="53"/>
      <c r="YA15" s="53"/>
      <c r="YB15" s="53"/>
      <c r="YC15" s="53"/>
      <c r="YD15" s="53"/>
      <c r="YE15" s="53"/>
      <c r="YF15" s="53"/>
      <c r="YG15" s="53"/>
      <c r="YH15" s="53"/>
      <c r="YI15" s="53"/>
      <c r="YJ15" s="53"/>
      <c r="YK15" s="53"/>
      <c r="YL15" s="53"/>
      <c r="YM15" s="53"/>
      <c r="YN15" s="53"/>
      <c r="YO15" s="53"/>
      <c r="YP15" s="53"/>
      <c r="YQ15" s="53"/>
      <c r="YR15" s="53"/>
      <c r="YS15" s="53"/>
      <c r="YT15" s="53"/>
      <c r="YU15" s="53"/>
      <c r="YV15" s="53"/>
      <c r="YW15" s="53"/>
      <c r="YX15" s="53"/>
      <c r="YY15" s="53"/>
      <c r="YZ15" s="53"/>
      <c r="ZA15" s="53"/>
      <c r="ZB15" s="53"/>
      <c r="ZC15" s="53"/>
      <c r="ZD15" s="53"/>
      <c r="ZE15" s="53"/>
      <c r="ZF15" s="53"/>
      <c r="ZG15" s="53"/>
      <c r="ZH15" s="53"/>
      <c r="ZI15" s="53"/>
      <c r="ZJ15" s="53"/>
      <c r="ZK15" s="53"/>
      <c r="ZL15" s="53"/>
      <c r="ZM15" s="53"/>
      <c r="ZN15" s="53"/>
      <c r="ZO15" s="53"/>
      <c r="ZP15" s="53"/>
      <c r="ZQ15" s="53"/>
      <c r="ZR15" s="53"/>
      <c r="ZS15" s="53"/>
      <c r="ZT15" s="53"/>
      <c r="ZU15" s="53"/>
      <c r="ZV15" s="53"/>
      <c r="ZW15" s="53"/>
      <c r="ZX15" s="53"/>
      <c r="ZY15" s="53"/>
      <c r="ZZ15" s="53"/>
      <c r="AAA15" s="53"/>
      <c r="AAB15" s="53"/>
      <c r="AAC15" s="53"/>
      <c r="AAD15" s="53"/>
      <c r="AAE15" s="53"/>
      <c r="AAF15" s="53"/>
      <c r="AAG15" s="53"/>
      <c r="AAH15" s="53"/>
      <c r="AAI15" s="53"/>
      <c r="AAJ15" s="53"/>
      <c r="AAK15" s="53"/>
      <c r="AAL15" s="53"/>
      <c r="AAM15" s="53"/>
      <c r="AAN15" s="53"/>
      <c r="AAO15" s="53"/>
      <c r="AAP15" s="53"/>
      <c r="AAQ15" s="53"/>
      <c r="AAR15" s="53"/>
      <c r="AAS15" s="53"/>
      <c r="AAT15" s="53"/>
      <c r="AAU15" s="53"/>
      <c r="AAV15" s="53"/>
      <c r="AAW15" s="53"/>
      <c r="AAX15" s="53"/>
      <c r="AAY15" s="53"/>
      <c r="AAZ15" s="53"/>
      <c r="ABA15" s="53"/>
      <c r="ABB15" s="53"/>
      <c r="ABC15" s="53"/>
      <c r="ABD15" s="53"/>
      <c r="ABE15" s="53"/>
      <c r="ABF15" s="53"/>
    </row>
    <row r="16" spans="1:734" x14ac:dyDescent="0.15">
      <c r="B16" s="150" t="s">
        <v>47</v>
      </c>
      <c r="C16" s="151"/>
      <c r="D16" s="151"/>
      <c r="E16" s="151"/>
      <c r="F16" s="151"/>
      <c r="G16" s="151"/>
      <c r="H16" s="152"/>
      <c r="I16" s="63"/>
      <c r="J16" s="64">
        <f>J12+J13+J14+J15</f>
        <v>0</v>
      </c>
      <c r="K16" s="65"/>
      <c r="L16" s="63"/>
      <c r="M16" s="64">
        <f>M12+M13+M14+M15</f>
        <v>0</v>
      </c>
      <c r="N16" s="65"/>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c r="DJ16" s="53"/>
      <c r="DK16" s="53"/>
      <c r="DL16" s="53"/>
      <c r="DM16" s="53"/>
      <c r="DN16" s="53"/>
      <c r="DO16" s="53"/>
      <c r="DP16" s="53"/>
      <c r="DQ16" s="53"/>
      <c r="DR16" s="53"/>
      <c r="DS16" s="53"/>
      <c r="DT16" s="53"/>
      <c r="DU16" s="53"/>
      <c r="DV16" s="53"/>
      <c r="DW16" s="53"/>
      <c r="DX16" s="53"/>
      <c r="DY16" s="53"/>
      <c r="DZ16" s="53"/>
      <c r="EA16" s="53"/>
      <c r="EB16" s="53"/>
      <c r="EC16" s="53"/>
      <c r="ED16" s="53"/>
      <c r="EE16" s="53"/>
      <c r="EF16" s="53"/>
      <c r="EG16" s="53"/>
      <c r="EH16" s="53"/>
      <c r="EI16" s="53"/>
      <c r="EJ16" s="53"/>
      <c r="EK16" s="53"/>
      <c r="EL16" s="53"/>
      <c r="EM16" s="53"/>
      <c r="EN16" s="53"/>
      <c r="EO16" s="53"/>
      <c r="EP16" s="53"/>
      <c r="EQ16" s="53"/>
      <c r="ER16" s="53"/>
      <c r="ES16" s="53"/>
      <c r="ET16" s="53"/>
      <c r="EU16" s="53"/>
      <c r="EV16" s="53"/>
      <c r="EW16" s="53"/>
      <c r="EX16" s="53"/>
      <c r="EY16" s="53"/>
      <c r="EZ16" s="53"/>
      <c r="FA16" s="53"/>
      <c r="FB16" s="53"/>
      <c r="FC16" s="53"/>
      <c r="FD16" s="53"/>
      <c r="FE16" s="53"/>
      <c r="FF16" s="53"/>
      <c r="FG16" s="53"/>
      <c r="FH16" s="53"/>
      <c r="FI16" s="53"/>
      <c r="FJ16" s="53"/>
      <c r="FK16" s="53"/>
      <c r="FL16" s="53"/>
      <c r="FM16" s="53"/>
      <c r="FN16" s="53"/>
      <c r="FO16" s="53"/>
      <c r="FP16" s="53"/>
      <c r="FQ16" s="53"/>
      <c r="FR16" s="53"/>
      <c r="FS16" s="53"/>
      <c r="FT16" s="53"/>
      <c r="FU16" s="53"/>
      <c r="FV16" s="53"/>
      <c r="FW16" s="53"/>
      <c r="FX16" s="53"/>
      <c r="FY16" s="53"/>
      <c r="FZ16" s="53"/>
      <c r="GA16" s="53"/>
      <c r="GB16" s="53"/>
      <c r="GC16" s="53"/>
      <c r="GD16" s="53"/>
      <c r="GE16" s="53"/>
      <c r="GF16" s="53"/>
      <c r="GG16" s="53"/>
      <c r="GH16" s="53"/>
      <c r="GI16" s="53"/>
      <c r="GJ16" s="53"/>
      <c r="GK16" s="53"/>
      <c r="GL16" s="53"/>
      <c r="GM16" s="53"/>
      <c r="GN16" s="53"/>
      <c r="GO16" s="53"/>
      <c r="GP16" s="53"/>
      <c r="GQ16" s="53"/>
      <c r="GR16" s="53"/>
      <c r="GS16" s="53"/>
      <c r="GT16" s="53"/>
      <c r="GU16" s="53"/>
      <c r="GV16" s="53"/>
      <c r="GW16" s="53"/>
      <c r="GX16" s="53"/>
      <c r="GY16" s="53"/>
      <c r="GZ16" s="53"/>
      <c r="HA16" s="53"/>
      <c r="HB16" s="53"/>
      <c r="HC16" s="53"/>
      <c r="HD16" s="53"/>
      <c r="HE16" s="53"/>
      <c r="HF16" s="53"/>
      <c r="HG16" s="53"/>
      <c r="HH16" s="53"/>
      <c r="HI16" s="53"/>
      <c r="HJ16" s="53"/>
      <c r="HK16" s="53"/>
      <c r="HL16" s="53"/>
      <c r="HM16" s="53"/>
      <c r="HN16" s="53"/>
      <c r="HO16" s="53"/>
      <c r="HP16" s="53"/>
      <c r="HQ16" s="53"/>
      <c r="HR16" s="53"/>
      <c r="HS16" s="53"/>
      <c r="HT16" s="53"/>
      <c r="HU16" s="53"/>
      <c r="HV16" s="53"/>
      <c r="HW16" s="53"/>
      <c r="HX16" s="53"/>
      <c r="HY16" s="53"/>
      <c r="HZ16" s="53"/>
      <c r="IA16" s="53"/>
      <c r="IB16" s="53"/>
      <c r="IC16" s="53"/>
      <c r="ID16" s="53"/>
      <c r="IE16" s="53"/>
      <c r="IF16" s="53"/>
      <c r="IG16" s="53"/>
      <c r="IH16" s="53"/>
      <c r="II16" s="53"/>
      <c r="IJ16" s="53"/>
      <c r="IK16" s="53"/>
      <c r="IL16" s="53"/>
      <c r="IM16" s="53"/>
      <c r="IN16" s="53"/>
      <c r="IO16" s="53"/>
      <c r="IP16" s="53"/>
      <c r="IQ16" s="53"/>
      <c r="IR16" s="53"/>
      <c r="IS16" s="53"/>
      <c r="IT16" s="53"/>
      <c r="IU16" s="53"/>
      <c r="IV16" s="53"/>
      <c r="IW16" s="53"/>
      <c r="IX16" s="53"/>
      <c r="IY16" s="53"/>
      <c r="IZ16" s="53"/>
      <c r="JA16" s="53"/>
      <c r="JB16" s="53"/>
      <c r="JC16" s="53"/>
      <c r="JD16" s="53"/>
      <c r="JE16" s="53"/>
      <c r="JF16" s="53"/>
      <c r="JG16" s="53"/>
      <c r="JH16" s="53"/>
      <c r="JI16" s="53"/>
      <c r="JJ16" s="53"/>
      <c r="JK16" s="53"/>
      <c r="JL16" s="53"/>
      <c r="JM16" s="53"/>
      <c r="JN16" s="53"/>
      <c r="JO16" s="53"/>
      <c r="JP16" s="53"/>
      <c r="JQ16" s="53"/>
      <c r="JR16" s="53"/>
      <c r="JS16" s="53"/>
      <c r="JT16" s="53"/>
      <c r="JU16" s="53"/>
      <c r="JV16" s="53"/>
      <c r="JW16" s="53"/>
      <c r="JX16" s="53"/>
      <c r="JY16" s="53"/>
      <c r="JZ16" s="53"/>
      <c r="KA16" s="53"/>
      <c r="KB16" s="53"/>
      <c r="KC16" s="53"/>
      <c r="KD16" s="53"/>
      <c r="KE16" s="53"/>
      <c r="KF16" s="53"/>
      <c r="KG16" s="53"/>
      <c r="KH16" s="53"/>
      <c r="KI16" s="53"/>
      <c r="KJ16" s="53"/>
      <c r="KK16" s="53"/>
      <c r="KL16" s="53"/>
      <c r="KM16" s="53"/>
      <c r="KN16" s="53"/>
      <c r="KO16" s="53"/>
      <c r="KP16" s="53"/>
      <c r="KQ16" s="53"/>
      <c r="KR16" s="53"/>
      <c r="KS16" s="53"/>
      <c r="KT16" s="53"/>
      <c r="KU16" s="53"/>
      <c r="KV16" s="53"/>
      <c r="KW16" s="53"/>
      <c r="KX16" s="53"/>
      <c r="KY16" s="53"/>
      <c r="KZ16" s="53"/>
      <c r="LA16" s="53"/>
      <c r="LB16" s="53"/>
      <c r="LC16" s="53"/>
      <c r="LD16" s="53"/>
      <c r="LE16" s="53"/>
      <c r="LF16" s="53"/>
      <c r="LG16" s="53"/>
      <c r="LH16" s="53"/>
      <c r="LI16" s="53"/>
      <c r="LJ16" s="53"/>
      <c r="LK16" s="53"/>
      <c r="LL16" s="53"/>
      <c r="LM16" s="53"/>
      <c r="LN16" s="53"/>
      <c r="LO16" s="53"/>
      <c r="LP16" s="53"/>
      <c r="LQ16" s="53"/>
      <c r="LR16" s="53"/>
      <c r="LS16" s="53"/>
      <c r="LT16" s="53"/>
      <c r="LU16" s="53"/>
      <c r="LV16" s="53"/>
      <c r="LW16" s="53"/>
      <c r="LX16" s="53"/>
      <c r="LY16" s="53"/>
      <c r="LZ16" s="53"/>
      <c r="MA16" s="53"/>
      <c r="MB16" s="53"/>
      <c r="MC16" s="53"/>
      <c r="MD16" s="53"/>
      <c r="ME16" s="53"/>
      <c r="MF16" s="53"/>
      <c r="MG16" s="53"/>
      <c r="MH16" s="53"/>
      <c r="MI16" s="53"/>
      <c r="MJ16" s="53"/>
      <c r="MK16" s="53"/>
      <c r="ML16" s="53"/>
      <c r="MM16" s="53"/>
      <c r="MN16" s="53"/>
      <c r="MO16" s="53"/>
      <c r="MP16" s="53"/>
      <c r="MQ16" s="53"/>
      <c r="MR16" s="53"/>
      <c r="MS16" s="53"/>
      <c r="MT16" s="53"/>
      <c r="MU16" s="53"/>
      <c r="MV16" s="53"/>
      <c r="MW16" s="53"/>
      <c r="MX16" s="53"/>
      <c r="MY16" s="53"/>
      <c r="MZ16" s="53"/>
      <c r="NA16" s="53"/>
      <c r="NB16" s="53"/>
      <c r="NC16" s="53"/>
      <c r="ND16" s="53"/>
      <c r="NE16" s="53"/>
      <c r="NF16" s="53"/>
      <c r="NG16" s="53"/>
      <c r="NH16" s="53"/>
      <c r="NI16" s="53"/>
      <c r="NJ16" s="53"/>
      <c r="NK16" s="53"/>
      <c r="NL16" s="53"/>
      <c r="NM16" s="53"/>
      <c r="NN16" s="53"/>
      <c r="NO16" s="53"/>
      <c r="NP16" s="53"/>
      <c r="NQ16" s="53"/>
      <c r="NR16" s="53"/>
      <c r="NS16" s="53"/>
      <c r="NT16" s="53"/>
      <c r="NU16" s="53"/>
      <c r="NV16" s="53"/>
      <c r="NW16" s="53"/>
      <c r="NX16" s="53"/>
      <c r="NY16" s="53"/>
      <c r="NZ16" s="53"/>
      <c r="OA16" s="53"/>
      <c r="OB16" s="53"/>
      <c r="OC16" s="53"/>
      <c r="OD16" s="53"/>
      <c r="OE16" s="53"/>
      <c r="OF16" s="53"/>
      <c r="OG16" s="53"/>
      <c r="OH16" s="53"/>
      <c r="OI16" s="53"/>
      <c r="OJ16" s="53"/>
      <c r="OK16" s="53"/>
      <c r="OL16" s="53"/>
      <c r="OM16" s="53"/>
      <c r="ON16" s="53"/>
      <c r="OO16" s="53"/>
      <c r="OP16" s="53"/>
      <c r="OQ16" s="53"/>
      <c r="OR16" s="53"/>
      <c r="OS16" s="53"/>
      <c r="OT16" s="53"/>
      <c r="OU16" s="53"/>
      <c r="OV16" s="53"/>
      <c r="OW16" s="53"/>
      <c r="OX16" s="53"/>
      <c r="OY16" s="53"/>
      <c r="OZ16" s="53"/>
      <c r="PA16" s="53"/>
      <c r="PB16" s="53"/>
      <c r="PC16" s="53"/>
      <c r="PD16" s="53"/>
      <c r="PE16" s="53"/>
      <c r="PF16" s="53"/>
      <c r="PG16" s="53"/>
      <c r="PH16" s="53"/>
      <c r="PI16" s="53"/>
      <c r="PJ16" s="53"/>
      <c r="PK16" s="53"/>
      <c r="PL16" s="53"/>
      <c r="PM16" s="53"/>
      <c r="PN16" s="53"/>
      <c r="PO16" s="53"/>
      <c r="PP16" s="53"/>
      <c r="PQ16" s="53"/>
      <c r="PR16" s="53"/>
      <c r="PS16" s="53"/>
      <c r="PT16" s="53"/>
      <c r="PU16" s="53"/>
      <c r="PV16" s="53"/>
      <c r="PW16" s="53"/>
      <c r="PX16" s="53"/>
      <c r="PY16" s="53"/>
      <c r="PZ16" s="53"/>
      <c r="QA16" s="53"/>
      <c r="QB16" s="53"/>
      <c r="QC16" s="53"/>
      <c r="QD16" s="53"/>
      <c r="QE16" s="53"/>
      <c r="QF16" s="53"/>
      <c r="QG16" s="53"/>
      <c r="QH16" s="53"/>
      <c r="QI16" s="53"/>
      <c r="QJ16" s="53"/>
      <c r="QK16" s="53"/>
      <c r="QL16" s="53"/>
      <c r="QM16" s="53"/>
      <c r="QN16" s="53"/>
      <c r="QO16" s="53"/>
      <c r="QP16" s="53"/>
      <c r="QQ16" s="53"/>
      <c r="QR16" s="53"/>
      <c r="QS16" s="53"/>
      <c r="QT16" s="53"/>
      <c r="QU16" s="53"/>
      <c r="QV16" s="53"/>
      <c r="QW16" s="53"/>
      <c r="QX16" s="53"/>
      <c r="QY16" s="53"/>
      <c r="QZ16" s="53"/>
      <c r="RA16" s="53"/>
      <c r="RB16" s="53"/>
      <c r="RC16" s="53"/>
      <c r="RD16" s="53"/>
      <c r="RE16" s="53"/>
      <c r="RF16" s="53"/>
      <c r="RG16" s="53"/>
      <c r="RH16" s="53"/>
      <c r="RI16" s="53"/>
      <c r="RJ16" s="53"/>
      <c r="RK16" s="53"/>
      <c r="RL16" s="53"/>
      <c r="RM16" s="53"/>
      <c r="RN16" s="53"/>
      <c r="RO16" s="53"/>
      <c r="RP16" s="53"/>
      <c r="RQ16" s="53"/>
      <c r="RR16" s="53"/>
      <c r="RS16" s="53"/>
      <c r="RT16" s="53"/>
      <c r="RU16" s="53"/>
      <c r="RV16" s="53"/>
      <c r="RW16" s="53"/>
      <c r="RX16" s="53"/>
      <c r="RY16" s="53"/>
      <c r="RZ16" s="53"/>
      <c r="SA16" s="53"/>
      <c r="SB16" s="53"/>
      <c r="SC16" s="53"/>
      <c r="SD16" s="53"/>
      <c r="SE16" s="53"/>
      <c r="SF16" s="53"/>
      <c r="SG16" s="53"/>
      <c r="SH16" s="53"/>
      <c r="SI16" s="53"/>
      <c r="SJ16" s="53"/>
      <c r="SK16" s="53"/>
      <c r="SL16" s="53"/>
      <c r="SM16" s="53"/>
      <c r="SN16" s="53"/>
      <c r="SO16" s="53"/>
      <c r="SP16" s="53"/>
      <c r="SQ16" s="53"/>
      <c r="SR16" s="53"/>
      <c r="SS16" s="53"/>
      <c r="ST16" s="53"/>
      <c r="SU16" s="53"/>
      <c r="SV16" s="53"/>
      <c r="SW16" s="53"/>
      <c r="SX16" s="53"/>
      <c r="SY16" s="53"/>
      <c r="SZ16" s="53"/>
      <c r="TA16" s="53"/>
      <c r="TB16" s="53"/>
      <c r="TC16" s="53"/>
      <c r="TD16" s="53"/>
      <c r="TE16" s="53"/>
      <c r="TF16" s="53"/>
      <c r="TG16" s="53"/>
      <c r="TH16" s="53"/>
      <c r="TI16" s="53"/>
      <c r="TJ16" s="53"/>
      <c r="TK16" s="53"/>
      <c r="TL16" s="53"/>
      <c r="TM16" s="53"/>
      <c r="TN16" s="53"/>
      <c r="TO16" s="53"/>
      <c r="TP16" s="53"/>
      <c r="TQ16" s="53"/>
      <c r="TR16" s="53"/>
      <c r="TS16" s="53"/>
      <c r="TT16" s="53"/>
      <c r="TU16" s="53"/>
      <c r="TV16" s="53"/>
      <c r="TW16" s="53"/>
      <c r="TX16" s="53"/>
      <c r="TY16" s="53"/>
      <c r="TZ16" s="53"/>
      <c r="UA16" s="53"/>
      <c r="UB16" s="53"/>
      <c r="UC16" s="53"/>
      <c r="UD16" s="53"/>
      <c r="UE16" s="53"/>
      <c r="UF16" s="53"/>
      <c r="UG16" s="53"/>
      <c r="UH16" s="53"/>
      <c r="UI16" s="53"/>
      <c r="UJ16" s="53"/>
      <c r="UK16" s="53"/>
      <c r="UL16" s="53"/>
      <c r="UM16" s="53"/>
      <c r="UN16" s="53"/>
      <c r="UO16" s="53"/>
      <c r="UP16" s="53"/>
      <c r="UQ16" s="53"/>
      <c r="UR16" s="53"/>
      <c r="US16" s="53"/>
      <c r="UT16" s="53"/>
      <c r="UU16" s="53"/>
      <c r="UV16" s="53"/>
      <c r="UW16" s="53"/>
      <c r="UX16" s="53"/>
      <c r="UY16" s="53"/>
      <c r="UZ16" s="53"/>
      <c r="VA16" s="53"/>
      <c r="VB16" s="53"/>
      <c r="VC16" s="53"/>
      <c r="VD16" s="53"/>
      <c r="VE16" s="53"/>
      <c r="VF16" s="53"/>
      <c r="VG16" s="53"/>
      <c r="VH16" s="53"/>
      <c r="VI16" s="53"/>
      <c r="VJ16" s="53"/>
      <c r="VK16" s="53"/>
      <c r="VL16" s="53"/>
      <c r="VM16" s="53"/>
      <c r="VN16" s="53"/>
      <c r="VO16" s="53"/>
      <c r="VP16" s="53"/>
      <c r="VQ16" s="53"/>
      <c r="VR16" s="53"/>
      <c r="VS16" s="53"/>
      <c r="VT16" s="53"/>
      <c r="VU16" s="53"/>
      <c r="VV16" s="53"/>
      <c r="VW16" s="53"/>
      <c r="VX16" s="53"/>
      <c r="VY16" s="53"/>
      <c r="VZ16" s="53"/>
      <c r="WA16" s="53"/>
      <c r="WB16" s="53"/>
      <c r="WC16" s="53"/>
      <c r="WD16" s="53"/>
      <c r="WE16" s="53"/>
      <c r="WF16" s="53"/>
      <c r="WG16" s="53"/>
      <c r="WH16" s="53"/>
      <c r="WI16" s="53"/>
      <c r="WJ16" s="53"/>
      <c r="WK16" s="53"/>
      <c r="WL16" s="53"/>
      <c r="WM16" s="53"/>
      <c r="WN16" s="53"/>
      <c r="WO16" s="53"/>
      <c r="WP16" s="53"/>
      <c r="WQ16" s="53"/>
      <c r="WR16" s="53"/>
      <c r="WS16" s="53"/>
      <c r="WT16" s="53"/>
      <c r="WU16" s="53"/>
      <c r="WV16" s="53"/>
      <c r="WW16" s="53"/>
      <c r="WX16" s="53"/>
      <c r="WY16" s="53"/>
      <c r="WZ16" s="53"/>
      <c r="XA16" s="53"/>
      <c r="XB16" s="53"/>
      <c r="XC16" s="53"/>
      <c r="XD16" s="53"/>
      <c r="XE16" s="53"/>
      <c r="XF16" s="53"/>
      <c r="XG16" s="53"/>
      <c r="XH16" s="53"/>
      <c r="XI16" s="53"/>
      <c r="XJ16" s="53"/>
      <c r="XK16" s="53"/>
      <c r="XL16" s="53"/>
      <c r="XM16" s="53"/>
      <c r="XN16" s="53"/>
      <c r="XO16" s="53"/>
      <c r="XP16" s="53"/>
      <c r="XQ16" s="53"/>
      <c r="XR16" s="53"/>
      <c r="XS16" s="53"/>
      <c r="XT16" s="53"/>
      <c r="XU16" s="53"/>
      <c r="XV16" s="53"/>
      <c r="XW16" s="53"/>
      <c r="XX16" s="53"/>
      <c r="XY16" s="53"/>
      <c r="XZ16" s="53"/>
      <c r="YA16" s="53"/>
      <c r="YB16" s="53"/>
      <c r="YC16" s="53"/>
      <c r="YD16" s="53"/>
      <c r="YE16" s="53"/>
      <c r="YF16" s="53"/>
      <c r="YG16" s="53"/>
      <c r="YH16" s="53"/>
      <c r="YI16" s="53"/>
      <c r="YJ16" s="53"/>
      <c r="YK16" s="53"/>
      <c r="YL16" s="53"/>
      <c r="YM16" s="53"/>
      <c r="YN16" s="53"/>
      <c r="YO16" s="53"/>
      <c r="YP16" s="53"/>
      <c r="YQ16" s="53"/>
      <c r="YR16" s="53"/>
      <c r="YS16" s="53"/>
      <c r="YT16" s="53"/>
      <c r="YU16" s="53"/>
      <c r="YV16" s="53"/>
      <c r="YW16" s="53"/>
      <c r="YX16" s="53"/>
      <c r="YY16" s="53"/>
      <c r="YZ16" s="53"/>
      <c r="ZA16" s="53"/>
      <c r="ZB16" s="53"/>
      <c r="ZC16" s="53"/>
      <c r="ZD16" s="53"/>
      <c r="ZE16" s="53"/>
      <c r="ZF16" s="53"/>
      <c r="ZG16" s="53"/>
      <c r="ZH16" s="53"/>
      <c r="ZI16" s="53"/>
      <c r="ZJ16" s="53"/>
      <c r="ZK16" s="53"/>
      <c r="ZL16" s="53"/>
      <c r="ZM16" s="53"/>
      <c r="ZN16" s="53"/>
      <c r="ZO16" s="53"/>
      <c r="ZP16" s="53"/>
      <c r="ZQ16" s="53"/>
      <c r="ZR16" s="53"/>
      <c r="ZS16" s="53"/>
      <c r="ZT16" s="53"/>
      <c r="ZU16" s="53"/>
      <c r="ZV16" s="53"/>
      <c r="ZW16" s="53"/>
      <c r="ZX16" s="53"/>
      <c r="ZY16" s="53"/>
      <c r="ZZ16" s="53"/>
      <c r="AAA16" s="53"/>
      <c r="AAB16" s="53"/>
      <c r="AAC16" s="53"/>
      <c r="AAD16" s="53"/>
      <c r="AAE16" s="53"/>
      <c r="AAF16" s="53"/>
      <c r="AAG16" s="53"/>
      <c r="AAH16" s="53"/>
      <c r="AAI16" s="53"/>
      <c r="AAJ16" s="53"/>
      <c r="AAK16" s="53"/>
      <c r="AAL16" s="53"/>
      <c r="AAM16" s="53"/>
      <c r="AAN16" s="53"/>
      <c r="AAO16" s="53"/>
      <c r="AAP16" s="53"/>
      <c r="AAQ16" s="53"/>
      <c r="AAR16" s="53"/>
      <c r="AAS16" s="53"/>
      <c r="AAT16" s="53"/>
      <c r="AAU16" s="53"/>
      <c r="AAV16" s="53"/>
      <c r="AAW16" s="53"/>
      <c r="AAX16" s="53"/>
      <c r="AAY16" s="53"/>
      <c r="AAZ16" s="53"/>
      <c r="ABA16" s="53"/>
      <c r="ABB16" s="53"/>
      <c r="ABC16" s="53"/>
      <c r="ABD16" s="53"/>
      <c r="ABE16" s="53"/>
      <c r="ABF16" s="53"/>
    </row>
    <row r="17" spans="1:742" ht="11.25" thickBot="1" x14ac:dyDescent="0.2">
      <c r="B17" s="129" t="s">
        <v>48</v>
      </c>
      <c r="C17" s="130"/>
      <c r="D17" s="130"/>
      <c r="E17" s="130"/>
      <c r="F17" s="130"/>
      <c r="G17" s="130"/>
      <c r="H17" s="131"/>
      <c r="I17" s="66"/>
      <c r="J17" s="67"/>
      <c r="K17" s="68">
        <f>SUM(K12:K15)</f>
        <v>0</v>
      </c>
      <c r="L17" s="66"/>
      <c r="M17" s="67"/>
      <c r="N17" s="68">
        <f>SUM(N12:N15)</f>
        <v>0</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c r="DJ17" s="53"/>
      <c r="DK17" s="53"/>
      <c r="DL17" s="53"/>
      <c r="DM17" s="53"/>
      <c r="DN17" s="53"/>
      <c r="DO17" s="53"/>
      <c r="DP17" s="53"/>
      <c r="DQ17" s="53"/>
      <c r="DR17" s="53"/>
      <c r="DS17" s="53"/>
      <c r="DT17" s="53"/>
      <c r="DU17" s="53"/>
      <c r="DV17" s="53"/>
      <c r="DW17" s="53"/>
      <c r="DX17" s="53"/>
      <c r="DY17" s="53"/>
      <c r="DZ17" s="53"/>
      <c r="EA17" s="53"/>
      <c r="EB17" s="53"/>
      <c r="EC17" s="53"/>
      <c r="ED17" s="53"/>
      <c r="EE17" s="53"/>
      <c r="EF17" s="53"/>
      <c r="EG17" s="53"/>
      <c r="EH17" s="53"/>
      <c r="EI17" s="53"/>
      <c r="EJ17" s="53"/>
      <c r="EK17" s="53"/>
      <c r="EL17" s="53"/>
      <c r="EM17" s="53"/>
      <c r="EN17" s="53"/>
      <c r="EO17" s="53"/>
      <c r="EP17" s="53"/>
      <c r="EQ17" s="53"/>
      <c r="ER17" s="53"/>
      <c r="ES17" s="53"/>
      <c r="ET17" s="53"/>
      <c r="EU17" s="53"/>
      <c r="EV17" s="53"/>
      <c r="EW17" s="53"/>
      <c r="EX17" s="53"/>
      <c r="EY17" s="53"/>
      <c r="EZ17" s="53"/>
      <c r="FA17" s="53"/>
      <c r="FB17" s="53"/>
      <c r="FC17" s="53"/>
      <c r="FD17" s="53"/>
      <c r="FE17" s="53"/>
      <c r="FF17" s="53"/>
      <c r="FG17" s="53"/>
      <c r="FH17" s="53"/>
      <c r="FI17" s="53"/>
      <c r="FJ17" s="53"/>
      <c r="FK17" s="53"/>
      <c r="FL17" s="53"/>
      <c r="FM17" s="53"/>
      <c r="FN17" s="53"/>
      <c r="FO17" s="53"/>
      <c r="FP17" s="53"/>
      <c r="FQ17" s="53"/>
      <c r="FR17" s="53"/>
      <c r="FS17" s="53"/>
      <c r="FT17" s="53"/>
      <c r="FU17" s="53"/>
      <c r="FV17" s="53"/>
      <c r="FW17" s="53"/>
      <c r="FX17" s="53"/>
      <c r="FY17" s="53"/>
      <c r="FZ17" s="53"/>
      <c r="GA17" s="53"/>
      <c r="GB17" s="53"/>
      <c r="GC17" s="53"/>
      <c r="GD17" s="53"/>
      <c r="GE17" s="53"/>
      <c r="GF17" s="53"/>
      <c r="GG17" s="53"/>
      <c r="GH17" s="53"/>
      <c r="GI17" s="53"/>
      <c r="GJ17" s="53"/>
      <c r="GK17" s="53"/>
      <c r="GL17" s="53"/>
      <c r="GM17" s="53"/>
      <c r="GN17" s="53"/>
      <c r="GO17" s="53"/>
      <c r="GP17" s="53"/>
      <c r="GQ17" s="53"/>
      <c r="GR17" s="53"/>
      <c r="GS17" s="53"/>
      <c r="GT17" s="53"/>
      <c r="GU17" s="53"/>
      <c r="GV17" s="53"/>
      <c r="GW17" s="53"/>
      <c r="GX17" s="53"/>
      <c r="GY17" s="53"/>
      <c r="GZ17" s="53"/>
      <c r="HA17" s="53"/>
      <c r="HB17" s="53"/>
      <c r="HC17" s="53"/>
      <c r="HD17" s="53"/>
      <c r="HE17" s="53"/>
      <c r="HF17" s="53"/>
      <c r="HG17" s="53"/>
      <c r="HH17" s="53"/>
      <c r="HI17" s="53"/>
      <c r="HJ17" s="53"/>
      <c r="HK17" s="53"/>
      <c r="HL17" s="53"/>
      <c r="HM17" s="53"/>
      <c r="HN17" s="53"/>
      <c r="HO17" s="53"/>
      <c r="HP17" s="53"/>
      <c r="HQ17" s="53"/>
      <c r="HR17" s="53"/>
      <c r="HS17" s="53"/>
      <c r="HT17" s="53"/>
      <c r="HU17" s="53"/>
      <c r="HV17" s="53"/>
      <c r="HW17" s="53"/>
      <c r="HX17" s="53"/>
      <c r="HY17" s="53"/>
      <c r="HZ17" s="53"/>
      <c r="IA17" s="53"/>
      <c r="IB17" s="53"/>
      <c r="IC17" s="53"/>
      <c r="ID17" s="53"/>
      <c r="IE17" s="53"/>
      <c r="IF17" s="53"/>
      <c r="IG17" s="53"/>
      <c r="IH17" s="53"/>
      <c r="II17" s="53"/>
      <c r="IJ17" s="53"/>
      <c r="IK17" s="53"/>
      <c r="IL17" s="53"/>
      <c r="IM17" s="53"/>
      <c r="IN17" s="53"/>
      <c r="IO17" s="53"/>
      <c r="IP17" s="53"/>
      <c r="IQ17" s="53"/>
      <c r="IR17" s="53"/>
      <c r="IS17" s="53"/>
      <c r="IT17" s="53"/>
      <c r="IU17" s="53"/>
      <c r="IV17" s="53"/>
      <c r="IW17" s="53"/>
      <c r="IX17" s="53"/>
      <c r="IY17" s="53"/>
      <c r="IZ17" s="53"/>
      <c r="JA17" s="53"/>
      <c r="JB17" s="53"/>
      <c r="JC17" s="53"/>
      <c r="JD17" s="53"/>
      <c r="JE17" s="53"/>
      <c r="JF17" s="53"/>
      <c r="JG17" s="53"/>
      <c r="JH17" s="53"/>
      <c r="JI17" s="53"/>
      <c r="JJ17" s="53"/>
      <c r="JK17" s="53"/>
      <c r="JL17" s="53"/>
      <c r="JM17" s="53"/>
      <c r="JN17" s="53"/>
      <c r="JO17" s="53"/>
      <c r="JP17" s="53"/>
      <c r="JQ17" s="53"/>
      <c r="JR17" s="53"/>
      <c r="JS17" s="53"/>
      <c r="JT17" s="53"/>
      <c r="JU17" s="53"/>
      <c r="JV17" s="53"/>
      <c r="JW17" s="53"/>
      <c r="JX17" s="53"/>
      <c r="JY17" s="53"/>
      <c r="JZ17" s="53"/>
      <c r="KA17" s="53"/>
      <c r="KB17" s="53"/>
      <c r="KC17" s="53"/>
      <c r="KD17" s="53"/>
      <c r="KE17" s="53"/>
      <c r="KF17" s="53"/>
      <c r="KG17" s="53"/>
      <c r="KH17" s="53"/>
      <c r="KI17" s="53"/>
      <c r="KJ17" s="53"/>
      <c r="KK17" s="53"/>
      <c r="KL17" s="53"/>
      <c r="KM17" s="53"/>
      <c r="KN17" s="53"/>
      <c r="KO17" s="53"/>
      <c r="KP17" s="53"/>
      <c r="KQ17" s="53"/>
      <c r="KR17" s="53"/>
      <c r="KS17" s="53"/>
      <c r="KT17" s="53"/>
      <c r="KU17" s="53"/>
      <c r="KV17" s="53"/>
      <c r="KW17" s="53"/>
      <c r="KX17" s="53"/>
      <c r="KY17" s="53"/>
      <c r="KZ17" s="53"/>
      <c r="LA17" s="53"/>
      <c r="LB17" s="53"/>
      <c r="LC17" s="53"/>
      <c r="LD17" s="53"/>
      <c r="LE17" s="53"/>
      <c r="LF17" s="53"/>
      <c r="LG17" s="53"/>
      <c r="LH17" s="53"/>
      <c r="LI17" s="53"/>
      <c r="LJ17" s="53"/>
      <c r="LK17" s="53"/>
      <c r="LL17" s="53"/>
      <c r="LM17" s="53"/>
      <c r="LN17" s="53"/>
      <c r="LO17" s="53"/>
      <c r="LP17" s="53"/>
      <c r="LQ17" s="53"/>
      <c r="LR17" s="53"/>
      <c r="LS17" s="53"/>
      <c r="LT17" s="53"/>
      <c r="LU17" s="53"/>
      <c r="LV17" s="53"/>
      <c r="LW17" s="53"/>
      <c r="LX17" s="53"/>
      <c r="LY17" s="53"/>
      <c r="LZ17" s="53"/>
      <c r="MA17" s="53"/>
      <c r="MB17" s="53"/>
      <c r="MC17" s="53"/>
      <c r="MD17" s="53"/>
      <c r="ME17" s="53"/>
      <c r="MF17" s="53"/>
      <c r="MG17" s="53"/>
      <c r="MH17" s="53"/>
      <c r="MI17" s="53"/>
      <c r="MJ17" s="53"/>
      <c r="MK17" s="53"/>
      <c r="ML17" s="53"/>
      <c r="MM17" s="53"/>
      <c r="MN17" s="53"/>
      <c r="MO17" s="53"/>
      <c r="MP17" s="53"/>
      <c r="MQ17" s="53"/>
      <c r="MR17" s="53"/>
      <c r="MS17" s="53"/>
      <c r="MT17" s="53"/>
      <c r="MU17" s="53"/>
      <c r="MV17" s="53"/>
      <c r="MW17" s="53"/>
      <c r="MX17" s="53"/>
      <c r="MY17" s="53"/>
      <c r="MZ17" s="53"/>
      <c r="NA17" s="53"/>
      <c r="NB17" s="53"/>
      <c r="NC17" s="53"/>
      <c r="ND17" s="53"/>
      <c r="NE17" s="53"/>
      <c r="NF17" s="53"/>
      <c r="NG17" s="53"/>
      <c r="NH17" s="53"/>
      <c r="NI17" s="53"/>
      <c r="NJ17" s="53"/>
      <c r="NK17" s="53"/>
      <c r="NL17" s="53"/>
      <c r="NM17" s="53"/>
      <c r="NN17" s="53"/>
      <c r="NO17" s="53"/>
      <c r="NP17" s="53"/>
      <c r="NQ17" s="53"/>
      <c r="NR17" s="53"/>
      <c r="NS17" s="53"/>
      <c r="NT17" s="53"/>
      <c r="NU17" s="53"/>
      <c r="NV17" s="53"/>
      <c r="NW17" s="53"/>
      <c r="NX17" s="53"/>
      <c r="NY17" s="53"/>
      <c r="NZ17" s="53"/>
      <c r="OA17" s="53"/>
      <c r="OB17" s="53"/>
      <c r="OC17" s="53"/>
      <c r="OD17" s="53"/>
      <c r="OE17" s="53"/>
      <c r="OF17" s="53"/>
      <c r="OG17" s="53"/>
      <c r="OH17" s="53"/>
      <c r="OI17" s="53"/>
      <c r="OJ17" s="53"/>
      <c r="OK17" s="53"/>
      <c r="OL17" s="53"/>
      <c r="OM17" s="53"/>
      <c r="ON17" s="53"/>
      <c r="OO17" s="53"/>
      <c r="OP17" s="53"/>
      <c r="OQ17" s="53"/>
      <c r="OR17" s="53"/>
      <c r="OS17" s="53"/>
      <c r="OT17" s="53"/>
      <c r="OU17" s="53"/>
      <c r="OV17" s="53"/>
      <c r="OW17" s="53"/>
      <c r="OX17" s="53"/>
      <c r="OY17" s="53"/>
      <c r="OZ17" s="53"/>
      <c r="PA17" s="53"/>
      <c r="PB17" s="53"/>
      <c r="PC17" s="53"/>
      <c r="PD17" s="53"/>
      <c r="PE17" s="53"/>
      <c r="PF17" s="53"/>
      <c r="PG17" s="53"/>
      <c r="PH17" s="53"/>
      <c r="PI17" s="53"/>
      <c r="PJ17" s="53"/>
      <c r="PK17" s="53"/>
      <c r="PL17" s="53"/>
      <c r="PM17" s="53"/>
      <c r="PN17" s="53"/>
      <c r="PO17" s="53"/>
      <c r="PP17" s="53"/>
      <c r="PQ17" s="53"/>
      <c r="PR17" s="53"/>
      <c r="PS17" s="53"/>
      <c r="PT17" s="53"/>
      <c r="PU17" s="53"/>
      <c r="PV17" s="53"/>
      <c r="PW17" s="53"/>
      <c r="PX17" s="53"/>
      <c r="PY17" s="53"/>
      <c r="PZ17" s="53"/>
      <c r="QA17" s="53"/>
      <c r="QB17" s="53"/>
      <c r="QC17" s="53"/>
      <c r="QD17" s="53"/>
      <c r="QE17" s="53"/>
      <c r="QF17" s="53"/>
      <c r="QG17" s="53"/>
      <c r="QH17" s="53"/>
      <c r="QI17" s="53"/>
      <c r="QJ17" s="53"/>
      <c r="QK17" s="53"/>
      <c r="QL17" s="53"/>
      <c r="QM17" s="53"/>
      <c r="QN17" s="53"/>
      <c r="QO17" s="53"/>
      <c r="QP17" s="53"/>
      <c r="QQ17" s="53"/>
      <c r="QR17" s="53"/>
      <c r="QS17" s="53"/>
      <c r="QT17" s="53"/>
      <c r="QU17" s="53"/>
      <c r="QV17" s="53"/>
      <c r="QW17" s="53"/>
      <c r="QX17" s="53"/>
      <c r="QY17" s="53"/>
      <c r="QZ17" s="53"/>
      <c r="RA17" s="53"/>
      <c r="RB17" s="53"/>
      <c r="RC17" s="53"/>
      <c r="RD17" s="53"/>
      <c r="RE17" s="53"/>
      <c r="RF17" s="53"/>
      <c r="RG17" s="53"/>
      <c r="RH17" s="53"/>
      <c r="RI17" s="53"/>
      <c r="RJ17" s="53"/>
      <c r="RK17" s="53"/>
      <c r="RL17" s="53"/>
      <c r="RM17" s="53"/>
      <c r="RN17" s="53"/>
      <c r="RO17" s="53"/>
      <c r="RP17" s="53"/>
      <c r="RQ17" s="53"/>
      <c r="RR17" s="53"/>
      <c r="RS17" s="53"/>
      <c r="RT17" s="53"/>
      <c r="RU17" s="53"/>
      <c r="RV17" s="53"/>
      <c r="RW17" s="53"/>
      <c r="RX17" s="53"/>
      <c r="RY17" s="53"/>
      <c r="RZ17" s="53"/>
      <c r="SA17" s="53"/>
      <c r="SB17" s="53"/>
      <c r="SC17" s="53"/>
      <c r="SD17" s="53"/>
      <c r="SE17" s="53"/>
      <c r="SF17" s="53"/>
      <c r="SG17" s="53"/>
      <c r="SH17" s="53"/>
      <c r="SI17" s="53"/>
      <c r="SJ17" s="53"/>
      <c r="SK17" s="53"/>
      <c r="SL17" s="53"/>
      <c r="SM17" s="53"/>
      <c r="SN17" s="53"/>
      <c r="SO17" s="53"/>
      <c r="SP17" s="53"/>
      <c r="SQ17" s="53"/>
      <c r="SR17" s="53"/>
      <c r="SS17" s="53"/>
      <c r="ST17" s="53"/>
      <c r="SU17" s="53"/>
      <c r="SV17" s="53"/>
      <c r="SW17" s="53"/>
      <c r="SX17" s="53"/>
      <c r="SY17" s="53"/>
      <c r="SZ17" s="53"/>
      <c r="TA17" s="53"/>
      <c r="TB17" s="53"/>
      <c r="TC17" s="53"/>
      <c r="TD17" s="53"/>
      <c r="TE17" s="53"/>
      <c r="TF17" s="53"/>
      <c r="TG17" s="53"/>
      <c r="TH17" s="53"/>
      <c r="TI17" s="53"/>
      <c r="TJ17" s="53"/>
      <c r="TK17" s="53"/>
      <c r="TL17" s="53"/>
      <c r="TM17" s="53"/>
      <c r="TN17" s="53"/>
      <c r="TO17" s="53"/>
      <c r="TP17" s="53"/>
      <c r="TQ17" s="53"/>
      <c r="TR17" s="53"/>
      <c r="TS17" s="53"/>
      <c r="TT17" s="53"/>
      <c r="TU17" s="53"/>
      <c r="TV17" s="53"/>
      <c r="TW17" s="53"/>
      <c r="TX17" s="53"/>
      <c r="TY17" s="53"/>
      <c r="TZ17" s="53"/>
      <c r="UA17" s="53"/>
      <c r="UB17" s="53"/>
      <c r="UC17" s="53"/>
      <c r="UD17" s="53"/>
      <c r="UE17" s="53"/>
      <c r="UF17" s="53"/>
      <c r="UG17" s="53"/>
      <c r="UH17" s="53"/>
      <c r="UI17" s="53"/>
      <c r="UJ17" s="53"/>
      <c r="UK17" s="53"/>
      <c r="UL17" s="53"/>
      <c r="UM17" s="53"/>
      <c r="UN17" s="53"/>
      <c r="UO17" s="53"/>
      <c r="UP17" s="53"/>
      <c r="UQ17" s="53"/>
      <c r="UR17" s="53"/>
      <c r="US17" s="53"/>
      <c r="UT17" s="53"/>
      <c r="UU17" s="53"/>
      <c r="UV17" s="53"/>
      <c r="UW17" s="53"/>
      <c r="UX17" s="53"/>
      <c r="UY17" s="53"/>
      <c r="UZ17" s="53"/>
      <c r="VA17" s="53"/>
      <c r="VB17" s="53"/>
      <c r="VC17" s="53"/>
      <c r="VD17" s="53"/>
      <c r="VE17" s="53"/>
      <c r="VF17" s="53"/>
      <c r="VG17" s="53"/>
      <c r="VH17" s="53"/>
      <c r="VI17" s="53"/>
      <c r="VJ17" s="53"/>
      <c r="VK17" s="53"/>
      <c r="VL17" s="53"/>
      <c r="VM17" s="53"/>
      <c r="VN17" s="53"/>
      <c r="VO17" s="53"/>
      <c r="VP17" s="53"/>
      <c r="VQ17" s="53"/>
      <c r="VR17" s="53"/>
      <c r="VS17" s="53"/>
      <c r="VT17" s="53"/>
      <c r="VU17" s="53"/>
      <c r="VV17" s="53"/>
      <c r="VW17" s="53"/>
      <c r="VX17" s="53"/>
      <c r="VY17" s="53"/>
      <c r="VZ17" s="53"/>
      <c r="WA17" s="53"/>
      <c r="WB17" s="53"/>
      <c r="WC17" s="53"/>
      <c r="WD17" s="53"/>
      <c r="WE17" s="53"/>
      <c r="WF17" s="53"/>
      <c r="WG17" s="53"/>
      <c r="WH17" s="53"/>
      <c r="WI17" s="53"/>
      <c r="WJ17" s="53"/>
      <c r="WK17" s="53"/>
      <c r="WL17" s="53"/>
      <c r="WM17" s="53"/>
      <c r="WN17" s="53"/>
      <c r="WO17" s="53"/>
      <c r="WP17" s="53"/>
      <c r="WQ17" s="53"/>
      <c r="WR17" s="53"/>
      <c r="WS17" s="53"/>
      <c r="WT17" s="53"/>
      <c r="WU17" s="53"/>
      <c r="WV17" s="53"/>
      <c r="WW17" s="53"/>
      <c r="WX17" s="53"/>
      <c r="WY17" s="53"/>
      <c r="WZ17" s="53"/>
      <c r="XA17" s="53"/>
      <c r="XB17" s="53"/>
      <c r="XC17" s="53"/>
      <c r="XD17" s="53"/>
      <c r="XE17" s="53"/>
      <c r="XF17" s="53"/>
      <c r="XG17" s="53"/>
      <c r="XH17" s="53"/>
      <c r="XI17" s="53"/>
      <c r="XJ17" s="53"/>
      <c r="XK17" s="53"/>
      <c r="XL17" s="53"/>
      <c r="XM17" s="53"/>
      <c r="XN17" s="53"/>
      <c r="XO17" s="53"/>
      <c r="XP17" s="53"/>
      <c r="XQ17" s="53"/>
      <c r="XR17" s="53"/>
      <c r="XS17" s="53"/>
      <c r="XT17" s="53"/>
      <c r="XU17" s="53"/>
      <c r="XV17" s="53"/>
      <c r="XW17" s="53"/>
      <c r="XX17" s="53"/>
      <c r="XY17" s="53"/>
      <c r="XZ17" s="53"/>
      <c r="YA17" s="53"/>
      <c r="YB17" s="53"/>
      <c r="YC17" s="53"/>
      <c r="YD17" s="53"/>
      <c r="YE17" s="53"/>
      <c r="YF17" s="53"/>
      <c r="YG17" s="53"/>
      <c r="YH17" s="53"/>
      <c r="YI17" s="53"/>
      <c r="YJ17" s="53"/>
      <c r="YK17" s="53"/>
      <c r="YL17" s="53"/>
      <c r="YM17" s="53"/>
      <c r="YN17" s="53"/>
      <c r="YO17" s="53"/>
      <c r="YP17" s="53"/>
      <c r="YQ17" s="53"/>
      <c r="YR17" s="53"/>
      <c r="YS17" s="53"/>
      <c r="YT17" s="53"/>
      <c r="YU17" s="53"/>
      <c r="YV17" s="53"/>
      <c r="YW17" s="53"/>
      <c r="YX17" s="53"/>
      <c r="YY17" s="53"/>
      <c r="YZ17" s="53"/>
      <c r="ZA17" s="53"/>
      <c r="ZB17" s="53"/>
      <c r="ZC17" s="53"/>
      <c r="ZD17" s="53"/>
      <c r="ZE17" s="53"/>
      <c r="ZF17" s="53"/>
      <c r="ZG17" s="53"/>
      <c r="ZH17" s="53"/>
      <c r="ZI17" s="53"/>
      <c r="ZJ17" s="53"/>
      <c r="ZK17" s="53"/>
      <c r="ZL17" s="53"/>
      <c r="ZM17" s="53"/>
      <c r="ZN17" s="53"/>
      <c r="ZO17" s="53"/>
      <c r="ZP17" s="53"/>
      <c r="ZQ17" s="53"/>
      <c r="ZR17" s="53"/>
      <c r="ZS17" s="53"/>
      <c r="ZT17" s="53"/>
      <c r="ZU17" s="53"/>
      <c r="ZV17" s="53"/>
      <c r="ZW17" s="53"/>
      <c r="ZX17" s="53"/>
      <c r="ZY17" s="53"/>
      <c r="ZZ17" s="53"/>
      <c r="AAA17" s="53"/>
      <c r="AAB17" s="53"/>
      <c r="AAC17" s="53"/>
      <c r="AAD17" s="53"/>
      <c r="AAE17" s="53"/>
      <c r="AAF17" s="53"/>
      <c r="AAG17" s="53"/>
      <c r="AAH17" s="53"/>
      <c r="AAI17" s="53"/>
      <c r="AAJ17" s="53"/>
      <c r="AAK17" s="53"/>
      <c r="AAL17" s="53"/>
      <c r="AAM17" s="53"/>
      <c r="AAN17" s="53"/>
      <c r="AAO17" s="53"/>
      <c r="AAP17" s="53"/>
      <c r="AAQ17" s="53"/>
      <c r="AAR17" s="53"/>
      <c r="AAS17" s="53"/>
      <c r="AAT17" s="53"/>
      <c r="AAU17" s="53"/>
      <c r="AAV17" s="53"/>
      <c r="AAW17" s="53"/>
      <c r="AAX17" s="53"/>
      <c r="AAY17" s="53"/>
      <c r="AAZ17" s="53"/>
      <c r="ABA17" s="53"/>
      <c r="ABB17" s="53"/>
      <c r="ABC17" s="53"/>
      <c r="ABD17" s="53"/>
      <c r="ABE17" s="53"/>
      <c r="ABF17" s="53"/>
    </row>
    <row r="18" spans="1:742" ht="11.25" thickBot="1" x14ac:dyDescent="0.2">
      <c r="B18" s="69" t="s">
        <v>49</v>
      </c>
      <c r="C18" s="70">
        <v>1200</v>
      </c>
      <c r="D18" s="71" t="s">
        <v>50</v>
      </c>
      <c r="E18" s="72">
        <v>0</v>
      </c>
      <c r="F18" s="70">
        <v>2400</v>
      </c>
      <c r="G18" s="71" t="s">
        <v>50</v>
      </c>
      <c r="H18" s="104">
        <v>53000</v>
      </c>
      <c r="I18" s="73"/>
      <c r="J18" s="74"/>
      <c r="K18" s="75">
        <f>MAX(0,(IF(J16=100,((K17-$C$18)/(($F$18-$C$18)/$H$18)),0)))</f>
        <v>0</v>
      </c>
      <c r="L18" s="73"/>
      <c r="M18" s="74"/>
      <c r="N18" s="75">
        <f>MAX(0,(IF(M16=100,((N17-$C$18)/(($F$18-$C$18)/$H$18)),0)))</f>
        <v>0</v>
      </c>
      <c r="O18" s="53"/>
      <c r="P18" s="105" t="s">
        <v>65</v>
      </c>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53"/>
      <c r="DL18" s="53"/>
      <c r="DM18" s="53"/>
      <c r="DN18" s="53"/>
      <c r="DO18" s="53"/>
      <c r="DP18" s="53"/>
      <c r="DQ18" s="53"/>
      <c r="DR18" s="53"/>
      <c r="DS18" s="53"/>
      <c r="DT18" s="53"/>
      <c r="DU18" s="53"/>
      <c r="DV18" s="53"/>
      <c r="DW18" s="53"/>
      <c r="DX18" s="53"/>
      <c r="DY18" s="53"/>
      <c r="DZ18" s="53"/>
      <c r="EA18" s="53"/>
      <c r="EB18" s="53"/>
      <c r="EC18" s="53"/>
      <c r="ED18" s="53"/>
      <c r="EE18" s="53"/>
      <c r="EF18" s="53"/>
      <c r="EG18" s="53"/>
      <c r="EH18" s="53"/>
      <c r="EI18" s="53"/>
      <c r="EJ18" s="53"/>
      <c r="EK18" s="53"/>
      <c r="EL18" s="53"/>
      <c r="EM18" s="53"/>
      <c r="EN18" s="53"/>
      <c r="EO18" s="53"/>
      <c r="EP18" s="53"/>
      <c r="EQ18" s="53"/>
      <c r="ER18" s="53"/>
      <c r="ES18" s="53"/>
      <c r="ET18" s="53"/>
      <c r="EU18" s="53"/>
      <c r="EV18" s="53"/>
      <c r="EW18" s="53"/>
      <c r="EX18" s="53"/>
      <c r="EY18" s="53"/>
      <c r="EZ18" s="53"/>
      <c r="FA18" s="53"/>
      <c r="FB18" s="53"/>
      <c r="FC18" s="53"/>
      <c r="FD18" s="53"/>
      <c r="FE18" s="53"/>
      <c r="FF18" s="53"/>
      <c r="FG18" s="53"/>
      <c r="FH18" s="53"/>
      <c r="FI18" s="53"/>
      <c r="FJ18" s="53"/>
      <c r="FK18" s="53"/>
      <c r="FL18" s="53"/>
      <c r="FM18" s="53"/>
      <c r="FN18" s="53"/>
      <c r="FO18" s="53"/>
      <c r="FP18" s="53"/>
      <c r="FQ18" s="53"/>
      <c r="FR18" s="53"/>
      <c r="FS18" s="53"/>
      <c r="FT18" s="53"/>
      <c r="FU18" s="53"/>
      <c r="FV18" s="53"/>
      <c r="FW18" s="53"/>
      <c r="FX18" s="53"/>
      <c r="FY18" s="53"/>
      <c r="FZ18" s="53"/>
      <c r="GA18" s="53"/>
      <c r="GB18" s="53"/>
      <c r="GC18" s="53"/>
      <c r="GD18" s="53"/>
      <c r="GE18" s="53"/>
      <c r="GF18" s="53"/>
      <c r="GG18" s="53"/>
      <c r="GH18" s="53"/>
      <c r="GI18" s="53"/>
      <c r="GJ18" s="53"/>
      <c r="GK18" s="53"/>
      <c r="GL18" s="53"/>
      <c r="GM18" s="53"/>
      <c r="GN18" s="53"/>
      <c r="GO18" s="53"/>
      <c r="GP18" s="53"/>
      <c r="GQ18" s="53"/>
      <c r="GR18" s="53"/>
      <c r="GS18" s="53"/>
      <c r="GT18" s="53"/>
      <c r="GU18" s="53"/>
      <c r="GV18" s="53"/>
      <c r="GW18" s="53"/>
      <c r="GX18" s="53"/>
      <c r="GY18" s="53"/>
      <c r="GZ18" s="53"/>
      <c r="HA18" s="53"/>
      <c r="HB18" s="53"/>
      <c r="HC18" s="53"/>
      <c r="HD18" s="53"/>
      <c r="HE18" s="53"/>
      <c r="HF18" s="53"/>
      <c r="HG18" s="53"/>
      <c r="HH18" s="53"/>
      <c r="HI18" s="53"/>
      <c r="HJ18" s="53"/>
      <c r="HK18" s="53"/>
      <c r="HL18" s="53"/>
      <c r="HM18" s="53"/>
      <c r="HN18" s="53"/>
      <c r="HO18" s="53"/>
      <c r="HP18" s="53"/>
      <c r="HQ18" s="53"/>
      <c r="HR18" s="53"/>
      <c r="HS18" s="53"/>
      <c r="HT18" s="53"/>
      <c r="HU18" s="53"/>
      <c r="HV18" s="53"/>
      <c r="HW18" s="53"/>
      <c r="HX18" s="53"/>
      <c r="HY18" s="53"/>
      <c r="HZ18" s="53"/>
      <c r="IA18" s="53"/>
      <c r="IB18" s="53"/>
      <c r="IC18" s="53"/>
      <c r="ID18" s="53"/>
      <c r="IE18" s="53"/>
      <c r="IF18" s="53"/>
      <c r="IG18" s="53"/>
      <c r="IH18" s="53"/>
      <c r="II18" s="53"/>
      <c r="IJ18" s="53"/>
      <c r="IK18" s="53"/>
      <c r="IL18" s="53"/>
      <c r="IM18" s="53"/>
      <c r="IN18" s="53"/>
      <c r="IO18" s="53"/>
      <c r="IP18" s="53"/>
      <c r="IQ18" s="53"/>
      <c r="IR18" s="53"/>
      <c r="IS18" s="53"/>
      <c r="IT18" s="53"/>
      <c r="IU18" s="53"/>
      <c r="IV18" s="53"/>
      <c r="IW18" s="53"/>
      <c r="IX18" s="53"/>
      <c r="IY18" s="53"/>
      <c r="IZ18" s="53"/>
      <c r="JA18" s="53"/>
      <c r="JB18" s="53"/>
      <c r="JC18" s="53"/>
      <c r="JD18" s="53"/>
      <c r="JE18" s="53"/>
      <c r="JF18" s="53"/>
      <c r="JG18" s="53"/>
      <c r="JH18" s="53"/>
      <c r="JI18" s="53"/>
      <c r="JJ18" s="53"/>
      <c r="JK18" s="53"/>
      <c r="JL18" s="53"/>
      <c r="JM18" s="53"/>
      <c r="JN18" s="53"/>
      <c r="JO18" s="53"/>
      <c r="JP18" s="53"/>
      <c r="JQ18" s="53"/>
      <c r="JR18" s="53"/>
      <c r="JS18" s="53"/>
      <c r="JT18" s="53"/>
      <c r="JU18" s="53"/>
      <c r="JV18" s="53"/>
      <c r="JW18" s="53"/>
      <c r="JX18" s="53"/>
      <c r="JY18" s="53"/>
      <c r="JZ18" s="53"/>
      <c r="KA18" s="53"/>
      <c r="KB18" s="53"/>
      <c r="KC18" s="53"/>
      <c r="KD18" s="53"/>
      <c r="KE18" s="53"/>
      <c r="KF18" s="53"/>
      <c r="KG18" s="53"/>
      <c r="KH18" s="53"/>
      <c r="KI18" s="53"/>
      <c r="KJ18" s="53"/>
      <c r="KK18" s="53"/>
      <c r="KL18" s="53"/>
      <c r="KM18" s="53"/>
      <c r="KN18" s="53"/>
      <c r="KO18" s="53"/>
      <c r="KP18" s="53"/>
      <c r="KQ18" s="53"/>
      <c r="KR18" s="53"/>
      <c r="KS18" s="53"/>
      <c r="KT18" s="53"/>
      <c r="KU18" s="53"/>
      <c r="KV18" s="53"/>
      <c r="KW18" s="53"/>
      <c r="KX18" s="53"/>
      <c r="KY18" s="53"/>
      <c r="KZ18" s="53"/>
      <c r="LA18" s="53"/>
      <c r="LB18" s="53"/>
      <c r="LC18" s="53"/>
      <c r="LD18" s="53"/>
      <c r="LE18" s="53"/>
      <c r="LF18" s="53"/>
      <c r="LG18" s="53"/>
      <c r="LH18" s="53"/>
      <c r="LI18" s="53"/>
      <c r="LJ18" s="53"/>
      <c r="LK18" s="53"/>
      <c r="LL18" s="53"/>
      <c r="LM18" s="53"/>
      <c r="LN18" s="53"/>
      <c r="LO18" s="53"/>
      <c r="LP18" s="53"/>
      <c r="LQ18" s="53"/>
      <c r="LR18" s="53"/>
      <c r="LS18" s="53"/>
      <c r="LT18" s="53"/>
      <c r="LU18" s="53"/>
      <c r="LV18" s="53"/>
      <c r="LW18" s="53"/>
      <c r="LX18" s="53"/>
      <c r="LY18" s="53"/>
      <c r="LZ18" s="53"/>
      <c r="MA18" s="53"/>
      <c r="MB18" s="53"/>
      <c r="MC18" s="53"/>
      <c r="MD18" s="53"/>
      <c r="ME18" s="53"/>
      <c r="MF18" s="53"/>
      <c r="MG18" s="53"/>
      <c r="MH18" s="53"/>
      <c r="MI18" s="53"/>
      <c r="MJ18" s="53"/>
      <c r="MK18" s="53"/>
      <c r="ML18" s="53"/>
      <c r="MM18" s="53"/>
      <c r="MN18" s="53"/>
      <c r="MO18" s="53"/>
      <c r="MP18" s="53"/>
      <c r="MQ18" s="53"/>
      <c r="MR18" s="53"/>
      <c r="MS18" s="53"/>
      <c r="MT18" s="53"/>
      <c r="MU18" s="53"/>
      <c r="MV18" s="53"/>
      <c r="MW18" s="53"/>
      <c r="MX18" s="53"/>
      <c r="MY18" s="53"/>
      <c r="MZ18" s="53"/>
      <c r="NA18" s="53"/>
      <c r="NB18" s="53"/>
      <c r="NC18" s="53"/>
      <c r="ND18" s="53"/>
      <c r="NE18" s="53"/>
      <c r="NF18" s="53"/>
      <c r="NG18" s="53"/>
      <c r="NH18" s="53"/>
      <c r="NI18" s="53"/>
      <c r="NJ18" s="53"/>
      <c r="NK18" s="53"/>
      <c r="NL18" s="53"/>
      <c r="NM18" s="53"/>
      <c r="NN18" s="53"/>
      <c r="NO18" s="53"/>
      <c r="NP18" s="53"/>
      <c r="NQ18" s="53"/>
      <c r="NR18" s="53"/>
      <c r="NS18" s="53"/>
      <c r="NT18" s="53"/>
      <c r="NU18" s="53"/>
      <c r="NV18" s="53"/>
      <c r="NW18" s="53"/>
      <c r="NX18" s="53"/>
      <c r="NY18" s="53"/>
      <c r="NZ18" s="53"/>
      <c r="OA18" s="53"/>
      <c r="OB18" s="53"/>
      <c r="OC18" s="53"/>
      <c r="OD18" s="53"/>
      <c r="OE18" s="53"/>
      <c r="OF18" s="53"/>
      <c r="OG18" s="53"/>
      <c r="OH18" s="53"/>
      <c r="OI18" s="53"/>
      <c r="OJ18" s="53"/>
      <c r="OK18" s="53"/>
      <c r="OL18" s="53"/>
      <c r="OM18" s="53"/>
      <c r="ON18" s="53"/>
      <c r="OO18" s="53"/>
      <c r="OP18" s="53"/>
      <c r="OQ18" s="53"/>
      <c r="OR18" s="53"/>
      <c r="OS18" s="53"/>
      <c r="OT18" s="53"/>
      <c r="OU18" s="53"/>
      <c r="OV18" s="53"/>
      <c r="OW18" s="53"/>
      <c r="OX18" s="53"/>
      <c r="OY18" s="53"/>
      <c r="OZ18" s="53"/>
      <c r="PA18" s="53"/>
      <c r="PB18" s="53"/>
      <c r="PC18" s="53"/>
      <c r="PD18" s="53"/>
      <c r="PE18" s="53"/>
      <c r="PF18" s="53"/>
      <c r="PG18" s="53"/>
      <c r="PH18" s="53"/>
      <c r="PI18" s="53"/>
      <c r="PJ18" s="53"/>
      <c r="PK18" s="53"/>
      <c r="PL18" s="53"/>
      <c r="PM18" s="53"/>
      <c r="PN18" s="53"/>
      <c r="PO18" s="53"/>
      <c r="PP18" s="53"/>
      <c r="PQ18" s="53"/>
      <c r="PR18" s="53"/>
      <c r="PS18" s="53"/>
      <c r="PT18" s="53"/>
      <c r="PU18" s="53"/>
      <c r="PV18" s="53"/>
      <c r="PW18" s="53"/>
      <c r="PX18" s="53"/>
      <c r="PY18" s="53"/>
      <c r="PZ18" s="53"/>
      <c r="QA18" s="53"/>
      <c r="QB18" s="53"/>
      <c r="QC18" s="53"/>
      <c r="QD18" s="53"/>
      <c r="QE18" s="53"/>
      <c r="QF18" s="53"/>
      <c r="QG18" s="53"/>
      <c r="QH18" s="53"/>
      <c r="QI18" s="53"/>
      <c r="QJ18" s="53"/>
      <c r="QK18" s="53"/>
      <c r="QL18" s="53"/>
      <c r="QM18" s="53"/>
      <c r="QN18" s="53"/>
      <c r="QO18" s="53"/>
      <c r="QP18" s="53"/>
      <c r="QQ18" s="53"/>
      <c r="QR18" s="53"/>
      <c r="QS18" s="53"/>
      <c r="QT18" s="53"/>
      <c r="QU18" s="53"/>
      <c r="QV18" s="53"/>
      <c r="QW18" s="53"/>
      <c r="QX18" s="53"/>
      <c r="QY18" s="53"/>
      <c r="QZ18" s="53"/>
      <c r="RA18" s="53"/>
      <c r="RB18" s="53"/>
      <c r="RC18" s="53"/>
      <c r="RD18" s="53"/>
      <c r="RE18" s="53"/>
      <c r="RF18" s="53"/>
      <c r="RG18" s="53"/>
      <c r="RH18" s="53"/>
      <c r="RI18" s="53"/>
      <c r="RJ18" s="53"/>
      <c r="RK18" s="53"/>
      <c r="RL18" s="53"/>
      <c r="RM18" s="53"/>
      <c r="RN18" s="53"/>
      <c r="RO18" s="53"/>
      <c r="RP18" s="53"/>
      <c r="RQ18" s="53"/>
      <c r="RR18" s="53"/>
      <c r="RS18" s="53"/>
      <c r="RT18" s="53"/>
      <c r="RU18" s="53"/>
      <c r="RV18" s="53"/>
      <c r="RW18" s="53"/>
      <c r="RX18" s="53"/>
      <c r="RY18" s="53"/>
      <c r="RZ18" s="53"/>
      <c r="SA18" s="53"/>
      <c r="SB18" s="53"/>
      <c r="SC18" s="53"/>
      <c r="SD18" s="53"/>
      <c r="SE18" s="53"/>
      <c r="SF18" s="53"/>
      <c r="SG18" s="53"/>
      <c r="SH18" s="53"/>
      <c r="SI18" s="53"/>
      <c r="SJ18" s="53"/>
      <c r="SK18" s="53"/>
      <c r="SL18" s="53"/>
      <c r="SM18" s="53"/>
      <c r="SN18" s="53"/>
      <c r="SO18" s="53"/>
      <c r="SP18" s="53"/>
      <c r="SQ18" s="53"/>
      <c r="SR18" s="53"/>
      <c r="SS18" s="53"/>
      <c r="ST18" s="53"/>
      <c r="SU18" s="53"/>
      <c r="SV18" s="53"/>
      <c r="SW18" s="53"/>
      <c r="SX18" s="53"/>
      <c r="SY18" s="53"/>
      <c r="SZ18" s="53"/>
      <c r="TA18" s="53"/>
      <c r="TB18" s="53"/>
      <c r="TC18" s="53"/>
      <c r="TD18" s="53"/>
      <c r="TE18" s="53"/>
      <c r="TF18" s="53"/>
      <c r="TG18" s="53"/>
      <c r="TH18" s="53"/>
      <c r="TI18" s="53"/>
      <c r="TJ18" s="53"/>
      <c r="TK18" s="53"/>
      <c r="TL18" s="53"/>
      <c r="TM18" s="53"/>
      <c r="TN18" s="53"/>
      <c r="TO18" s="53"/>
      <c r="TP18" s="53"/>
      <c r="TQ18" s="53"/>
      <c r="TR18" s="53"/>
      <c r="TS18" s="53"/>
      <c r="TT18" s="53"/>
      <c r="TU18" s="53"/>
      <c r="TV18" s="53"/>
      <c r="TW18" s="53"/>
      <c r="TX18" s="53"/>
      <c r="TY18" s="53"/>
      <c r="TZ18" s="53"/>
      <c r="UA18" s="53"/>
      <c r="UB18" s="53"/>
      <c r="UC18" s="53"/>
      <c r="UD18" s="53"/>
      <c r="UE18" s="53"/>
      <c r="UF18" s="53"/>
      <c r="UG18" s="53"/>
      <c r="UH18" s="53"/>
      <c r="UI18" s="53"/>
      <c r="UJ18" s="53"/>
      <c r="UK18" s="53"/>
      <c r="UL18" s="53"/>
      <c r="UM18" s="53"/>
      <c r="UN18" s="53"/>
      <c r="UO18" s="53"/>
      <c r="UP18" s="53"/>
      <c r="UQ18" s="53"/>
      <c r="UR18" s="53"/>
      <c r="US18" s="53"/>
      <c r="UT18" s="53"/>
      <c r="UU18" s="53"/>
      <c r="UV18" s="53"/>
      <c r="UW18" s="53"/>
      <c r="UX18" s="53"/>
      <c r="UY18" s="53"/>
      <c r="UZ18" s="53"/>
      <c r="VA18" s="53"/>
      <c r="VB18" s="53"/>
      <c r="VC18" s="53"/>
      <c r="VD18" s="53"/>
      <c r="VE18" s="53"/>
      <c r="VF18" s="53"/>
      <c r="VG18" s="53"/>
      <c r="VH18" s="53"/>
      <c r="VI18" s="53"/>
      <c r="VJ18" s="53"/>
      <c r="VK18" s="53"/>
      <c r="VL18" s="53"/>
      <c r="VM18" s="53"/>
      <c r="VN18" s="53"/>
      <c r="VO18" s="53"/>
      <c r="VP18" s="53"/>
      <c r="VQ18" s="53"/>
      <c r="VR18" s="53"/>
      <c r="VS18" s="53"/>
      <c r="VT18" s="53"/>
      <c r="VU18" s="53"/>
      <c r="VV18" s="53"/>
      <c r="VW18" s="53"/>
      <c r="VX18" s="53"/>
      <c r="VY18" s="53"/>
      <c r="VZ18" s="53"/>
      <c r="WA18" s="53"/>
      <c r="WB18" s="53"/>
      <c r="WC18" s="53"/>
      <c r="WD18" s="53"/>
      <c r="WE18" s="53"/>
      <c r="WF18" s="53"/>
      <c r="WG18" s="53"/>
      <c r="WH18" s="53"/>
      <c r="WI18" s="53"/>
      <c r="WJ18" s="53"/>
      <c r="WK18" s="53"/>
      <c r="WL18" s="53"/>
      <c r="WM18" s="53"/>
      <c r="WN18" s="53"/>
      <c r="WO18" s="53"/>
      <c r="WP18" s="53"/>
      <c r="WQ18" s="53"/>
      <c r="WR18" s="53"/>
      <c r="WS18" s="53"/>
      <c r="WT18" s="53"/>
      <c r="WU18" s="53"/>
      <c r="WV18" s="53"/>
      <c r="WW18" s="53"/>
      <c r="WX18" s="53"/>
      <c r="WY18" s="53"/>
      <c r="WZ18" s="53"/>
      <c r="XA18" s="53"/>
      <c r="XB18" s="53"/>
      <c r="XC18" s="53"/>
      <c r="XD18" s="53"/>
      <c r="XE18" s="53"/>
      <c r="XF18" s="53"/>
      <c r="XG18" s="53"/>
      <c r="XH18" s="53"/>
      <c r="XI18" s="53"/>
      <c r="XJ18" s="53"/>
      <c r="XK18" s="53"/>
      <c r="XL18" s="53"/>
      <c r="XM18" s="53"/>
      <c r="XN18" s="53"/>
      <c r="XO18" s="53"/>
      <c r="XP18" s="53"/>
      <c r="XQ18" s="53"/>
      <c r="XR18" s="53"/>
      <c r="XS18" s="53"/>
      <c r="XT18" s="53"/>
      <c r="XU18" s="53"/>
      <c r="XV18" s="53"/>
      <c r="XW18" s="53"/>
      <c r="XX18" s="53"/>
      <c r="XY18" s="53"/>
      <c r="XZ18" s="53"/>
      <c r="YA18" s="53"/>
      <c r="YB18" s="53"/>
      <c r="YC18" s="53"/>
      <c r="YD18" s="53"/>
      <c r="YE18" s="53"/>
      <c r="YF18" s="53"/>
      <c r="YG18" s="53"/>
      <c r="YH18" s="53"/>
      <c r="YI18" s="53"/>
      <c r="YJ18" s="53"/>
      <c r="YK18" s="53"/>
      <c r="YL18" s="53"/>
      <c r="YM18" s="53"/>
      <c r="YN18" s="53"/>
      <c r="YO18" s="53"/>
      <c r="YP18" s="53"/>
      <c r="YQ18" s="53"/>
      <c r="YR18" s="53"/>
      <c r="YS18" s="53"/>
      <c r="YT18" s="53"/>
      <c r="YU18" s="53"/>
      <c r="YV18" s="53"/>
      <c r="YW18" s="53"/>
      <c r="YX18" s="53"/>
      <c r="YY18" s="53"/>
      <c r="YZ18" s="53"/>
      <c r="ZA18" s="53"/>
      <c r="ZB18" s="53"/>
      <c r="ZC18" s="53"/>
      <c r="ZD18" s="53"/>
      <c r="ZE18" s="53"/>
      <c r="ZF18" s="53"/>
      <c r="ZG18" s="53"/>
      <c r="ZH18" s="53"/>
      <c r="ZI18" s="53"/>
      <c r="ZJ18" s="53"/>
      <c r="ZK18" s="53"/>
      <c r="ZL18" s="53"/>
      <c r="ZM18" s="53"/>
      <c r="ZN18" s="53"/>
      <c r="ZO18" s="53"/>
      <c r="ZP18" s="53"/>
      <c r="ZQ18" s="53"/>
      <c r="ZR18" s="53"/>
      <c r="ZS18" s="53"/>
      <c r="ZT18" s="53"/>
      <c r="ZU18" s="53"/>
      <c r="ZV18" s="53"/>
      <c r="ZW18" s="53"/>
      <c r="ZX18" s="53"/>
      <c r="ZY18" s="53"/>
      <c r="ZZ18" s="53"/>
      <c r="AAA18" s="53"/>
      <c r="AAB18" s="53"/>
      <c r="AAC18" s="53"/>
      <c r="AAD18" s="53"/>
      <c r="AAE18" s="53"/>
      <c r="AAF18" s="53"/>
      <c r="AAG18" s="53"/>
      <c r="AAH18" s="53"/>
      <c r="AAI18" s="53"/>
      <c r="AAJ18" s="53"/>
      <c r="AAK18" s="53"/>
      <c r="AAL18" s="53"/>
      <c r="AAM18" s="53"/>
      <c r="AAN18" s="53"/>
      <c r="AAO18" s="53"/>
      <c r="AAP18" s="53"/>
      <c r="AAQ18" s="53"/>
      <c r="AAR18" s="53"/>
      <c r="AAS18" s="53"/>
      <c r="AAT18" s="53"/>
      <c r="AAU18" s="53"/>
      <c r="AAV18" s="53"/>
      <c r="AAW18" s="53"/>
      <c r="AAX18" s="53"/>
      <c r="AAY18" s="53"/>
      <c r="AAZ18" s="53"/>
      <c r="ABA18" s="53"/>
      <c r="ABB18" s="53"/>
      <c r="ABC18" s="53"/>
      <c r="ABD18" s="53"/>
      <c r="ABE18" s="53"/>
      <c r="ABF18" s="53"/>
    </row>
    <row r="19" spans="1:742" ht="5.25" customHeight="1" thickBot="1" x14ac:dyDescent="0.2">
      <c r="B19" s="156"/>
      <c r="C19" s="157"/>
      <c r="D19" s="157"/>
      <c r="E19" s="157"/>
      <c r="F19" s="157"/>
      <c r="G19" s="157"/>
      <c r="H19" s="157"/>
      <c r="I19" s="76"/>
      <c r="J19" s="76"/>
      <c r="K19" s="76"/>
      <c r="L19" s="76"/>
      <c r="M19" s="76"/>
      <c r="N19" s="76"/>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c r="DJ19" s="53"/>
      <c r="DK19" s="53"/>
      <c r="DL19" s="53"/>
      <c r="DM19" s="53"/>
      <c r="DN19" s="53"/>
      <c r="DO19" s="53"/>
      <c r="DP19" s="53"/>
      <c r="DQ19" s="53"/>
      <c r="DR19" s="53"/>
      <c r="DS19" s="53"/>
      <c r="DT19" s="53"/>
      <c r="DU19" s="53"/>
      <c r="DV19" s="53"/>
      <c r="DW19" s="53"/>
      <c r="DX19" s="53"/>
      <c r="DY19" s="53"/>
      <c r="DZ19" s="53"/>
      <c r="EA19" s="53"/>
      <c r="EB19" s="53"/>
      <c r="EC19" s="53"/>
      <c r="ED19" s="53"/>
      <c r="EE19" s="53"/>
      <c r="EF19" s="53"/>
      <c r="EG19" s="53"/>
      <c r="EH19" s="53"/>
      <c r="EI19" s="53"/>
      <c r="EJ19" s="53"/>
      <c r="EK19" s="53"/>
      <c r="EL19" s="53"/>
      <c r="EM19" s="53"/>
      <c r="EN19" s="53"/>
      <c r="EO19" s="53"/>
      <c r="EP19" s="53"/>
      <c r="EQ19" s="53"/>
      <c r="ER19" s="53"/>
      <c r="ES19" s="53"/>
      <c r="ET19" s="53"/>
      <c r="EU19" s="53"/>
      <c r="EV19" s="53"/>
      <c r="EW19" s="53"/>
      <c r="EX19" s="53"/>
      <c r="EY19" s="53"/>
      <c r="EZ19" s="53"/>
      <c r="FA19" s="53"/>
      <c r="FB19" s="53"/>
      <c r="FC19" s="53"/>
      <c r="FD19" s="53"/>
      <c r="FE19" s="53"/>
      <c r="FF19" s="53"/>
      <c r="FG19" s="53"/>
      <c r="FH19" s="53"/>
      <c r="FI19" s="53"/>
      <c r="FJ19" s="53"/>
      <c r="FK19" s="53"/>
      <c r="FL19" s="53"/>
      <c r="FM19" s="53"/>
      <c r="FN19" s="53"/>
      <c r="FO19" s="53"/>
      <c r="FP19" s="53"/>
      <c r="FQ19" s="53"/>
      <c r="FR19" s="53"/>
      <c r="FS19" s="53"/>
      <c r="FT19" s="53"/>
      <c r="FU19" s="53"/>
      <c r="FV19" s="53"/>
      <c r="FW19" s="53"/>
      <c r="FX19" s="53"/>
      <c r="FY19" s="53"/>
      <c r="FZ19" s="53"/>
      <c r="GA19" s="53"/>
      <c r="GB19" s="53"/>
      <c r="GC19" s="53"/>
      <c r="GD19" s="53"/>
      <c r="GE19" s="53"/>
      <c r="GF19" s="53"/>
      <c r="GG19" s="53"/>
      <c r="GH19" s="53"/>
      <c r="GI19" s="53"/>
      <c r="GJ19" s="53"/>
      <c r="GK19" s="53"/>
      <c r="GL19" s="53"/>
      <c r="GM19" s="53"/>
      <c r="GN19" s="53"/>
      <c r="GO19" s="53"/>
      <c r="GP19" s="53"/>
      <c r="GQ19" s="53"/>
      <c r="GR19" s="53"/>
      <c r="GS19" s="53"/>
      <c r="GT19" s="53"/>
      <c r="GU19" s="53"/>
      <c r="GV19" s="53"/>
      <c r="GW19" s="53"/>
      <c r="GX19" s="53"/>
      <c r="GY19" s="53"/>
      <c r="GZ19" s="53"/>
      <c r="HA19" s="53"/>
      <c r="HB19" s="53"/>
      <c r="HC19" s="53"/>
      <c r="HD19" s="53"/>
      <c r="HE19" s="53"/>
      <c r="HF19" s="53"/>
      <c r="HG19" s="53"/>
      <c r="HH19" s="53"/>
      <c r="HI19" s="53"/>
      <c r="HJ19" s="53"/>
      <c r="HK19" s="53"/>
      <c r="HL19" s="53"/>
      <c r="HM19" s="53"/>
      <c r="HN19" s="53"/>
      <c r="HO19" s="53"/>
      <c r="HP19" s="53"/>
      <c r="HQ19" s="53"/>
      <c r="HR19" s="53"/>
      <c r="HS19" s="53"/>
      <c r="HT19" s="53"/>
      <c r="HU19" s="53"/>
      <c r="HV19" s="53"/>
      <c r="HW19" s="53"/>
      <c r="HX19" s="53"/>
      <c r="HY19" s="53"/>
      <c r="HZ19" s="53"/>
      <c r="IA19" s="53"/>
      <c r="IB19" s="53"/>
      <c r="IC19" s="53"/>
      <c r="ID19" s="53"/>
      <c r="IE19" s="53"/>
      <c r="IF19" s="53"/>
      <c r="IG19" s="53"/>
      <c r="IH19" s="53"/>
      <c r="II19" s="53"/>
      <c r="IJ19" s="53"/>
      <c r="IK19" s="53"/>
      <c r="IL19" s="53"/>
      <c r="IM19" s="53"/>
      <c r="IN19" s="53"/>
      <c r="IO19" s="53"/>
      <c r="IP19" s="53"/>
      <c r="IQ19" s="53"/>
      <c r="IR19" s="53"/>
      <c r="IS19" s="53"/>
      <c r="IT19" s="53"/>
      <c r="IU19" s="53"/>
      <c r="IV19" s="53"/>
      <c r="IW19" s="53"/>
      <c r="IX19" s="53"/>
      <c r="IY19" s="53"/>
      <c r="IZ19" s="53"/>
      <c r="JA19" s="53"/>
      <c r="JB19" s="53"/>
      <c r="JC19" s="53"/>
      <c r="JD19" s="53"/>
      <c r="JE19" s="53"/>
      <c r="JF19" s="53"/>
      <c r="JG19" s="53"/>
      <c r="JH19" s="53"/>
      <c r="JI19" s="53"/>
      <c r="JJ19" s="53"/>
      <c r="JK19" s="53"/>
      <c r="JL19" s="53"/>
      <c r="JM19" s="53"/>
      <c r="JN19" s="53"/>
      <c r="JO19" s="53"/>
      <c r="JP19" s="53"/>
      <c r="JQ19" s="53"/>
      <c r="JR19" s="53"/>
      <c r="JS19" s="53"/>
      <c r="JT19" s="53"/>
      <c r="JU19" s="53"/>
      <c r="JV19" s="53"/>
      <c r="JW19" s="53"/>
      <c r="JX19" s="53"/>
      <c r="JY19" s="53"/>
      <c r="JZ19" s="53"/>
      <c r="KA19" s="53"/>
      <c r="KB19" s="53"/>
      <c r="KC19" s="53"/>
      <c r="KD19" s="53"/>
      <c r="KE19" s="53"/>
      <c r="KF19" s="53"/>
      <c r="KG19" s="53"/>
      <c r="KH19" s="53"/>
      <c r="KI19" s="53"/>
      <c r="KJ19" s="53"/>
      <c r="KK19" s="53"/>
      <c r="KL19" s="53"/>
      <c r="KM19" s="53"/>
      <c r="KN19" s="53"/>
      <c r="KO19" s="53"/>
      <c r="KP19" s="53"/>
      <c r="KQ19" s="53"/>
      <c r="KR19" s="53"/>
      <c r="KS19" s="53"/>
      <c r="KT19" s="53"/>
      <c r="KU19" s="53"/>
      <c r="KV19" s="53"/>
      <c r="KW19" s="53"/>
      <c r="KX19" s="53"/>
      <c r="KY19" s="53"/>
      <c r="KZ19" s="53"/>
      <c r="LA19" s="53"/>
      <c r="LB19" s="53"/>
      <c r="LC19" s="53"/>
      <c r="LD19" s="53"/>
      <c r="LE19" s="53"/>
      <c r="LF19" s="53"/>
      <c r="LG19" s="53"/>
      <c r="LH19" s="53"/>
      <c r="LI19" s="53"/>
      <c r="LJ19" s="53"/>
      <c r="LK19" s="53"/>
      <c r="LL19" s="53"/>
      <c r="LM19" s="53"/>
      <c r="LN19" s="53"/>
      <c r="LO19" s="53"/>
      <c r="LP19" s="53"/>
      <c r="LQ19" s="53"/>
      <c r="LR19" s="53"/>
      <c r="LS19" s="53"/>
      <c r="LT19" s="53"/>
      <c r="LU19" s="53"/>
      <c r="LV19" s="53"/>
      <c r="LW19" s="53"/>
      <c r="LX19" s="53"/>
      <c r="LY19" s="53"/>
      <c r="LZ19" s="53"/>
      <c r="MA19" s="53"/>
      <c r="MB19" s="53"/>
      <c r="MC19" s="53"/>
      <c r="MD19" s="53"/>
      <c r="ME19" s="53"/>
      <c r="MF19" s="53"/>
      <c r="MG19" s="53"/>
      <c r="MH19" s="53"/>
      <c r="MI19" s="53"/>
      <c r="MJ19" s="53"/>
      <c r="MK19" s="53"/>
      <c r="ML19" s="53"/>
      <c r="MM19" s="53"/>
      <c r="MN19" s="53"/>
      <c r="MO19" s="53"/>
      <c r="MP19" s="53"/>
      <c r="MQ19" s="53"/>
      <c r="MR19" s="53"/>
      <c r="MS19" s="53"/>
      <c r="MT19" s="53"/>
      <c r="MU19" s="53"/>
      <c r="MV19" s="53"/>
      <c r="MW19" s="53"/>
      <c r="MX19" s="53"/>
      <c r="MY19" s="53"/>
      <c r="MZ19" s="53"/>
      <c r="NA19" s="53"/>
      <c r="NB19" s="53"/>
      <c r="NC19" s="53"/>
      <c r="ND19" s="53"/>
      <c r="NE19" s="53"/>
      <c r="NF19" s="53"/>
      <c r="NG19" s="53"/>
      <c r="NH19" s="53"/>
      <c r="NI19" s="53"/>
      <c r="NJ19" s="53"/>
      <c r="NK19" s="53"/>
      <c r="NL19" s="53"/>
      <c r="NM19" s="53"/>
      <c r="NN19" s="53"/>
      <c r="NO19" s="53"/>
      <c r="NP19" s="53"/>
      <c r="NQ19" s="53"/>
      <c r="NR19" s="53"/>
      <c r="NS19" s="53"/>
      <c r="NT19" s="53"/>
      <c r="NU19" s="53"/>
      <c r="NV19" s="53"/>
      <c r="NW19" s="53"/>
      <c r="NX19" s="53"/>
      <c r="NY19" s="53"/>
      <c r="NZ19" s="53"/>
      <c r="OA19" s="53"/>
      <c r="OB19" s="53"/>
      <c r="OC19" s="53"/>
      <c r="OD19" s="53"/>
      <c r="OE19" s="53"/>
      <c r="OF19" s="53"/>
      <c r="OG19" s="53"/>
      <c r="OH19" s="53"/>
      <c r="OI19" s="53"/>
      <c r="OJ19" s="53"/>
      <c r="OK19" s="53"/>
      <c r="OL19" s="53"/>
      <c r="OM19" s="53"/>
      <c r="ON19" s="53"/>
      <c r="OO19" s="53"/>
      <c r="OP19" s="53"/>
      <c r="OQ19" s="53"/>
      <c r="OR19" s="53"/>
      <c r="OS19" s="53"/>
      <c r="OT19" s="53"/>
      <c r="OU19" s="53"/>
      <c r="OV19" s="53"/>
      <c r="OW19" s="53"/>
      <c r="OX19" s="53"/>
      <c r="OY19" s="53"/>
      <c r="OZ19" s="53"/>
      <c r="PA19" s="53"/>
      <c r="PB19" s="53"/>
      <c r="PC19" s="53"/>
      <c r="PD19" s="53"/>
      <c r="PE19" s="53"/>
      <c r="PF19" s="53"/>
      <c r="PG19" s="53"/>
      <c r="PH19" s="53"/>
      <c r="PI19" s="53"/>
      <c r="PJ19" s="53"/>
      <c r="PK19" s="53"/>
      <c r="PL19" s="53"/>
      <c r="PM19" s="53"/>
      <c r="PN19" s="53"/>
      <c r="PO19" s="53"/>
      <c r="PP19" s="53"/>
      <c r="PQ19" s="53"/>
      <c r="PR19" s="53"/>
      <c r="PS19" s="53"/>
      <c r="PT19" s="53"/>
      <c r="PU19" s="53"/>
      <c r="PV19" s="53"/>
      <c r="PW19" s="53"/>
      <c r="PX19" s="53"/>
      <c r="PY19" s="53"/>
      <c r="PZ19" s="53"/>
      <c r="QA19" s="53"/>
      <c r="QB19" s="53"/>
      <c r="QC19" s="53"/>
      <c r="QD19" s="53"/>
      <c r="QE19" s="53"/>
      <c r="QF19" s="53"/>
      <c r="QG19" s="53"/>
      <c r="QH19" s="53"/>
      <c r="QI19" s="53"/>
      <c r="QJ19" s="53"/>
      <c r="QK19" s="53"/>
      <c r="QL19" s="53"/>
      <c r="QM19" s="53"/>
      <c r="QN19" s="53"/>
      <c r="QO19" s="53"/>
      <c r="QP19" s="53"/>
      <c r="QQ19" s="53"/>
      <c r="QR19" s="53"/>
      <c r="QS19" s="53"/>
      <c r="QT19" s="53"/>
      <c r="QU19" s="53"/>
      <c r="QV19" s="53"/>
      <c r="QW19" s="53"/>
      <c r="QX19" s="53"/>
      <c r="QY19" s="53"/>
      <c r="QZ19" s="53"/>
      <c r="RA19" s="53"/>
      <c r="RB19" s="53"/>
      <c r="RC19" s="53"/>
      <c r="RD19" s="53"/>
      <c r="RE19" s="53"/>
      <c r="RF19" s="53"/>
      <c r="RG19" s="53"/>
      <c r="RH19" s="53"/>
      <c r="RI19" s="53"/>
      <c r="RJ19" s="53"/>
      <c r="RK19" s="53"/>
      <c r="RL19" s="53"/>
      <c r="RM19" s="53"/>
      <c r="RN19" s="53"/>
      <c r="RO19" s="53"/>
      <c r="RP19" s="53"/>
      <c r="RQ19" s="53"/>
      <c r="RR19" s="53"/>
      <c r="RS19" s="53"/>
      <c r="RT19" s="53"/>
      <c r="RU19" s="53"/>
      <c r="RV19" s="53"/>
      <c r="RW19" s="53"/>
      <c r="RX19" s="53"/>
      <c r="RY19" s="53"/>
      <c r="RZ19" s="53"/>
      <c r="SA19" s="53"/>
      <c r="SB19" s="53"/>
      <c r="SC19" s="53"/>
      <c r="SD19" s="53"/>
      <c r="SE19" s="53"/>
      <c r="SF19" s="53"/>
      <c r="SG19" s="53"/>
      <c r="SH19" s="53"/>
      <c r="SI19" s="53"/>
      <c r="SJ19" s="53"/>
      <c r="SK19" s="53"/>
      <c r="SL19" s="53"/>
      <c r="SM19" s="53"/>
      <c r="SN19" s="53"/>
      <c r="SO19" s="53"/>
      <c r="SP19" s="53"/>
      <c r="SQ19" s="53"/>
      <c r="SR19" s="53"/>
      <c r="SS19" s="53"/>
      <c r="ST19" s="53"/>
      <c r="SU19" s="53"/>
      <c r="SV19" s="53"/>
      <c r="SW19" s="53"/>
      <c r="SX19" s="53"/>
      <c r="SY19" s="53"/>
      <c r="SZ19" s="53"/>
      <c r="TA19" s="53"/>
      <c r="TB19" s="53"/>
      <c r="TC19" s="53"/>
      <c r="TD19" s="53"/>
      <c r="TE19" s="53"/>
      <c r="TF19" s="53"/>
      <c r="TG19" s="53"/>
      <c r="TH19" s="53"/>
      <c r="TI19" s="53"/>
      <c r="TJ19" s="53"/>
      <c r="TK19" s="53"/>
      <c r="TL19" s="53"/>
      <c r="TM19" s="53"/>
      <c r="TN19" s="53"/>
      <c r="TO19" s="53"/>
      <c r="TP19" s="53"/>
      <c r="TQ19" s="53"/>
      <c r="TR19" s="53"/>
      <c r="TS19" s="53"/>
      <c r="TT19" s="53"/>
      <c r="TU19" s="53"/>
      <c r="TV19" s="53"/>
      <c r="TW19" s="53"/>
      <c r="TX19" s="53"/>
      <c r="TY19" s="53"/>
      <c r="TZ19" s="53"/>
      <c r="UA19" s="53"/>
      <c r="UB19" s="53"/>
      <c r="UC19" s="53"/>
      <c r="UD19" s="53"/>
      <c r="UE19" s="53"/>
      <c r="UF19" s="53"/>
      <c r="UG19" s="53"/>
      <c r="UH19" s="53"/>
      <c r="UI19" s="53"/>
      <c r="UJ19" s="53"/>
      <c r="UK19" s="53"/>
      <c r="UL19" s="53"/>
      <c r="UM19" s="53"/>
      <c r="UN19" s="53"/>
      <c r="UO19" s="53"/>
      <c r="UP19" s="53"/>
      <c r="UQ19" s="53"/>
      <c r="UR19" s="53"/>
      <c r="US19" s="53"/>
      <c r="UT19" s="53"/>
      <c r="UU19" s="53"/>
      <c r="UV19" s="53"/>
      <c r="UW19" s="53"/>
      <c r="UX19" s="53"/>
      <c r="UY19" s="53"/>
      <c r="UZ19" s="53"/>
      <c r="VA19" s="53"/>
      <c r="VB19" s="53"/>
      <c r="VC19" s="53"/>
      <c r="VD19" s="53"/>
      <c r="VE19" s="53"/>
      <c r="VF19" s="53"/>
      <c r="VG19" s="53"/>
      <c r="VH19" s="53"/>
      <c r="VI19" s="53"/>
      <c r="VJ19" s="53"/>
      <c r="VK19" s="53"/>
      <c r="VL19" s="53"/>
      <c r="VM19" s="53"/>
      <c r="VN19" s="53"/>
      <c r="VO19" s="53"/>
      <c r="VP19" s="53"/>
      <c r="VQ19" s="53"/>
      <c r="VR19" s="53"/>
      <c r="VS19" s="53"/>
      <c r="VT19" s="53"/>
      <c r="VU19" s="53"/>
      <c r="VV19" s="53"/>
      <c r="VW19" s="53"/>
      <c r="VX19" s="53"/>
      <c r="VY19" s="53"/>
      <c r="VZ19" s="53"/>
      <c r="WA19" s="53"/>
      <c r="WB19" s="53"/>
      <c r="WC19" s="53"/>
      <c r="WD19" s="53"/>
      <c r="WE19" s="53"/>
      <c r="WF19" s="53"/>
      <c r="WG19" s="53"/>
      <c r="WH19" s="53"/>
      <c r="WI19" s="53"/>
      <c r="WJ19" s="53"/>
      <c r="WK19" s="53"/>
      <c r="WL19" s="53"/>
      <c r="WM19" s="53"/>
      <c r="WN19" s="53"/>
      <c r="WO19" s="53"/>
      <c r="WP19" s="53"/>
      <c r="WQ19" s="53"/>
      <c r="WR19" s="53"/>
      <c r="WS19" s="53"/>
      <c r="WT19" s="53"/>
      <c r="WU19" s="53"/>
      <c r="WV19" s="53"/>
      <c r="WW19" s="53"/>
      <c r="WX19" s="53"/>
      <c r="WY19" s="53"/>
      <c r="WZ19" s="53"/>
      <c r="XA19" s="53"/>
      <c r="XB19" s="53"/>
      <c r="XC19" s="53"/>
      <c r="XD19" s="53"/>
      <c r="XE19" s="53"/>
      <c r="XF19" s="53"/>
      <c r="XG19" s="53"/>
      <c r="XH19" s="53"/>
      <c r="XI19" s="53"/>
      <c r="XJ19" s="53"/>
      <c r="XK19" s="53"/>
      <c r="XL19" s="53"/>
      <c r="XM19" s="53"/>
      <c r="XN19" s="53"/>
      <c r="XO19" s="53"/>
      <c r="XP19" s="53"/>
      <c r="XQ19" s="53"/>
      <c r="XR19" s="53"/>
      <c r="XS19" s="53"/>
      <c r="XT19" s="53"/>
      <c r="XU19" s="53"/>
      <c r="XV19" s="53"/>
      <c r="XW19" s="53"/>
      <c r="XX19" s="53"/>
      <c r="XY19" s="53"/>
      <c r="XZ19" s="53"/>
      <c r="YA19" s="53"/>
      <c r="YB19" s="53"/>
      <c r="YC19" s="53"/>
      <c r="YD19" s="53"/>
      <c r="YE19" s="53"/>
      <c r="YF19" s="53"/>
      <c r="YG19" s="53"/>
      <c r="YH19" s="53"/>
      <c r="YI19" s="53"/>
      <c r="YJ19" s="53"/>
      <c r="YK19" s="53"/>
      <c r="YL19" s="53"/>
      <c r="YM19" s="53"/>
      <c r="YN19" s="53"/>
      <c r="YO19" s="53"/>
      <c r="YP19" s="53"/>
      <c r="YQ19" s="53"/>
      <c r="YR19" s="53"/>
      <c r="YS19" s="53"/>
      <c r="YT19" s="53"/>
      <c r="YU19" s="53"/>
      <c r="YV19" s="53"/>
      <c r="YW19" s="53"/>
      <c r="YX19" s="53"/>
      <c r="YY19" s="53"/>
      <c r="YZ19" s="53"/>
      <c r="ZA19" s="53"/>
      <c r="ZB19" s="53"/>
      <c r="ZC19" s="53"/>
      <c r="ZD19" s="53"/>
      <c r="ZE19" s="53"/>
      <c r="ZF19" s="53"/>
      <c r="ZG19" s="53"/>
      <c r="ZH19" s="53"/>
      <c r="ZI19" s="53"/>
      <c r="ZJ19" s="53"/>
      <c r="ZK19" s="53"/>
      <c r="ZL19" s="53"/>
      <c r="ZM19" s="53"/>
      <c r="ZN19" s="53"/>
      <c r="ZO19" s="53"/>
      <c r="ZP19" s="53"/>
      <c r="ZQ19" s="53"/>
      <c r="ZR19" s="53"/>
      <c r="ZS19" s="53"/>
      <c r="ZT19" s="53"/>
      <c r="ZU19" s="53"/>
      <c r="ZV19" s="53"/>
      <c r="ZW19" s="53"/>
      <c r="ZX19" s="53"/>
      <c r="ZY19" s="53"/>
      <c r="ZZ19" s="53"/>
      <c r="AAA19" s="53"/>
      <c r="AAB19" s="53"/>
      <c r="AAC19" s="53"/>
      <c r="AAD19" s="53"/>
      <c r="AAE19" s="53"/>
      <c r="AAF19" s="53"/>
      <c r="AAG19" s="53"/>
      <c r="AAH19" s="53"/>
      <c r="AAI19" s="53"/>
      <c r="AAJ19" s="53"/>
      <c r="AAK19" s="53"/>
      <c r="AAL19" s="53"/>
      <c r="AAM19" s="53"/>
      <c r="AAN19" s="53"/>
      <c r="AAO19" s="53"/>
      <c r="AAP19" s="53"/>
      <c r="AAQ19" s="53"/>
      <c r="AAR19" s="53"/>
      <c r="AAS19" s="53"/>
      <c r="AAT19" s="53"/>
      <c r="AAU19" s="53"/>
      <c r="AAV19" s="53"/>
      <c r="AAW19" s="53"/>
      <c r="AAX19" s="53"/>
      <c r="AAY19" s="53"/>
      <c r="AAZ19" s="53"/>
      <c r="ABA19" s="53"/>
      <c r="ABB19" s="53"/>
      <c r="ABC19" s="53"/>
      <c r="ABD19" s="53"/>
      <c r="ABE19" s="53"/>
      <c r="ABF19" s="53"/>
    </row>
    <row r="20" spans="1:742" ht="13.9" customHeight="1" thickBot="1" x14ac:dyDescent="0.2">
      <c r="B20" s="158" t="s">
        <v>51</v>
      </c>
      <c r="C20" s="159"/>
      <c r="D20" s="159"/>
      <c r="E20" s="159"/>
      <c r="F20" s="159"/>
      <c r="G20" s="159"/>
      <c r="H20" s="159"/>
      <c r="I20" s="76"/>
      <c r="J20" s="76"/>
      <c r="K20" s="76"/>
      <c r="L20" s="76"/>
      <c r="M20" s="76"/>
      <c r="N20" s="76"/>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c r="RL20" s="53"/>
      <c r="RM20" s="53"/>
      <c r="RN20" s="53"/>
      <c r="RO20" s="53"/>
      <c r="RP20" s="53"/>
      <c r="RQ20" s="53"/>
      <c r="RR20" s="53"/>
      <c r="RS20" s="53"/>
      <c r="RT20" s="53"/>
      <c r="RU20" s="53"/>
      <c r="RV20" s="53"/>
      <c r="RW20" s="53"/>
      <c r="RX20" s="53"/>
      <c r="RY20" s="53"/>
      <c r="RZ20" s="53"/>
      <c r="SA20" s="53"/>
      <c r="SB20" s="53"/>
      <c r="SC20" s="53"/>
      <c r="SD20" s="53"/>
      <c r="SE20" s="53"/>
      <c r="SF20" s="53"/>
      <c r="SG20" s="53"/>
      <c r="SH20" s="53"/>
      <c r="SI20" s="53"/>
      <c r="SJ20" s="53"/>
      <c r="SK20" s="53"/>
      <c r="SL20" s="53"/>
      <c r="SM20" s="53"/>
      <c r="SN20" s="53"/>
      <c r="SO20" s="53"/>
      <c r="SP20" s="53"/>
      <c r="SQ20" s="53"/>
      <c r="SR20" s="53"/>
      <c r="SS20" s="53"/>
      <c r="ST20" s="53"/>
      <c r="SU20" s="53"/>
      <c r="SV20" s="53"/>
      <c r="SW20" s="53"/>
      <c r="SX20" s="53"/>
      <c r="SY20" s="53"/>
      <c r="SZ20" s="53"/>
      <c r="TA20" s="53"/>
      <c r="TB20" s="53"/>
      <c r="TC20" s="53"/>
      <c r="TD20" s="53"/>
      <c r="TE20" s="53"/>
      <c r="TF20" s="53"/>
      <c r="TG20" s="53"/>
      <c r="TH20" s="53"/>
      <c r="TI20" s="53"/>
      <c r="TJ20" s="53"/>
      <c r="TK20" s="53"/>
      <c r="TL20" s="53"/>
      <c r="TM20" s="53"/>
      <c r="TN20" s="53"/>
      <c r="TO20" s="53"/>
      <c r="TP20" s="53"/>
      <c r="TQ20" s="53"/>
      <c r="TR20" s="53"/>
      <c r="TS20" s="53"/>
      <c r="TT20" s="53"/>
      <c r="TU20" s="53"/>
      <c r="TV20" s="53"/>
      <c r="TW20" s="53"/>
      <c r="TX20" s="53"/>
      <c r="TY20" s="53"/>
      <c r="TZ20" s="53"/>
      <c r="UA20" s="53"/>
      <c r="UB20" s="53"/>
      <c r="UC20" s="53"/>
      <c r="UD20" s="53"/>
      <c r="UE20" s="53"/>
      <c r="UF20" s="53"/>
      <c r="UG20" s="53"/>
      <c r="UH20" s="53"/>
      <c r="UI20" s="53"/>
      <c r="UJ20" s="53"/>
      <c r="UK20" s="53"/>
      <c r="UL20" s="53"/>
      <c r="UM20" s="53"/>
      <c r="UN20" s="53"/>
      <c r="UO20" s="53"/>
      <c r="UP20" s="53"/>
      <c r="UQ20" s="53"/>
      <c r="UR20" s="53"/>
      <c r="US20" s="53"/>
      <c r="UT20" s="53"/>
      <c r="UU20" s="53"/>
      <c r="UV20" s="53"/>
      <c r="UW20" s="53"/>
      <c r="UX20" s="53"/>
      <c r="UY20" s="53"/>
      <c r="UZ20" s="53"/>
      <c r="VA20" s="53"/>
      <c r="VB20" s="53"/>
      <c r="VC20" s="53"/>
      <c r="VD20" s="53"/>
      <c r="VE20" s="53"/>
      <c r="VF20" s="53"/>
      <c r="VG20" s="53"/>
      <c r="VH20" s="53"/>
      <c r="VI20" s="53"/>
      <c r="VJ20" s="53"/>
      <c r="VK20" s="53"/>
      <c r="VL20" s="53"/>
      <c r="VM20" s="53"/>
      <c r="VN20" s="53"/>
      <c r="VO20" s="53"/>
      <c r="VP20" s="53"/>
      <c r="VQ20" s="53"/>
      <c r="VR20" s="53"/>
      <c r="VS20" s="53"/>
      <c r="VT20" s="53"/>
      <c r="VU20" s="53"/>
      <c r="VV20" s="53"/>
      <c r="VW20" s="53"/>
      <c r="VX20" s="53"/>
      <c r="VY20" s="53"/>
      <c r="VZ20" s="53"/>
      <c r="WA20" s="53"/>
      <c r="WB20" s="53"/>
      <c r="WC20" s="53"/>
      <c r="WD20" s="53"/>
      <c r="WE20" s="53"/>
      <c r="WF20" s="53"/>
      <c r="WG20" s="53"/>
      <c r="WH20" s="53"/>
      <c r="WI20" s="53"/>
      <c r="WJ20" s="53"/>
      <c r="WK20" s="53"/>
      <c r="WL20" s="53"/>
      <c r="WM20" s="53"/>
      <c r="WN20" s="53"/>
      <c r="WO20" s="53"/>
      <c r="WP20" s="53"/>
      <c r="WQ20" s="53"/>
      <c r="WR20" s="53"/>
      <c r="WS20" s="53"/>
      <c r="WT20" s="53"/>
      <c r="WU20" s="53"/>
      <c r="WV20" s="53"/>
      <c r="WW20" s="53"/>
      <c r="WX20" s="53"/>
      <c r="WY20" s="53"/>
      <c r="WZ20" s="53"/>
      <c r="XA20" s="53"/>
      <c r="XB20" s="53"/>
      <c r="XC20" s="53"/>
      <c r="XD20" s="53"/>
      <c r="XE20" s="53"/>
      <c r="XF20" s="53"/>
      <c r="XG20" s="53"/>
      <c r="XH20" s="53"/>
      <c r="XI20" s="53"/>
      <c r="XJ20" s="53"/>
      <c r="XK20" s="53"/>
      <c r="XL20" s="53"/>
      <c r="XM20" s="53"/>
      <c r="XN20" s="53"/>
      <c r="XO20" s="53"/>
      <c r="XP20" s="53"/>
      <c r="XQ20" s="53"/>
      <c r="XR20" s="53"/>
      <c r="XS20" s="53"/>
      <c r="XT20" s="53"/>
      <c r="XU20" s="53"/>
      <c r="XV20" s="53"/>
      <c r="XW20" s="53"/>
      <c r="XX20" s="53"/>
      <c r="XY20" s="53"/>
      <c r="XZ20" s="53"/>
      <c r="YA20" s="53"/>
      <c r="YB20" s="53"/>
      <c r="YC20" s="53"/>
      <c r="YD20" s="53"/>
      <c r="YE20" s="53"/>
      <c r="YF20" s="53"/>
      <c r="YG20" s="53"/>
      <c r="YH20" s="53"/>
      <c r="YI20" s="53"/>
      <c r="YJ20" s="53"/>
      <c r="YK20" s="53"/>
      <c r="YL20" s="53"/>
      <c r="YM20" s="53"/>
      <c r="YN20" s="53"/>
      <c r="YO20" s="53"/>
      <c r="YP20" s="53"/>
      <c r="YQ20" s="53"/>
      <c r="YR20" s="53"/>
      <c r="YS20" s="53"/>
      <c r="YT20" s="53"/>
      <c r="YU20" s="53"/>
      <c r="YV20" s="53"/>
      <c r="YW20" s="53"/>
      <c r="YX20" s="53"/>
      <c r="YY20" s="53"/>
      <c r="YZ20" s="53"/>
      <c r="ZA20" s="53"/>
      <c r="ZB20" s="53"/>
      <c r="ZC20" s="53"/>
      <c r="ZD20" s="53"/>
      <c r="ZE20" s="53"/>
      <c r="ZF20" s="53"/>
      <c r="ZG20" s="53"/>
      <c r="ZH20" s="53"/>
      <c r="ZI20" s="53"/>
      <c r="ZJ20" s="53"/>
      <c r="ZK20" s="53"/>
      <c r="ZL20" s="53"/>
      <c r="ZM20" s="53"/>
      <c r="ZN20" s="53"/>
      <c r="ZO20" s="53"/>
      <c r="ZP20" s="53"/>
      <c r="ZQ20" s="53"/>
      <c r="ZR20" s="53"/>
      <c r="ZS20" s="53"/>
      <c r="ZT20" s="53"/>
      <c r="ZU20" s="53"/>
      <c r="ZV20" s="53"/>
      <c r="ZW20" s="53"/>
      <c r="ZX20" s="53"/>
      <c r="ZY20" s="53"/>
      <c r="ZZ20" s="53"/>
      <c r="AAA20" s="53"/>
      <c r="AAB20" s="53"/>
      <c r="AAC20" s="53"/>
      <c r="AAD20" s="53"/>
      <c r="AAE20" s="53"/>
      <c r="AAF20" s="53"/>
      <c r="AAG20" s="53"/>
      <c r="AAH20" s="53"/>
      <c r="AAI20" s="53"/>
      <c r="AAJ20" s="53"/>
      <c r="AAK20" s="53"/>
      <c r="AAL20" s="53"/>
      <c r="AAM20" s="53"/>
      <c r="AAN20" s="53"/>
      <c r="AAO20" s="53"/>
      <c r="AAP20" s="53"/>
      <c r="AAQ20" s="53"/>
      <c r="AAR20" s="53"/>
      <c r="AAS20" s="53"/>
      <c r="AAT20" s="53"/>
      <c r="AAU20" s="53"/>
      <c r="AAV20" s="53"/>
      <c r="AAW20" s="53"/>
      <c r="AAX20" s="53"/>
      <c r="AAY20" s="53"/>
      <c r="AAZ20" s="53"/>
      <c r="ABA20" s="53"/>
      <c r="ABB20" s="53"/>
      <c r="ABC20" s="53"/>
      <c r="ABD20" s="53"/>
      <c r="ABE20" s="53"/>
      <c r="ABF20" s="53"/>
    </row>
    <row r="21" spans="1:742" ht="5.25" customHeight="1" thickBot="1" x14ac:dyDescent="0.2">
      <c r="B21" s="77"/>
      <c r="C21" s="76"/>
      <c r="D21" s="76"/>
      <c r="E21" s="76"/>
      <c r="F21" s="76"/>
      <c r="G21" s="76"/>
      <c r="H21" s="76"/>
      <c r="I21" s="76"/>
      <c r="J21" s="76"/>
      <c r="K21" s="76"/>
      <c r="L21" s="76"/>
      <c r="M21" s="76"/>
      <c r="N21" s="76"/>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c r="OI21" s="53"/>
      <c r="OJ21" s="53"/>
      <c r="OK21" s="53"/>
      <c r="OL21" s="53"/>
      <c r="OM21" s="53"/>
      <c r="ON21" s="53"/>
      <c r="OO21" s="53"/>
      <c r="OP21" s="53"/>
      <c r="OQ21" s="53"/>
      <c r="OR21" s="53"/>
      <c r="OS21" s="53"/>
      <c r="OT21" s="53"/>
      <c r="OU21" s="53"/>
      <c r="OV21" s="53"/>
      <c r="OW21" s="53"/>
      <c r="OX21" s="53"/>
      <c r="OY21" s="53"/>
      <c r="OZ21" s="53"/>
      <c r="PA21" s="53"/>
      <c r="PB21" s="53"/>
      <c r="PC21" s="53"/>
      <c r="PD21" s="53"/>
      <c r="PE21" s="53"/>
      <c r="PF21" s="53"/>
      <c r="PG21" s="53"/>
      <c r="PH21" s="53"/>
      <c r="PI21" s="53"/>
      <c r="PJ21" s="53"/>
      <c r="PK21" s="53"/>
      <c r="PL21" s="53"/>
      <c r="PM21" s="53"/>
      <c r="PN21" s="53"/>
      <c r="PO21" s="53"/>
      <c r="PP21" s="53"/>
      <c r="PQ21" s="53"/>
      <c r="PR21" s="53"/>
      <c r="PS21" s="53"/>
      <c r="PT21" s="53"/>
      <c r="PU21" s="53"/>
      <c r="PV21" s="53"/>
      <c r="PW21" s="53"/>
      <c r="PX21" s="53"/>
      <c r="PY21" s="53"/>
      <c r="PZ21" s="53"/>
      <c r="QA21" s="53"/>
      <c r="QB21" s="53"/>
      <c r="QC21" s="53"/>
      <c r="QD21" s="53"/>
      <c r="QE21" s="53"/>
      <c r="QF21" s="53"/>
      <c r="QG21" s="53"/>
      <c r="QH21" s="53"/>
      <c r="QI21" s="53"/>
      <c r="QJ21" s="53"/>
      <c r="QK21" s="53"/>
      <c r="QL21" s="53"/>
      <c r="QM21" s="53"/>
      <c r="QN21" s="53"/>
      <c r="QO21" s="53"/>
      <c r="QP21" s="53"/>
      <c r="QQ21" s="53"/>
      <c r="QR21" s="53"/>
      <c r="QS21" s="53"/>
      <c r="QT21" s="53"/>
      <c r="QU21" s="53"/>
      <c r="QV21" s="53"/>
      <c r="QW21" s="53"/>
      <c r="QX21" s="53"/>
      <c r="QY21" s="53"/>
      <c r="QZ21" s="53"/>
      <c r="RA21" s="53"/>
      <c r="RB21" s="53"/>
      <c r="RC21" s="53"/>
      <c r="RD21" s="53"/>
      <c r="RE21" s="53"/>
      <c r="RF21" s="53"/>
      <c r="RG21" s="53"/>
      <c r="RH21" s="53"/>
      <c r="RI21" s="53"/>
      <c r="RJ21" s="53"/>
      <c r="RK21" s="53"/>
      <c r="RL21" s="53"/>
      <c r="RM21" s="53"/>
      <c r="RN21" s="53"/>
      <c r="RO21" s="53"/>
      <c r="RP21" s="53"/>
      <c r="RQ21" s="53"/>
      <c r="RR21" s="53"/>
      <c r="RS21" s="53"/>
      <c r="RT21" s="53"/>
      <c r="RU21" s="53"/>
      <c r="RV21" s="53"/>
      <c r="RW21" s="53"/>
      <c r="RX21" s="53"/>
      <c r="RY21" s="53"/>
      <c r="RZ21" s="53"/>
      <c r="SA21" s="53"/>
      <c r="SB21" s="53"/>
      <c r="SC21" s="53"/>
      <c r="SD21" s="53"/>
      <c r="SE21" s="53"/>
      <c r="SF21" s="53"/>
      <c r="SG21" s="53"/>
      <c r="SH21" s="53"/>
      <c r="SI21" s="53"/>
      <c r="SJ21" s="53"/>
      <c r="SK21" s="53"/>
      <c r="SL21" s="53"/>
      <c r="SM21" s="53"/>
      <c r="SN21" s="53"/>
      <c r="SO21" s="53"/>
      <c r="SP21" s="53"/>
      <c r="SQ21" s="53"/>
      <c r="SR21" s="53"/>
      <c r="SS21" s="53"/>
      <c r="ST21" s="53"/>
      <c r="SU21" s="53"/>
      <c r="SV21" s="53"/>
      <c r="SW21" s="53"/>
      <c r="SX21" s="53"/>
      <c r="SY21" s="53"/>
      <c r="SZ21" s="53"/>
      <c r="TA21" s="53"/>
      <c r="TB21" s="53"/>
      <c r="TC21" s="53"/>
      <c r="TD21" s="53"/>
      <c r="TE21" s="53"/>
      <c r="TF21" s="53"/>
      <c r="TG21" s="53"/>
      <c r="TH21" s="53"/>
      <c r="TI21" s="53"/>
      <c r="TJ21" s="53"/>
      <c r="TK21" s="53"/>
      <c r="TL21" s="53"/>
      <c r="TM21" s="53"/>
      <c r="TN21" s="53"/>
      <c r="TO21" s="53"/>
      <c r="TP21" s="53"/>
      <c r="TQ21" s="53"/>
      <c r="TR21" s="53"/>
      <c r="TS21" s="53"/>
      <c r="TT21" s="53"/>
      <c r="TU21" s="53"/>
      <c r="TV21" s="53"/>
      <c r="TW21" s="53"/>
      <c r="TX21" s="53"/>
      <c r="TY21" s="53"/>
      <c r="TZ21" s="53"/>
      <c r="UA21" s="53"/>
      <c r="UB21" s="53"/>
      <c r="UC21" s="53"/>
      <c r="UD21" s="53"/>
      <c r="UE21" s="53"/>
      <c r="UF21" s="53"/>
      <c r="UG21" s="53"/>
      <c r="UH21" s="53"/>
      <c r="UI21" s="53"/>
      <c r="UJ21" s="53"/>
      <c r="UK21" s="53"/>
      <c r="UL21" s="53"/>
      <c r="UM21" s="53"/>
      <c r="UN21" s="53"/>
      <c r="UO21" s="53"/>
      <c r="UP21" s="53"/>
      <c r="UQ21" s="53"/>
      <c r="UR21" s="53"/>
      <c r="US21" s="53"/>
      <c r="UT21" s="53"/>
      <c r="UU21" s="53"/>
      <c r="UV21" s="53"/>
      <c r="UW21" s="53"/>
      <c r="UX21" s="53"/>
      <c r="UY21" s="53"/>
      <c r="UZ21" s="53"/>
      <c r="VA21" s="53"/>
      <c r="VB21" s="53"/>
      <c r="VC21" s="53"/>
      <c r="VD21" s="53"/>
      <c r="VE21" s="53"/>
      <c r="VF21" s="53"/>
      <c r="VG21" s="53"/>
      <c r="VH21" s="53"/>
      <c r="VI21" s="53"/>
      <c r="VJ21" s="53"/>
      <c r="VK21" s="53"/>
      <c r="VL21" s="53"/>
      <c r="VM21" s="53"/>
      <c r="VN21" s="53"/>
      <c r="VO21" s="53"/>
      <c r="VP21" s="53"/>
      <c r="VQ21" s="53"/>
      <c r="VR21" s="53"/>
      <c r="VS21" s="53"/>
      <c r="VT21" s="53"/>
      <c r="VU21" s="53"/>
      <c r="VV21" s="53"/>
      <c r="VW21" s="53"/>
      <c r="VX21" s="53"/>
      <c r="VY21" s="53"/>
      <c r="VZ21" s="53"/>
      <c r="WA21" s="53"/>
      <c r="WB21" s="53"/>
      <c r="WC21" s="53"/>
      <c r="WD21" s="53"/>
      <c r="WE21" s="53"/>
      <c r="WF21" s="53"/>
      <c r="WG21" s="53"/>
      <c r="WH21" s="53"/>
      <c r="WI21" s="53"/>
      <c r="WJ21" s="53"/>
      <c r="WK21" s="53"/>
      <c r="WL21" s="53"/>
      <c r="WM21" s="53"/>
      <c r="WN21" s="53"/>
      <c r="WO21" s="53"/>
      <c r="WP21" s="53"/>
      <c r="WQ21" s="53"/>
      <c r="WR21" s="53"/>
      <c r="WS21" s="53"/>
      <c r="WT21" s="53"/>
      <c r="WU21" s="53"/>
      <c r="WV21" s="53"/>
      <c r="WW21" s="53"/>
      <c r="WX21" s="53"/>
      <c r="WY21" s="53"/>
      <c r="WZ21" s="53"/>
      <c r="XA21" s="53"/>
      <c r="XB21" s="53"/>
      <c r="XC21" s="53"/>
      <c r="XD21" s="53"/>
      <c r="XE21" s="53"/>
      <c r="XF21" s="53"/>
      <c r="XG21" s="53"/>
      <c r="XH21" s="53"/>
      <c r="XI21" s="53"/>
      <c r="XJ21" s="53"/>
      <c r="XK21" s="53"/>
      <c r="XL21" s="53"/>
      <c r="XM21" s="53"/>
      <c r="XN21" s="53"/>
      <c r="XO21" s="53"/>
      <c r="XP21" s="53"/>
      <c r="XQ21" s="53"/>
      <c r="XR21" s="53"/>
      <c r="XS21" s="53"/>
      <c r="XT21" s="53"/>
      <c r="XU21" s="53"/>
      <c r="XV21" s="53"/>
      <c r="XW21" s="53"/>
      <c r="XX21" s="53"/>
      <c r="XY21" s="53"/>
      <c r="XZ21" s="53"/>
      <c r="YA21" s="53"/>
      <c r="YB21" s="53"/>
      <c r="YC21" s="53"/>
      <c r="YD21" s="53"/>
      <c r="YE21" s="53"/>
      <c r="YF21" s="53"/>
      <c r="YG21" s="53"/>
      <c r="YH21" s="53"/>
      <c r="YI21" s="53"/>
      <c r="YJ21" s="53"/>
      <c r="YK21" s="53"/>
      <c r="YL21" s="53"/>
      <c r="YM21" s="53"/>
      <c r="YN21" s="53"/>
      <c r="YO21" s="53"/>
      <c r="YP21" s="53"/>
      <c r="YQ21" s="53"/>
      <c r="YR21" s="53"/>
      <c r="YS21" s="53"/>
      <c r="YT21" s="53"/>
      <c r="YU21" s="53"/>
      <c r="YV21" s="53"/>
      <c r="YW21" s="53"/>
      <c r="YX21" s="53"/>
      <c r="YY21" s="53"/>
      <c r="YZ21" s="53"/>
      <c r="ZA21" s="53"/>
      <c r="ZB21" s="53"/>
      <c r="ZC21" s="53"/>
      <c r="ZD21" s="53"/>
      <c r="ZE21" s="53"/>
      <c r="ZF21" s="53"/>
      <c r="ZG21" s="53"/>
      <c r="ZH21" s="53"/>
      <c r="ZI21" s="53"/>
      <c r="ZJ21" s="53"/>
      <c r="ZK21" s="53"/>
      <c r="ZL21" s="53"/>
      <c r="ZM21" s="53"/>
      <c r="ZN21" s="53"/>
      <c r="ZO21" s="53"/>
      <c r="ZP21" s="53"/>
      <c r="ZQ21" s="53"/>
      <c r="ZR21" s="53"/>
      <c r="ZS21" s="53"/>
      <c r="ZT21" s="53"/>
      <c r="ZU21" s="53"/>
      <c r="ZV21" s="53"/>
      <c r="ZW21" s="53"/>
      <c r="ZX21" s="53"/>
      <c r="ZY21" s="53"/>
      <c r="ZZ21" s="53"/>
      <c r="AAA21" s="53"/>
      <c r="AAB21" s="53"/>
      <c r="AAC21" s="53"/>
      <c r="AAD21" s="53"/>
      <c r="AAE21" s="53"/>
      <c r="AAF21" s="53"/>
      <c r="AAG21" s="53"/>
      <c r="AAH21" s="53"/>
      <c r="AAI21" s="53"/>
      <c r="AAJ21" s="53"/>
      <c r="AAK21" s="53"/>
      <c r="AAL21" s="53"/>
      <c r="AAM21" s="53"/>
      <c r="AAN21" s="53"/>
      <c r="AAO21" s="53"/>
      <c r="AAP21" s="53"/>
      <c r="AAQ21" s="53"/>
      <c r="AAR21" s="53"/>
      <c r="AAS21" s="53"/>
      <c r="AAT21" s="53"/>
      <c r="AAU21" s="53"/>
      <c r="AAV21" s="53"/>
      <c r="AAW21" s="53"/>
      <c r="AAX21" s="53"/>
      <c r="AAY21" s="53"/>
      <c r="AAZ21" s="53"/>
      <c r="ABA21" s="53"/>
      <c r="ABB21" s="53"/>
      <c r="ABC21" s="53"/>
      <c r="ABD21" s="53"/>
      <c r="ABE21" s="53"/>
      <c r="ABF21" s="53"/>
    </row>
    <row r="22" spans="1:742" s="78" customFormat="1" ht="19.149999999999999" customHeight="1" thickBot="1" x14ac:dyDescent="0.3">
      <c r="A22" s="54"/>
      <c r="B22" s="160" t="s">
        <v>59</v>
      </c>
      <c r="C22" s="161"/>
      <c r="D22" s="161"/>
      <c r="E22" s="161"/>
      <c r="F22" s="161"/>
      <c r="G22" s="161"/>
      <c r="H22" s="162"/>
      <c r="I22" s="163">
        <f>K18</f>
        <v>0</v>
      </c>
      <c r="J22" s="164"/>
      <c r="K22" s="165"/>
      <c r="L22" s="163">
        <f>N18</f>
        <v>0</v>
      </c>
      <c r="M22" s="164"/>
      <c r="N22" s="165"/>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54"/>
      <c r="HW22" s="54"/>
      <c r="HX22" s="54"/>
      <c r="HY22" s="54"/>
      <c r="HZ22" s="54"/>
      <c r="IA22" s="54"/>
      <c r="IB22" s="54"/>
      <c r="IC22" s="54"/>
      <c r="ID22" s="54"/>
      <c r="IE22" s="54"/>
      <c r="IF22" s="54"/>
      <c r="IG22" s="54"/>
      <c r="IH22" s="54"/>
      <c r="II22" s="54"/>
      <c r="IJ22" s="54"/>
      <c r="IK22" s="54"/>
      <c r="IL22" s="54"/>
      <c r="IM22" s="54"/>
      <c r="IN22" s="54"/>
      <c r="IO22" s="54"/>
      <c r="IP22" s="54"/>
      <c r="IQ22" s="54"/>
      <c r="IR22" s="54"/>
      <c r="IS22" s="54"/>
      <c r="IT22" s="54"/>
      <c r="IU22" s="54"/>
      <c r="IV22" s="54"/>
      <c r="IW22" s="54"/>
      <c r="IX22" s="54"/>
      <c r="IY22" s="54"/>
      <c r="IZ22" s="54"/>
      <c r="JA22" s="54"/>
      <c r="JB22" s="54"/>
      <c r="JC22" s="54"/>
      <c r="JD22" s="54"/>
      <c r="JE22" s="54"/>
      <c r="JF22" s="54"/>
      <c r="JG22" s="54"/>
      <c r="JH22" s="54"/>
      <c r="JI22" s="54"/>
      <c r="JJ22" s="54"/>
      <c r="JK22" s="54"/>
      <c r="JL22" s="54"/>
      <c r="JM22" s="54"/>
      <c r="JN22" s="54"/>
      <c r="JO22" s="54"/>
      <c r="JP22" s="54"/>
      <c r="JQ22" s="54"/>
      <c r="JR22" s="54"/>
      <c r="JS22" s="54"/>
      <c r="JT22" s="54"/>
      <c r="JU22" s="54"/>
      <c r="JV22" s="54"/>
      <c r="JW22" s="54"/>
      <c r="JX22" s="54"/>
      <c r="JY22" s="54"/>
      <c r="JZ22" s="54"/>
      <c r="KA22" s="54"/>
      <c r="KB22" s="54"/>
      <c r="KC22" s="54"/>
      <c r="KD22" s="54"/>
      <c r="KE22" s="54"/>
      <c r="KF22" s="54"/>
      <c r="KG22" s="54"/>
      <c r="KH22" s="54"/>
      <c r="KI22" s="54"/>
      <c r="KJ22" s="54"/>
      <c r="KK22" s="54"/>
      <c r="KL22" s="54"/>
      <c r="KM22" s="54"/>
      <c r="KN22" s="54"/>
      <c r="KO22" s="54"/>
      <c r="KP22" s="54"/>
      <c r="KQ22" s="54"/>
      <c r="KR22" s="54"/>
      <c r="KS22" s="54"/>
      <c r="KT22" s="54"/>
      <c r="KU22" s="54"/>
      <c r="KV22" s="54"/>
      <c r="KW22" s="54"/>
      <c r="KX22" s="54"/>
      <c r="KY22" s="54"/>
      <c r="KZ22" s="54"/>
      <c r="LA22" s="54"/>
      <c r="LB22" s="54"/>
      <c r="LC22" s="54"/>
      <c r="LD22" s="54"/>
      <c r="LE22" s="54"/>
      <c r="LF22" s="54"/>
      <c r="LG22" s="54"/>
      <c r="LH22" s="54"/>
      <c r="LI22" s="54"/>
      <c r="LJ22" s="54"/>
      <c r="LK22" s="54"/>
      <c r="LL22" s="54"/>
      <c r="LM22" s="54"/>
      <c r="LN22" s="54"/>
      <c r="LO22" s="54"/>
      <c r="LP22" s="54"/>
      <c r="LQ22" s="54"/>
      <c r="LR22" s="54"/>
      <c r="LS22" s="54"/>
      <c r="LT22" s="54"/>
      <c r="LU22" s="54"/>
      <c r="LV22" s="54"/>
      <c r="LW22" s="54"/>
      <c r="LX22" s="54"/>
      <c r="LY22" s="54"/>
      <c r="LZ22" s="54"/>
      <c r="MA22" s="54"/>
      <c r="MB22" s="54"/>
      <c r="MC22" s="54"/>
      <c r="MD22" s="54"/>
      <c r="ME22" s="54"/>
      <c r="MF22" s="54"/>
      <c r="MG22" s="54"/>
      <c r="MH22" s="54"/>
      <c r="MI22" s="54"/>
      <c r="MJ22" s="54"/>
      <c r="MK22" s="54"/>
      <c r="ML22" s="54"/>
      <c r="MM22" s="54"/>
      <c r="MN22" s="54"/>
      <c r="MO22" s="54"/>
      <c r="MP22" s="54"/>
      <c r="MQ22" s="54"/>
      <c r="MR22" s="54"/>
      <c r="MS22" s="54"/>
      <c r="MT22" s="54"/>
      <c r="MU22" s="54"/>
      <c r="MV22" s="54"/>
      <c r="MW22" s="54"/>
      <c r="MX22" s="54"/>
      <c r="MY22" s="54"/>
      <c r="MZ22" s="54"/>
      <c r="NA22" s="54"/>
      <c r="NB22" s="54"/>
      <c r="NC22" s="54"/>
      <c r="ND22" s="54"/>
      <c r="NE22" s="54"/>
      <c r="NF22" s="54"/>
      <c r="NG22" s="54"/>
      <c r="NH22" s="54"/>
      <c r="NI22" s="54"/>
      <c r="NJ22" s="54"/>
      <c r="NK22" s="54"/>
      <c r="NL22" s="54"/>
      <c r="NM22" s="54"/>
      <c r="NN22" s="54"/>
      <c r="NO22" s="54"/>
      <c r="NP22" s="54"/>
      <c r="NQ22" s="54"/>
      <c r="NR22" s="54"/>
      <c r="NS22" s="54"/>
      <c r="NT22" s="54"/>
      <c r="NU22" s="54"/>
      <c r="NV22" s="54"/>
      <c r="NW22" s="54"/>
      <c r="NX22" s="54"/>
      <c r="NY22" s="54"/>
      <c r="NZ22" s="54"/>
      <c r="OA22" s="54"/>
      <c r="OB22" s="54"/>
      <c r="OC22" s="54"/>
      <c r="OD22" s="54"/>
      <c r="OE22" s="54"/>
      <c r="OF22" s="54"/>
      <c r="OG22" s="54"/>
      <c r="OH22" s="54"/>
      <c r="OI22" s="54"/>
      <c r="OJ22" s="54"/>
      <c r="OK22" s="54"/>
      <c r="OL22" s="54"/>
      <c r="OM22" s="54"/>
      <c r="ON22" s="54"/>
      <c r="OO22" s="54"/>
      <c r="OP22" s="54"/>
      <c r="OQ22" s="54"/>
      <c r="OR22" s="54"/>
      <c r="OS22" s="54"/>
      <c r="OT22" s="54"/>
      <c r="OU22" s="54"/>
      <c r="OV22" s="54"/>
      <c r="OW22" s="54"/>
      <c r="OX22" s="54"/>
      <c r="OY22" s="54"/>
      <c r="OZ22" s="54"/>
      <c r="PA22" s="54"/>
      <c r="PB22" s="54"/>
      <c r="PC22" s="54"/>
      <c r="PD22" s="54"/>
      <c r="PE22" s="54"/>
      <c r="PF22" s="54"/>
      <c r="PG22" s="54"/>
      <c r="PH22" s="54"/>
      <c r="PI22" s="54"/>
      <c r="PJ22" s="54"/>
      <c r="PK22" s="54"/>
      <c r="PL22" s="54"/>
      <c r="PM22" s="54"/>
      <c r="PN22" s="54"/>
      <c r="PO22" s="54"/>
      <c r="PP22" s="54"/>
      <c r="PQ22" s="54"/>
      <c r="PR22" s="54"/>
      <c r="PS22" s="54"/>
      <c r="PT22" s="54"/>
      <c r="PU22" s="54"/>
      <c r="PV22" s="54"/>
      <c r="PW22" s="54"/>
      <c r="PX22" s="54"/>
      <c r="PY22" s="54"/>
      <c r="PZ22" s="54"/>
      <c r="QA22" s="54"/>
      <c r="QB22" s="54"/>
      <c r="QC22" s="54"/>
      <c r="QD22" s="54"/>
      <c r="QE22" s="54"/>
      <c r="QF22" s="54"/>
      <c r="QG22" s="54"/>
      <c r="QH22" s="54"/>
      <c r="QI22" s="54"/>
      <c r="QJ22" s="54"/>
      <c r="QK22" s="54"/>
      <c r="QL22" s="54"/>
      <c r="QM22" s="54"/>
      <c r="QN22" s="54"/>
      <c r="QO22" s="54"/>
      <c r="QP22" s="54"/>
      <c r="QQ22" s="54"/>
      <c r="QR22" s="54"/>
      <c r="QS22" s="54"/>
      <c r="QT22" s="54"/>
      <c r="QU22" s="54"/>
      <c r="QV22" s="54"/>
      <c r="QW22" s="54"/>
      <c r="QX22" s="54"/>
      <c r="QY22" s="54"/>
      <c r="QZ22" s="54"/>
      <c r="RA22" s="54"/>
      <c r="RB22" s="54"/>
      <c r="RC22" s="54"/>
      <c r="RD22" s="54"/>
      <c r="RE22" s="54"/>
      <c r="RF22" s="54"/>
      <c r="RG22" s="54"/>
      <c r="RH22" s="54"/>
      <c r="RI22" s="54"/>
      <c r="RJ22" s="54"/>
      <c r="RK22" s="54"/>
      <c r="RL22" s="54"/>
      <c r="RM22" s="54"/>
      <c r="RN22" s="54"/>
      <c r="RO22" s="54"/>
      <c r="RP22" s="54"/>
      <c r="RQ22" s="54"/>
      <c r="RR22" s="54"/>
      <c r="RS22" s="54"/>
      <c r="RT22" s="54"/>
      <c r="RU22" s="54"/>
      <c r="RV22" s="54"/>
      <c r="RW22" s="54"/>
      <c r="RX22" s="54"/>
      <c r="RY22" s="54"/>
      <c r="RZ22" s="54"/>
      <c r="SA22" s="54"/>
      <c r="SB22" s="54"/>
      <c r="SC22" s="54"/>
      <c r="SD22" s="54"/>
      <c r="SE22" s="54"/>
      <c r="SF22" s="54"/>
      <c r="SG22" s="54"/>
      <c r="SH22" s="54"/>
      <c r="SI22" s="54"/>
      <c r="SJ22" s="54"/>
      <c r="SK22" s="54"/>
      <c r="SL22" s="54"/>
      <c r="SM22" s="54"/>
      <c r="SN22" s="54"/>
      <c r="SO22" s="54"/>
      <c r="SP22" s="54"/>
      <c r="SQ22" s="54"/>
      <c r="SR22" s="54"/>
      <c r="SS22" s="54"/>
      <c r="ST22" s="54"/>
      <c r="SU22" s="54"/>
      <c r="SV22" s="54"/>
      <c r="SW22" s="54"/>
      <c r="SX22" s="54"/>
      <c r="SY22" s="54"/>
      <c r="SZ22" s="54"/>
      <c r="TA22" s="54"/>
      <c r="TB22" s="54"/>
      <c r="TC22" s="54"/>
      <c r="TD22" s="54"/>
      <c r="TE22" s="54"/>
      <c r="TF22" s="54"/>
      <c r="TG22" s="54"/>
      <c r="TH22" s="54"/>
      <c r="TI22" s="54"/>
      <c r="TJ22" s="54"/>
      <c r="TK22" s="54"/>
      <c r="TL22" s="54"/>
      <c r="TM22" s="54"/>
      <c r="TN22" s="54"/>
      <c r="TO22" s="54"/>
      <c r="TP22" s="54"/>
      <c r="TQ22" s="54"/>
      <c r="TR22" s="54"/>
      <c r="TS22" s="54"/>
      <c r="TT22" s="54"/>
      <c r="TU22" s="54"/>
      <c r="TV22" s="54"/>
      <c r="TW22" s="54"/>
      <c r="TX22" s="54"/>
      <c r="TY22" s="54"/>
      <c r="TZ22" s="54"/>
      <c r="UA22" s="54"/>
      <c r="UB22" s="54"/>
      <c r="UC22" s="54"/>
      <c r="UD22" s="54"/>
      <c r="UE22" s="54"/>
      <c r="UF22" s="54"/>
      <c r="UG22" s="54"/>
      <c r="UH22" s="54"/>
      <c r="UI22" s="54"/>
      <c r="UJ22" s="54"/>
      <c r="UK22" s="54"/>
      <c r="UL22" s="54"/>
      <c r="UM22" s="54"/>
      <c r="UN22" s="54"/>
      <c r="UO22" s="54"/>
      <c r="UP22" s="54"/>
      <c r="UQ22" s="54"/>
      <c r="UR22" s="54"/>
      <c r="US22" s="54"/>
      <c r="UT22" s="54"/>
      <c r="UU22" s="54"/>
      <c r="UV22" s="54"/>
      <c r="UW22" s="54"/>
      <c r="UX22" s="54"/>
      <c r="UY22" s="54"/>
      <c r="UZ22" s="54"/>
      <c r="VA22" s="54"/>
      <c r="VB22" s="54"/>
      <c r="VC22" s="54"/>
      <c r="VD22" s="54"/>
      <c r="VE22" s="54"/>
      <c r="VF22" s="54"/>
      <c r="VG22" s="54"/>
      <c r="VH22" s="54"/>
      <c r="VI22" s="54"/>
      <c r="VJ22" s="54"/>
      <c r="VK22" s="54"/>
      <c r="VL22" s="54"/>
      <c r="VM22" s="54"/>
      <c r="VN22" s="54"/>
      <c r="VO22" s="54"/>
      <c r="VP22" s="54"/>
      <c r="VQ22" s="54"/>
      <c r="VR22" s="54"/>
      <c r="VS22" s="54"/>
      <c r="VT22" s="54"/>
      <c r="VU22" s="54"/>
      <c r="VV22" s="54"/>
      <c r="VW22" s="54"/>
      <c r="VX22" s="54"/>
      <c r="VY22" s="54"/>
      <c r="VZ22" s="54"/>
      <c r="WA22" s="54"/>
      <c r="WB22" s="54"/>
      <c r="WC22" s="54"/>
      <c r="WD22" s="54"/>
      <c r="WE22" s="54"/>
      <c r="WF22" s="54"/>
      <c r="WG22" s="54"/>
      <c r="WH22" s="54"/>
      <c r="WI22" s="54"/>
      <c r="WJ22" s="54"/>
      <c r="WK22" s="54"/>
      <c r="WL22" s="54"/>
      <c r="WM22" s="54"/>
      <c r="WN22" s="54"/>
      <c r="WO22" s="54"/>
      <c r="WP22" s="54"/>
      <c r="WQ22" s="54"/>
      <c r="WR22" s="54"/>
      <c r="WS22" s="54"/>
      <c r="WT22" s="54"/>
      <c r="WU22" s="54"/>
      <c r="WV22" s="54"/>
      <c r="WW22" s="54"/>
      <c r="WX22" s="54"/>
      <c r="WY22" s="54"/>
      <c r="WZ22" s="54"/>
      <c r="XA22" s="54"/>
      <c r="XB22" s="54"/>
      <c r="XC22" s="54"/>
      <c r="XD22" s="54"/>
      <c r="XE22" s="54"/>
      <c r="XF22" s="54"/>
      <c r="XG22" s="54"/>
      <c r="XH22" s="54"/>
      <c r="XI22" s="54"/>
      <c r="XJ22" s="54"/>
      <c r="XK22" s="54"/>
      <c r="XL22" s="54"/>
      <c r="XM22" s="54"/>
      <c r="XN22" s="54"/>
      <c r="XO22" s="54"/>
      <c r="XP22" s="54"/>
      <c r="XQ22" s="54"/>
      <c r="XR22" s="54"/>
      <c r="XS22" s="54"/>
      <c r="XT22" s="54"/>
      <c r="XU22" s="54"/>
      <c r="XV22" s="54"/>
      <c r="XW22" s="54"/>
      <c r="XX22" s="54"/>
      <c r="XY22" s="54"/>
      <c r="XZ22" s="54"/>
      <c r="YA22" s="54"/>
      <c r="YB22" s="54"/>
      <c r="YC22" s="54"/>
      <c r="YD22" s="54"/>
      <c r="YE22" s="54"/>
      <c r="YF22" s="54"/>
      <c r="YG22" s="54"/>
      <c r="YH22" s="54"/>
      <c r="YI22" s="54"/>
      <c r="YJ22" s="54"/>
      <c r="YK22" s="54"/>
      <c r="YL22" s="54"/>
      <c r="YM22" s="54"/>
      <c r="YN22" s="54"/>
      <c r="YO22" s="54"/>
      <c r="YP22" s="54"/>
      <c r="YQ22" s="54"/>
      <c r="YR22" s="54"/>
      <c r="YS22" s="54"/>
      <c r="YT22" s="54"/>
      <c r="YU22" s="54"/>
      <c r="YV22" s="54"/>
      <c r="YW22" s="54"/>
      <c r="YX22" s="54"/>
      <c r="YY22" s="54"/>
      <c r="YZ22" s="54"/>
      <c r="ZA22" s="54"/>
      <c r="ZB22" s="54"/>
      <c r="ZC22" s="54"/>
      <c r="ZD22" s="54"/>
      <c r="ZE22" s="54"/>
      <c r="ZF22" s="54"/>
      <c r="ZG22" s="54"/>
      <c r="ZH22" s="54"/>
      <c r="ZI22" s="54"/>
      <c r="ZJ22" s="54"/>
      <c r="ZK22" s="54"/>
      <c r="ZL22" s="54"/>
      <c r="ZM22" s="54"/>
      <c r="ZN22" s="54"/>
      <c r="ZO22" s="54"/>
      <c r="ZP22" s="54"/>
      <c r="ZQ22" s="54"/>
      <c r="ZR22" s="54"/>
      <c r="ZS22" s="54"/>
      <c r="ZT22" s="54"/>
      <c r="ZU22" s="54"/>
      <c r="ZV22" s="54"/>
      <c r="ZW22" s="54"/>
      <c r="ZX22" s="54"/>
      <c r="ZY22" s="54"/>
      <c r="ZZ22" s="54"/>
      <c r="AAA22" s="54"/>
      <c r="AAB22" s="54"/>
      <c r="AAC22" s="54"/>
      <c r="AAD22" s="54"/>
      <c r="AAE22" s="54"/>
      <c r="AAF22" s="54"/>
      <c r="AAG22" s="54"/>
      <c r="AAH22" s="54"/>
      <c r="AAI22" s="54"/>
      <c r="AAJ22" s="54"/>
      <c r="AAK22" s="54"/>
      <c r="AAL22" s="54"/>
      <c r="AAM22" s="54"/>
      <c r="AAN22" s="54"/>
      <c r="AAO22" s="54"/>
      <c r="AAP22" s="54"/>
      <c r="AAQ22" s="54"/>
      <c r="AAR22" s="54"/>
      <c r="AAS22" s="54"/>
      <c r="AAT22" s="54"/>
      <c r="AAU22" s="54"/>
      <c r="AAV22" s="54"/>
      <c r="AAW22" s="54"/>
      <c r="AAX22" s="54"/>
      <c r="AAY22" s="54"/>
      <c r="AAZ22" s="54"/>
      <c r="ABA22" s="54"/>
      <c r="ABB22" s="54"/>
      <c r="ABC22" s="54"/>
      <c r="ABD22" s="54"/>
      <c r="ABE22" s="54"/>
      <c r="ABF22" s="54"/>
    </row>
    <row r="23" spans="1:742" s="54" customFormat="1" ht="19.149999999999999" customHeight="1" thickBot="1" x14ac:dyDescent="0.3">
      <c r="B23" s="79"/>
      <c r="C23" s="79"/>
      <c r="D23" s="79"/>
      <c r="E23" s="79"/>
      <c r="F23" s="79"/>
      <c r="G23" s="79"/>
      <c r="H23" s="79"/>
      <c r="K23" s="80"/>
      <c r="N23" s="80"/>
    </row>
    <row r="24" spans="1:742" ht="19.5" customHeight="1" thickBot="1" x14ac:dyDescent="0.2">
      <c r="B24" s="166" t="s">
        <v>60</v>
      </c>
      <c r="C24" s="167"/>
      <c r="D24" s="167"/>
      <c r="E24" s="167"/>
      <c r="F24" s="167"/>
      <c r="G24" s="167"/>
      <c r="H24" s="167"/>
      <c r="I24" s="167"/>
      <c r="J24" s="167"/>
      <c r="K24" s="168"/>
      <c r="L24" s="169">
        <f>SUM(I22:N22)</f>
        <v>0</v>
      </c>
      <c r="M24" s="170"/>
      <c r="N24" s="171"/>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c r="DJ24" s="53"/>
      <c r="DK24" s="53"/>
      <c r="DL24" s="53"/>
      <c r="DM24" s="53"/>
      <c r="DN24" s="53"/>
      <c r="DO24" s="53"/>
      <c r="DP24" s="53"/>
      <c r="DQ24" s="53"/>
      <c r="DR24" s="53"/>
      <c r="DS24" s="53"/>
      <c r="DT24" s="53"/>
      <c r="DU24" s="53"/>
      <c r="DV24" s="53"/>
      <c r="DW24" s="53"/>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c r="RL24" s="53"/>
      <c r="RM24" s="53"/>
      <c r="RN24" s="53"/>
      <c r="RO24" s="53"/>
      <c r="RP24" s="53"/>
      <c r="RQ24" s="53"/>
      <c r="RR24" s="53"/>
      <c r="RS24" s="53"/>
      <c r="RT24" s="53"/>
      <c r="RU24" s="53"/>
      <c r="RV24" s="53"/>
      <c r="RW24" s="53"/>
      <c r="RX24" s="53"/>
      <c r="RY24" s="53"/>
      <c r="RZ24" s="53"/>
      <c r="SA24" s="53"/>
      <c r="SB24" s="53"/>
      <c r="SC24" s="53"/>
      <c r="SD24" s="53"/>
      <c r="SE24" s="53"/>
      <c r="SF24" s="53"/>
      <c r="SG24" s="53"/>
      <c r="SH24" s="53"/>
      <c r="SI24" s="53"/>
      <c r="SJ24" s="53"/>
      <c r="SK24" s="53"/>
      <c r="SL24" s="53"/>
      <c r="SM24" s="53"/>
      <c r="SN24" s="53"/>
      <c r="SO24" s="53"/>
      <c r="SP24" s="53"/>
      <c r="SQ24" s="53"/>
      <c r="SR24" s="53"/>
      <c r="SS24" s="53"/>
      <c r="ST24" s="53"/>
      <c r="SU24" s="53"/>
      <c r="SV24" s="53"/>
      <c r="SW24" s="53"/>
      <c r="SX24" s="53"/>
      <c r="SY24" s="53"/>
      <c r="SZ24" s="53"/>
      <c r="TA24" s="53"/>
      <c r="TB24" s="53"/>
      <c r="TC24" s="53"/>
      <c r="TD24" s="53"/>
      <c r="TE24" s="53"/>
      <c r="TF24" s="53"/>
      <c r="TG24" s="53"/>
      <c r="TH24" s="53"/>
      <c r="TI24" s="53"/>
      <c r="TJ24" s="53"/>
      <c r="TK24" s="53"/>
      <c r="TL24" s="53"/>
      <c r="TM24" s="53"/>
      <c r="TN24" s="53"/>
      <c r="TO24" s="53"/>
      <c r="TP24" s="53"/>
      <c r="TQ24" s="53"/>
      <c r="TR24" s="53"/>
      <c r="TS24" s="53"/>
      <c r="TT24" s="53"/>
      <c r="TU24" s="53"/>
      <c r="TV24" s="53"/>
      <c r="TW24" s="53"/>
      <c r="TX24" s="53"/>
      <c r="TY24" s="53"/>
      <c r="TZ24" s="53"/>
      <c r="UA24" s="53"/>
      <c r="UB24" s="53"/>
      <c r="UC24" s="53"/>
      <c r="UD24" s="53"/>
      <c r="UE24" s="53"/>
      <c r="UF24" s="53"/>
      <c r="UG24" s="53"/>
      <c r="UH24" s="53"/>
      <c r="UI24" s="53"/>
      <c r="UJ24" s="53"/>
      <c r="UK24" s="53"/>
      <c r="UL24" s="53"/>
      <c r="UM24" s="53"/>
      <c r="UN24" s="53"/>
      <c r="UO24" s="53"/>
      <c r="UP24" s="53"/>
      <c r="UQ24" s="53"/>
      <c r="UR24" s="53"/>
      <c r="US24" s="53"/>
      <c r="UT24" s="53"/>
      <c r="UU24" s="53"/>
      <c r="UV24" s="53"/>
      <c r="UW24" s="53"/>
      <c r="UX24" s="53"/>
      <c r="UY24" s="53"/>
      <c r="UZ24" s="53"/>
      <c r="VA24" s="53"/>
      <c r="VB24" s="53"/>
      <c r="VC24" s="53"/>
      <c r="VD24" s="53"/>
      <c r="VE24" s="53"/>
      <c r="VF24" s="53"/>
      <c r="VG24" s="53"/>
      <c r="VH24" s="53"/>
      <c r="VI24" s="53"/>
      <c r="VJ24" s="53"/>
      <c r="VK24" s="53"/>
      <c r="VL24" s="53"/>
      <c r="VM24" s="53"/>
      <c r="VN24" s="53"/>
      <c r="VO24" s="53"/>
      <c r="VP24" s="53"/>
      <c r="VQ24" s="53"/>
      <c r="VR24" s="53"/>
      <c r="VS24" s="53"/>
      <c r="VT24" s="53"/>
      <c r="VU24" s="53"/>
      <c r="VV24" s="53"/>
      <c r="VW24" s="53"/>
      <c r="VX24" s="53"/>
      <c r="VY24" s="53"/>
      <c r="VZ24" s="53"/>
      <c r="WA24" s="53"/>
      <c r="WB24" s="53"/>
      <c r="WC24" s="53"/>
      <c r="WD24" s="53"/>
      <c r="WE24" s="53"/>
      <c r="WF24" s="53"/>
      <c r="WG24" s="53"/>
      <c r="WH24" s="53"/>
      <c r="WI24" s="53"/>
      <c r="WJ24" s="53"/>
      <c r="WK24" s="53"/>
      <c r="WL24" s="53"/>
      <c r="WM24" s="53"/>
      <c r="WN24" s="53"/>
      <c r="WO24" s="53"/>
      <c r="WP24" s="53"/>
      <c r="WQ24" s="53"/>
      <c r="WR24" s="53"/>
      <c r="WS24" s="53"/>
      <c r="WT24" s="53"/>
      <c r="WU24" s="53"/>
      <c r="WV24" s="53"/>
      <c r="WW24" s="53"/>
      <c r="WX24" s="53"/>
      <c r="WY24" s="53"/>
      <c r="WZ24" s="53"/>
      <c r="XA24" s="53"/>
      <c r="XB24" s="53"/>
      <c r="XC24" s="53"/>
      <c r="XD24" s="53"/>
      <c r="XE24" s="53"/>
      <c r="XF24" s="53"/>
      <c r="XG24" s="53"/>
      <c r="XH24" s="53"/>
      <c r="XI24" s="53"/>
      <c r="XJ24" s="53"/>
      <c r="XK24" s="53"/>
      <c r="XL24" s="53"/>
      <c r="XM24" s="53"/>
      <c r="XN24" s="53"/>
      <c r="XO24" s="53"/>
      <c r="XP24" s="53"/>
      <c r="XQ24" s="53"/>
      <c r="XR24" s="53"/>
      <c r="XS24" s="53"/>
      <c r="XT24" s="53"/>
      <c r="XU24" s="53"/>
      <c r="XV24" s="53"/>
      <c r="XW24" s="53"/>
      <c r="XX24" s="53"/>
      <c r="XY24" s="53"/>
      <c r="XZ24" s="53"/>
      <c r="YA24" s="53"/>
      <c r="YB24" s="53"/>
      <c r="YC24" s="53"/>
      <c r="YD24" s="53"/>
      <c r="YE24" s="53"/>
      <c r="YF24" s="53"/>
      <c r="YG24" s="53"/>
      <c r="YH24" s="53"/>
      <c r="YI24" s="53"/>
      <c r="YJ24" s="53"/>
      <c r="YK24" s="53"/>
      <c r="YL24" s="53"/>
      <c r="YM24" s="53"/>
      <c r="YN24" s="53"/>
      <c r="YO24" s="53"/>
      <c r="YP24" s="53"/>
      <c r="YQ24" s="53"/>
      <c r="YR24" s="53"/>
      <c r="YS24" s="53"/>
      <c r="YT24" s="53"/>
      <c r="YU24" s="53"/>
      <c r="YV24" s="53"/>
      <c r="YW24" s="53"/>
      <c r="YX24" s="53"/>
      <c r="YY24" s="53"/>
      <c r="YZ24" s="53"/>
      <c r="ZA24" s="53"/>
      <c r="ZB24" s="53"/>
      <c r="ZC24" s="53"/>
      <c r="ZD24" s="53"/>
      <c r="ZE24" s="53"/>
      <c r="ZF24" s="53"/>
      <c r="ZG24" s="53"/>
      <c r="ZH24" s="53"/>
      <c r="ZI24" s="53"/>
      <c r="ZJ24" s="53"/>
      <c r="ZK24" s="53"/>
      <c r="ZL24" s="53"/>
      <c r="ZM24" s="53"/>
      <c r="ZN24" s="53"/>
      <c r="ZO24" s="53"/>
      <c r="ZP24" s="53"/>
      <c r="ZQ24" s="53"/>
      <c r="ZR24" s="53"/>
      <c r="ZS24" s="53"/>
      <c r="ZT24" s="53"/>
      <c r="ZU24" s="53"/>
      <c r="ZV24" s="53"/>
      <c r="ZW24" s="53"/>
      <c r="ZX24" s="53"/>
      <c r="ZY24" s="53"/>
      <c r="ZZ24" s="53"/>
      <c r="AAA24" s="53"/>
      <c r="AAB24" s="53"/>
      <c r="AAC24" s="53"/>
      <c r="AAD24" s="53"/>
      <c r="AAE24" s="53"/>
      <c r="AAF24" s="53"/>
      <c r="AAG24" s="53"/>
      <c r="AAH24" s="53"/>
      <c r="AAI24" s="53"/>
      <c r="AAJ24" s="53"/>
      <c r="AAK24" s="53"/>
      <c r="AAL24" s="53"/>
      <c r="AAM24" s="53"/>
      <c r="AAN24" s="53"/>
      <c r="AAO24" s="53"/>
      <c r="AAP24" s="53"/>
      <c r="AAQ24" s="53"/>
      <c r="AAR24" s="53"/>
      <c r="AAS24" s="53"/>
      <c r="AAT24" s="53"/>
      <c r="AAU24" s="53"/>
      <c r="AAV24" s="53"/>
      <c r="AAW24" s="53"/>
      <c r="AAX24" s="53"/>
      <c r="AAY24" s="53"/>
      <c r="AAZ24" s="53"/>
      <c r="ABA24" s="53"/>
      <c r="ABB24" s="53"/>
      <c r="ABC24" s="53"/>
      <c r="ABD24" s="53"/>
      <c r="ABE24" s="53"/>
      <c r="ABF24" s="53"/>
      <c r="ABG24" s="53"/>
      <c r="ABH24" s="53"/>
      <c r="ABI24" s="53"/>
      <c r="ABJ24" s="53"/>
      <c r="ABK24" s="53"/>
      <c r="ABL24" s="53"/>
      <c r="ABM24" s="53"/>
      <c r="ABN24" s="53"/>
    </row>
    <row r="25" spans="1:742" s="53" customFormat="1" x14ac:dyDescent="0.15"/>
    <row r="26" spans="1:742" s="53" customFormat="1" ht="4.5" customHeight="1" x14ac:dyDescent="0.15"/>
    <row r="27" spans="1:742" s="53" customFormat="1" ht="11.25" thickBot="1" x14ac:dyDescent="0.2"/>
    <row r="28" spans="1:742" x14ac:dyDescent="0.15">
      <c r="B28" s="153" t="s">
        <v>61</v>
      </c>
      <c r="C28" s="154"/>
      <c r="D28" s="154"/>
      <c r="E28" s="154"/>
      <c r="F28" s="154"/>
      <c r="G28" s="154"/>
      <c r="H28" s="154"/>
      <c r="I28" s="154"/>
      <c r="J28" s="154"/>
      <c r="K28" s="154"/>
      <c r="L28" s="154"/>
      <c r="M28" s="154"/>
      <c r="N28" s="155"/>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c r="DJ28" s="53"/>
      <c r="DK28" s="53"/>
      <c r="DL28" s="53"/>
      <c r="DM28" s="53"/>
      <c r="DN28" s="53"/>
      <c r="DO28" s="53"/>
      <c r="DP28" s="53"/>
      <c r="DQ28" s="53"/>
      <c r="DR28" s="53"/>
      <c r="DS28" s="53"/>
      <c r="DT28" s="53"/>
      <c r="DU28" s="53"/>
      <c r="DV28" s="53"/>
      <c r="DW28" s="53"/>
      <c r="DX28" s="53"/>
      <c r="DY28" s="53"/>
      <c r="DZ28" s="53"/>
      <c r="EA28" s="53"/>
      <c r="EB28" s="53"/>
      <c r="EC28" s="53"/>
      <c r="ED28" s="53"/>
      <c r="EE28" s="53"/>
      <c r="EF28" s="53"/>
      <c r="EG28" s="53"/>
      <c r="EH28" s="53"/>
      <c r="EI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c r="OI28" s="53"/>
      <c r="OJ28" s="53"/>
      <c r="OK28" s="53"/>
      <c r="OL28" s="53"/>
      <c r="OM28" s="53"/>
      <c r="ON28" s="53"/>
      <c r="OO28" s="53"/>
      <c r="OP28" s="53"/>
      <c r="OQ28" s="53"/>
      <c r="OR28" s="53"/>
      <c r="OS28" s="53"/>
      <c r="OT28" s="53"/>
      <c r="OU28" s="53"/>
      <c r="OV28" s="53"/>
      <c r="OW28" s="53"/>
      <c r="OX28" s="53"/>
      <c r="OY28" s="53"/>
      <c r="OZ28" s="53"/>
      <c r="PA28" s="53"/>
      <c r="PB28" s="53"/>
      <c r="PC28" s="53"/>
      <c r="PD28" s="53"/>
      <c r="PE28" s="53"/>
      <c r="PF28" s="53"/>
      <c r="PG28" s="53"/>
      <c r="PH28" s="53"/>
      <c r="PI28" s="53"/>
      <c r="PJ28" s="53"/>
      <c r="PK28" s="53"/>
      <c r="PL28" s="53"/>
      <c r="PM28" s="53"/>
      <c r="PN28" s="53"/>
      <c r="PO28" s="53"/>
      <c r="PP28" s="53"/>
      <c r="PQ28" s="53"/>
      <c r="PR28" s="53"/>
      <c r="PS28" s="53"/>
      <c r="PT28" s="53"/>
      <c r="PU28" s="53"/>
      <c r="PV28" s="53"/>
      <c r="PW28" s="53"/>
      <c r="PX28" s="53"/>
      <c r="PY28" s="53"/>
      <c r="PZ28" s="53"/>
      <c r="QA28" s="53"/>
      <c r="QB28" s="53"/>
      <c r="QC28" s="53"/>
      <c r="QD28" s="53"/>
      <c r="QE28" s="53"/>
      <c r="QF28" s="53"/>
      <c r="QG28" s="53"/>
      <c r="QH28" s="53"/>
      <c r="QI28" s="53"/>
      <c r="QJ28" s="53"/>
      <c r="QK28" s="53"/>
      <c r="QL28" s="53"/>
      <c r="QM28" s="53"/>
      <c r="QN28" s="53"/>
      <c r="QO28" s="53"/>
      <c r="QP28" s="53"/>
      <c r="QQ28" s="53"/>
      <c r="QR28" s="53"/>
      <c r="QS28" s="53"/>
      <c r="QT28" s="53"/>
      <c r="QU28" s="53"/>
      <c r="QV28" s="53"/>
      <c r="QW28" s="53"/>
      <c r="QX28" s="53"/>
      <c r="QY28" s="53"/>
      <c r="QZ28" s="53"/>
      <c r="RA28" s="53"/>
      <c r="RB28" s="53"/>
      <c r="RC28" s="53"/>
      <c r="RD28" s="53"/>
      <c r="RE28" s="53"/>
      <c r="RF28" s="53"/>
      <c r="RG28" s="53"/>
      <c r="RH28" s="53"/>
      <c r="RI28" s="53"/>
      <c r="RJ28" s="53"/>
      <c r="RK28" s="53"/>
      <c r="RL28" s="53"/>
      <c r="RM28" s="53"/>
      <c r="RN28" s="53"/>
      <c r="RO28" s="53"/>
      <c r="RP28" s="53"/>
      <c r="RQ28" s="53"/>
      <c r="RR28" s="53"/>
      <c r="RS28" s="53"/>
      <c r="RT28" s="53"/>
      <c r="RU28" s="53"/>
      <c r="RV28" s="53"/>
      <c r="RW28" s="53"/>
      <c r="RX28" s="53"/>
      <c r="RY28" s="53"/>
      <c r="RZ28" s="53"/>
      <c r="SA28" s="53"/>
      <c r="SB28" s="53"/>
      <c r="SC28" s="53"/>
      <c r="SD28" s="53"/>
      <c r="SE28" s="53"/>
      <c r="SF28" s="53"/>
      <c r="SG28" s="53"/>
      <c r="SH28" s="53"/>
      <c r="SI28" s="53"/>
      <c r="SJ28" s="53"/>
      <c r="SK28" s="53"/>
      <c r="SL28" s="53"/>
      <c r="SM28" s="53"/>
      <c r="SN28" s="53"/>
      <c r="SO28" s="53"/>
      <c r="SP28" s="53"/>
      <c r="SQ28" s="53"/>
      <c r="SR28" s="53"/>
      <c r="SS28" s="53"/>
      <c r="ST28" s="53"/>
      <c r="SU28" s="53"/>
      <c r="SV28" s="53"/>
      <c r="SW28" s="53"/>
      <c r="SX28" s="53"/>
      <c r="SY28" s="53"/>
      <c r="SZ28" s="53"/>
      <c r="TA28" s="53"/>
      <c r="TB28" s="53"/>
      <c r="TC28" s="53"/>
      <c r="TD28" s="53"/>
      <c r="TE28" s="53"/>
      <c r="TF28" s="53"/>
      <c r="TG28" s="53"/>
      <c r="TH28" s="53"/>
      <c r="TI28" s="53"/>
      <c r="TJ28" s="53"/>
      <c r="TK28" s="53"/>
      <c r="TL28" s="53"/>
      <c r="TM28" s="53"/>
      <c r="TN28" s="53"/>
      <c r="TO28" s="53"/>
      <c r="TP28" s="53"/>
      <c r="TQ28" s="53"/>
      <c r="TR28" s="53"/>
      <c r="TS28" s="53"/>
      <c r="TT28" s="53"/>
      <c r="TU28" s="53"/>
      <c r="TV28" s="53"/>
      <c r="TW28" s="53"/>
      <c r="TX28" s="53"/>
      <c r="TY28" s="53"/>
      <c r="TZ28" s="53"/>
      <c r="UA28" s="53"/>
      <c r="UB28" s="53"/>
      <c r="UC28" s="53"/>
      <c r="UD28" s="53"/>
      <c r="UE28" s="53"/>
      <c r="UF28" s="53"/>
      <c r="UG28" s="53"/>
      <c r="UH28" s="53"/>
      <c r="UI28" s="53"/>
      <c r="UJ28" s="53"/>
      <c r="UK28" s="53"/>
      <c r="UL28" s="53"/>
      <c r="UM28" s="53"/>
      <c r="UN28" s="53"/>
      <c r="UO28" s="53"/>
      <c r="UP28" s="53"/>
      <c r="UQ28" s="53"/>
      <c r="UR28" s="53"/>
      <c r="US28" s="53"/>
      <c r="UT28" s="53"/>
      <c r="UU28" s="53"/>
      <c r="UV28" s="53"/>
      <c r="UW28" s="53"/>
      <c r="UX28" s="53"/>
      <c r="UY28" s="53"/>
      <c r="UZ28" s="53"/>
      <c r="VA28" s="53"/>
      <c r="VB28" s="53"/>
      <c r="VC28" s="53"/>
      <c r="VD28" s="53"/>
      <c r="VE28" s="53"/>
      <c r="VF28" s="53"/>
      <c r="VG28" s="53"/>
      <c r="VH28" s="53"/>
      <c r="VI28" s="53"/>
      <c r="VJ28" s="53"/>
      <c r="VK28" s="53"/>
      <c r="VL28" s="53"/>
      <c r="VM28" s="53"/>
      <c r="VN28" s="53"/>
      <c r="VO28" s="53"/>
      <c r="VP28" s="53"/>
      <c r="VQ28" s="53"/>
      <c r="VR28" s="53"/>
      <c r="VS28" s="53"/>
      <c r="VT28" s="53"/>
      <c r="VU28" s="53"/>
      <c r="VV28" s="53"/>
      <c r="VW28" s="53"/>
      <c r="VX28" s="53"/>
      <c r="VY28" s="53"/>
      <c r="VZ28" s="53"/>
      <c r="WA28" s="53"/>
      <c r="WB28" s="53"/>
      <c r="WC28" s="53"/>
      <c r="WD28" s="53"/>
      <c r="WE28" s="53"/>
      <c r="WF28" s="53"/>
      <c r="WG28" s="53"/>
      <c r="WH28" s="53"/>
      <c r="WI28" s="53"/>
      <c r="WJ28" s="53"/>
      <c r="WK28" s="53"/>
      <c r="WL28" s="53"/>
      <c r="WM28" s="53"/>
      <c r="WN28" s="53"/>
      <c r="WO28" s="53"/>
      <c r="WP28" s="53"/>
      <c r="WQ28" s="53"/>
      <c r="WR28" s="53"/>
      <c r="WS28" s="53"/>
      <c r="WT28" s="53"/>
      <c r="WU28" s="53"/>
      <c r="WV28" s="53"/>
      <c r="WW28" s="53"/>
      <c r="WX28" s="53"/>
      <c r="WY28" s="53"/>
      <c r="WZ28" s="53"/>
      <c r="XA28" s="53"/>
      <c r="XB28" s="53"/>
      <c r="XC28" s="53"/>
      <c r="XD28" s="53"/>
      <c r="XE28" s="53"/>
      <c r="XF28" s="53"/>
      <c r="XG28" s="53"/>
      <c r="XH28" s="53"/>
      <c r="XI28" s="53"/>
      <c r="XJ28" s="53"/>
      <c r="XK28" s="53"/>
      <c r="XL28" s="53"/>
      <c r="XM28" s="53"/>
      <c r="XN28" s="53"/>
      <c r="XO28" s="53"/>
      <c r="XP28" s="53"/>
      <c r="XQ28" s="53"/>
      <c r="XR28" s="53"/>
      <c r="XS28" s="53"/>
      <c r="XT28" s="53"/>
      <c r="XU28" s="53"/>
      <c r="XV28" s="53"/>
      <c r="XW28" s="53"/>
      <c r="XX28" s="53"/>
      <c r="XY28" s="53"/>
      <c r="XZ28" s="53"/>
      <c r="YA28" s="53"/>
      <c r="YB28" s="53"/>
      <c r="YC28" s="53"/>
      <c r="YD28" s="53"/>
      <c r="YE28" s="53"/>
      <c r="YF28" s="53"/>
      <c r="YG28" s="53"/>
      <c r="YH28" s="53"/>
      <c r="YI28" s="53"/>
      <c r="YJ28" s="53"/>
      <c r="YK28" s="53"/>
      <c r="YL28" s="53"/>
      <c r="YM28" s="53"/>
      <c r="YN28" s="53"/>
      <c r="YO28" s="53"/>
      <c r="YP28" s="53"/>
      <c r="YQ28" s="53"/>
      <c r="YR28" s="53"/>
      <c r="YS28" s="53"/>
      <c r="YT28" s="53"/>
      <c r="YU28" s="53"/>
      <c r="YV28" s="53"/>
      <c r="YW28" s="53"/>
      <c r="YX28" s="53"/>
      <c r="YY28" s="53"/>
      <c r="YZ28" s="53"/>
      <c r="ZA28" s="53"/>
      <c r="ZB28" s="53"/>
      <c r="ZC28" s="53"/>
      <c r="ZD28" s="53"/>
      <c r="ZE28" s="53"/>
      <c r="ZF28" s="53"/>
      <c r="ZG28" s="53"/>
      <c r="ZH28" s="53"/>
      <c r="ZI28" s="53"/>
      <c r="ZJ28" s="53"/>
      <c r="ZK28" s="53"/>
      <c r="ZL28" s="53"/>
      <c r="ZM28" s="53"/>
      <c r="ZN28" s="53"/>
      <c r="ZO28" s="53"/>
      <c r="ZP28" s="53"/>
      <c r="ZQ28" s="53"/>
      <c r="ZR28" s="53"/>
      <c r="ZS28" s="53"/>
      <c r="ZT28" s="53"/>
      <c r="ZU28" s="53"/>
      <c r="ZV28" s="53"/>
      <c r="ZW28" s="53"/>
      <c r="ZX28" s="53"/>
      <c r="ZY28" s="53"/>
      <c r="ZZ28" s="53"/>
      <c r="AAA28" s="53"/>
      <c r="AAB28" s="53"/>
      <c r="AAC28" s="53"/>
      <c r="AAD28" s="53"/>
      <c r="AAE28" s="53"/>
      <c r="AAF28" s="53"/>
      <c r="AAG28" s="53"/>
      <c r="AAH28" s="53"/>
      <c r="AAI28" s="53"/>
      <c r="AAJ28" s="53"/>
      <c r="AAK28" s="53"/>
      <c r="AAL28" s="53"/>
      <c r="AAM28" s="53"/>
      <c r="AAN28" s="53"/>
      <c r="AAO28" s="53"/>
      <c r="AAP28" s="53"/>
      <c r="AAQ28" s="53"/>
      <c r="AAR28" s="53"/>
      <c r="AAS28" s="53"/>
      <c r="AAT28" s="53"/>
      <c r="AAU28" s="53"/>
      <c r="AAV28" s="53"/>
      <c r="AAW28" s="53"/>
      <c r="AAX28" s="53"/>
      <c r="AAY28" s="53"/>
      <c r="AAZ28" s="53"/>
      <c r="ABA28" s="53"/>
      <c r="ABB28" s="53"/>
      <c r="ABC28" s="53"/>
      <c r="ABD28" s="53"/>
      <c r="ABE28" s="53"/>
      <c r="ABF28" s="53"/>
      <c r="ABG28" s="53"/>
      <c r="ABH28" s="53"/>
      <c r="ABI28" s="53"/>
      <c r="ABJ28" s="53"/>
      <c r="ABK28" s="53"/>
      <c r="ABL28" s="53"/>
      <c r="ABM28" s="53"/>
      <c r="ABN28" s="53"/>
    </row>
    <row r="29" spans="1:742" x14ac:dyDescent="0.15">
      <c r="B29" s="81" t="s">
        <v>62</v>
      </c>
      <c r="C29" s="53"/>
      <c r="D29" s="53"/>
      <c r="E29" s="53"/>
      <c r="F29" s="53"/>
      <c r="G29" s="53"/>
      <c r="H29" s="53"/>
      <c r="I29" s="53"/>
      <c r="J29" s="53"/>
      <c r="K29" s="53"/>
      <c r="L29" s="53"/>
      <c r="M29" s="53"/>
      <c r="N29" s="82"/>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c r="DJ29" s="53"/>
      <c r="DK29" s="53"/>
      <c r="DL29" s="53"/>
      <c r="DM29" s="53"/>
      <c r="DN29" s="53"/>
      <c r="DO29" s="53"/>
      <c r="DP29" s="53"/>
      <c r="DQ29" s="53"/>
      <c r="DR29" s="53"/>
      <c r="DS29" s="53"/>
      <c r="DT29" s="53"/>
      <c r="DU29" s="53"/>
      <c r="DV29" s="53"/>
      <c r="DW29" s="53"/>
      <c r="DX29" s="53"/>
      <c r="DY29" s="53"/>
      <c r="DZ29" s="53"/>
      <c r="EA29" s="53"/>
      <c r="EB29" s="53"/>
      <c r="EC29" s="53"/>
      <c r="ED29" s="53"/>
      <c r="EE29" s="53"/>
      <c r="EF29" s="53"/>
      <c r="EG29" s="53"/>
      <c r="EH29" s="53"/>
      <c r="EI29" s="53"/>
      <c r="EJ29" s="53"/>
      <c r="EK29" s="53"/>
      <c r="EL29" s="53"/>
      <c r="EM29" s="53"/>
      <c r="EN29" s="53"/>
      <c r="EO29" s="53"/>
      <c r="EP29" s="53"/>
      <c r="EQ29" s="53"/>
      <c r="ER29" s="53"/>
      <c r="ES29" s="53"/>
      <c r="ET29" s="53"/>
      <c r="EU29" s="53"/>
      <c r="EV29" s="53"/>
      <c r="EW29" s="53"/>
      <c r="EX29" s="53"/>
      <c r="EY29" s="53"/>
      <c r="EZ29" s="53"/>
      <c r="FA29" s="53"/>
      <c r="FB29" s="53"/>
      <c r="FC29" s="53"/>
      <c r="FD29" s="53"/>
      <c r="FE29" s="53"/>
      <c r="FF29" s="53"/>
      <c r="FG29" s="53"/>
      <c r="FH29" s="53"/>
      <c r="FI29" s="53"/>
      <c r="FJ29" s="53"/>
      <c r="FK29" s="53"/>
      <c r="FL29" s="53"/>
      <c r="FM29" s="53"/>
      <c r="FN29" s="53"/>
      <c r="FO29" s="53"/>
      <c r="FP29" s="53"/>
      <c r="FQ29" s="53"/>
      <c r="FR29" s="53"/>
      <c r="FS29" s="53"/>
      <c r="FT29" s="53"/>
      <c r="FU29" s="53"/>
      <c r="FV29" s="53"/>
      <c r="FW29" s="53"/>
      <c r="FX29" s="53"/>
      <c r="FY29" s="53"/>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c r="HX29" s="53"/>
      <c r="HY29" s="53"/>
      <c r="HZ29" s="53"/>
      <c r="IA29" s="53"/>
      <c r="IB29" s="53"/>
      <c r="IC29" s="53"/>
      <c r="ID29" s="53"/>
      <c r="IE29" s="53"/>
      <c r="IF29" s="53"/>
      <c r="IG29" s="53"/>
      <c r="IH29" s="53"/>
      <c r="II29" s="53"/>
      <c r="IJ29" s="53"/>
      <c r="IK29" s="53"/>
      <c r="IL29" s="53"/>
      <c r="IM29" s="53"/>
      <c r="IN29" s="53"/>
      <c r="IO29" s="53"/>
      <c r="IP29" s="53"/>
      <c r="IQ29" s="53"/>
      <c r="IR29" s="53"/>
      <c r="IS29" s="53"/>
      <c r="IT29" s="53"/>
      <c r="IU29" s="53"/>
      <c r="IV29" s="53"/>
      <c r="IW29" s="53"/>
      <c r="IX29" s="53"/>
      <c r="IY29" s="53"/>
      <c r="IZ29" s="53"/>
      <c r="JA29" s="53"/>
      <c r="JB29" s="53"/>
      <c r="JC29" s="53"/>
      <c r="JD29" s="53"/>
      <c r="JE29" s="53"/>
      <c r="JF29" s="53"/>
      <c r="JG29" s="53"/>
      <c r="JH29" s="53"/>
      <c r="JI29" s="53"/>
      <c r="JJ29" s="53"/>
      <c r="JK29" s="53"/>
      <c r="JL29" s="53"/>
      <c r="JM29" s="53"/>
      <c r="JN29" s="53"/>
      <c r="JO29" s="53"/>
      <c r="JP29" s="53"/>
      <c r="JQ29" s="53"/>
      <c r="JR29" s="53"/>
      <c r="JS29" s="53"/>
      <c r="JT29" s="53"/>
      <c r="JU29" s="53"/>
      <c r="JV29" s="53"/>
      <c r="JW29" s="53"/>
      <c r="JX29" s="53"/>
      <c r="JY29" s="53"/>
      <c r="JZ29" s="53"/>
      <c r="KA29" s="53"/>
      <c r="KB29" s="53"/>
      <c r="KC29" s="53"/>
      <c r="KD29" s="53"/>
      <c r="KE29" s="53"/>
      <c r="KF29" s="53"/>
      <c r="KG29" s="53"/>
      <c r="KH29" s="53"/>
      <c r="KI29" s="53"/>
      <c r="KJ29" s="53"/>
      <c r="KK29" s="53"/>
      <c r="KL29" s="53"/>
      <c r="KM29" s="53"/>
      <c r="KN29" s="53"/>
      <c r="KO29" s="53"/>
      <c r="KP29" s="53"/>
      <c r="KQ29" s="53"/>
      <c r="KR29" s="53"/>
      <c r="KS29" s="53"/>
      <c r="KT29" s="53"/>
      <c r="KU29" s="53"/>
      <c r="KV29" s="53"/>
      <c r="KW29" s="53"/>
      <c r="KX29" s="53"/>
      <c r="KY29" s="53"/>
      <c r="KZ29" s="53"/>
      <c r="LA29" s="53"/>
      <c r="LB29" s="53"/>
      <c r="LC29" s="53"/>
      <c r="LD29" s="53"/>
      <c r="LE29" s="53"/>
      <c r="LF29" s="53"/>
      <c r="LG29" s="53"/>
      <c r="LH29" s="53"/>
      <c r="LI29" s="53"/>
      <c r="LJ29" s="53"/>
      <c r="LK29" s="53"/>
      <c r="LL29" s="53"/>
      <c r="LM29" s="53"/>
      <c r="LN29" s="53"/>
      <c r="LO29" s="53"/>
      <c r="LP29" s="53"/>
      <c r="LQ29" s="53"/>
      <c r="LR29" s="53"/>
      <c r="LS29" s="53"/>
      <c r="LT29" s="53"/>
      <c r="LU29" s="53"/>
      <c r="LV29" s="53"/>
      <c r="LW29" s="53"/>
      <c r="LX29" s="53"/>
      <c r="LY29" s="53"/>
      <c r="LZ29" s="53"/>
      <c r="MA29" s="53"/>
      <c r="MB29" s="53"/>
      <c r="MC29" s="53"/>
      <c r="MD29" s="53"/>
      <c r="ME29" s="53"/>
      <c r="MF29" s="53"/>
      <c r="MG29" s="53"/>
      <c r="MH29" s="53"/>
      <c r="MI29" s="53"/>
      <c r="MJ29" s="53"/>
      <c r="MK29" s="53"/>
      <c r="ML29" s="53"/>
      <c r="MM29" s="53"/>
      <c r="MN29" s="53"/>
      <c r="MO29" s="53"/>
      <c r="MP29" s="53"/>
      <c r="MQ29" s="53"/>
      <c r="MR29" s="53"/>
      <c r="MS29" s="53"/>
      <c r="MT29" s="53"/>
      <c r="MU29" s="53"/>
      <c r="MV29" s="53"/>
      <c r="MW29" s="53"/>
      <c r="MX29" s="53"/>
      <c r="MY29" s="53"/>
      <c r="MZ29" s="53"/>
      <c r="NA29" s="53"/>
      <c r="NB29" s="53"/>
      <c r="NC29" s="53"/>
      <c r="ND29" s="53"/>
      <c r="NE29" s="53"/>
      <c r="NF29" s="53"/>
      <c r="NG29" s="53"/>
      <c r="NH29" s="53"/>
      <c r="NI29" s="53"/>
      <c r="NJ29" s="53"/>
      <c r="NK29" s="53"/>
      <c r="NL29" s="53"/>
      <c r="NM29" s="53"/>
      <c r="NN29" s="53"/>
      <c r="NO29" s="53"/>
      <c r="NP29" s="53"/>
      <c r="NQ29" s="53"/>
      <c r="NR29" s="53"/>
      <c r="NS29" s="53"/>
      <c r="NT29" s="53"/>
      <c r="NU29" s="53"/>
      <c r="NV29" s="53"/>
      <c r="NW29" s="53"/>
      <c r="NX29" s="53"/>
      <c r="NY29" s="53"/>
      <c r="NZ29" s="53"/>
      <c r="OA29" s="53"/>
      <c r="OB29" s="53"/>
      <c r="OC29" s="53"/>
      <c r="OD29" s="53"/>
      <c r="OE29" s="53"/>
      <c r="OF29" s="53"/>
      <c r="OG29" s="53"/>
      <c r="OH29" s="53"/>
      <c r="OI29" s="53"/>
      <c r="OJ29" s="53"/>
      <c r="OK29" s="53"/>
      <c r="OL29" s="53"/>
      <c r="OM29" s="53"/>
      <c r="ON29" s="53"/>
      <c r="OO29" s="53"/>
      <c r="OP29" s="53"/>
      <c r="OQ29" s="53"/>
      <c r="OR29" s="53"/>
      <c r="OS29" s="53"/>
      <c r="OT29" s="53"/>
      <c r="OU29" s="53"/>
      <c r="OV29" s="53"/>
      <c r="OW29" s="53"/>
      <c r="OX29" s="53"/>
      <c r="OY29" s="53"/>
      <c r="OZ29" s="53"/>
      <c r="PA29" s="53"/>
      <c r="PB29" s="53"/>
      <c r="PC29" s="53"/>
      <c r="PD29" s="53"/>
      <c r="PE29" s="53"/>
      <c r="PF29" s="53"/>
      <c r="PG29" s="53"/>
      <c r="PH29" s="53"/>
      <c r="PI29" s="53"/>
      <c r="PJ29" s="53"/>
      <c r="PK29" s="53"/>
      <c r="PL29" s="53"/>
      <c r="PM29" s="53"/>
      <c r="PN29" s="53"/>
      <c r="PO29" s="53"/>
      <c r="PP29" s="53"/>
      <c r="PQ29" s="53"/>
      <c r="PR29" s="53"/>
      <c r="PS29" s="53"/>
      <c r="PT29" s="53"/>
      <c r="PU29" s="53"/>
      <c r="PV29" s="53"/>
      <c r="PW29" s="53"/>
      <c r="PX29" s="53"/>
      <c r="PY29" s="53"/>
      <c r="PZ29" s="53"/>
      <c r="QA29" s="53"/>
      <c r="QB29" s="53"/>
      <c r="QC29" s="53"/>
      <c r="QD29" s="53"/>
      <c r="QE29" s="53"/>
      <c r="QF29" s="53"/>
      <c r="QG29" s="53"/>
      <c r="QH29" s="53"/>
      <c r="QI29" s="53"/>
      <c r="QJ29" s="53"/>
      <c r="QK29" s="53"/>
      <c r="QL29" s="53"/>
      <c r="QM29" s="53"/>
      <c r="QN29" s="53"/>
      <c r="QO29" s="53"/>
      <c r="QP29" s="53"/>
      <c r="QQ29" s="53"/>
      <c r="QR29" s="53"/>
      <c r="QS29" s="53"/>
      <c r="QT29" s="53"/>
      <c r="QU29" s="53"/>
      <c r="QV29" s="53"/>
      <c r="QW29" s="53"/>
      <c r="QX29" s="53"/>
      <c r="QY29" s="53"/>
      <c r="QZ29" s="53"/>
      <c r="RA29" s="53"/>
      <c r="RB29" s="53"/>
      <c r="RC29" s="53"/>
      <c r="RD29" s="53"/>
      <c r="RE29" s="53"/>
      <c r="RF29" s="53"/>
      <c r="RG29" s="53"/>
      <c r="RH29" s="53"/>
      <c r="RI29" s="53"/>
      <c r="RJ29" s="53"/>
      <c r="RK29" s="53"/>
      <c r="RL29" s="53"/>
      <c r="RM29" s="53"/>
      <c r="RN29" s="53"/>
      <c r="RO29" s="53"/>
      <c r="RP29" s="53"/>
      <c r="RQ29" s="53"/>
      <c r="RR29" s="53"/>
      <c r="RS29" s="53"/>
      <c r="RT29" s="53"/>
      <c r="RU29" s="53"/>
      <c r="RV29" s="53"/>
      <c r="RW29" s="53"/>
      <c r="RX29" s="53"/>
      <c r="RY29" s="53"/>
      <c r="RZ29" s="53"/>
      <c r="SA29" s="53"/>
      <c r="SB29" s="53"/>
      <c r="SC29" s="53"/>
      <c r="SD29" s="53"/>
      <c r="SE29" s="53"/>
      <c r="SF29" s="53"/>
      <c r="SG29" s="53"/>
      <c r="SH29" s="53"/>
      <c r="SI29" s="53"/>
      <c r="SJ29" s="53"/>
      <c r="SK29" s="53"/>
      <c r="SL29" s="53"/>
      <c r="SM29" s="53"/>
      <c r="SN29" s="53"/>
      <c r="SO29" s="53"/>
      <c r="SP29" s="53"/>
      <c r="SQ29" s="53"/>
      <c r="SR29" s="53"/>
      <c r="SS29" s="53"/>
      <c r="ST29" s="53"/>
      <c r="SU29" s="53"/>
      <c r="SV29" s="53"/>
      <c r="SW29" s="53"/>
      <c r="SX29" s="53"/>
      <c r="SY29" s="53"/>
      <c r="SZ29" s="53"/>
      <c r="TA29" s="53"/>
      <c r="TB29" s="53"/>
      <c r="TC29" s="53"/>
      <c r="TD29" s="53"/>
      <c r="TE29" s="53"/>
      <c r="TF29" s="53"/>
      <c r="TG29" s="53"/>
      <c r="TH29" s="53"/>
      <c r="TI29" s="53"/>
      <c r="TJ29" s="53"/>
      <c r="TK29" s="53"/>
      <c r="TL29" s="53"/>
      <c r="TM29" s="53"/>
      <c r="TN29" s="53"/>
      <c r="TO29" s="53"/>
      <c r="TP29" s="53"/>
      <c r="TQ29" s="53"/>
      <c r="TR29" s="53"/>
      <c r="TS29" s="53"/>
      <c r="TT29" s="53"/>
      <c r="TU29" s="53"/>
      <c r="TV29" s="53"/>
      <c r="TW29" s="53"/>
      <c r="TX29" s="53"/>
      <c r="TY29" s="53"/>
      <c r="TZ29" s="53"/>
      <c r="UA29" s="53"/>
      <c r="UB29" s="53"/>
      <c r="UC29" s="53"/>
      <c r="UD29" s="53"/>
      <c r="UE29" s="53"/>
      <c r="UF29" s="53"/>
      <c r="UG29" s="53"/>
      <c r="UH29" s="53"/>
      <c r="UI29" s="53"/>
      <c r="UJ29" s="53"/>
      <c r="UK29" s="53"/>
      <c r="UL29" s="53"/>
      <c r="UM29" s="53"/>
      <c r="UN29" s="53"/>
      <c r="UO29" s="53"/>
      <c r="UP29" s="53"/>
      <c r="UQ29" s="53"/>
      <c r="UR29" s="53"/>
      <c r="US29" s="53"/>
      <c r="UT29" s="53"/>
      <c r="UU29" s="53"/>
      <c r="UV29" s="53"/>
      <c r="UW29" s="53"/>
      <c r="UX29" s="53"/>
      <c r="UY29" s="53"/>
      <c r="UZ29" s="53"/>
      <c r="VA29" s="53"/>
      <c r="VB29" s="53"/>
      <c r="VC29" s="53"/>
      <c r="VD29" s="53"/>
      <c r="VE29" s="53"/>
      <c r="VF29" s="53"/>
      <c r="VG29" s="53"/>
      <c r="VH29" s="53"/>
      <c r="VI29" s="53"/>
      <c r="VJ29" s="53"/>
      <c r="VK29" s="53"/>
      <c r="VL29" s="53"/>
      <c r="VM29" s="53"/>
      <c r="VN29" s="53"/>
      <c r="VO29" s="53"/>
      <c r="VP29" s="53"/>
      <c r="VQ29" s="53"/>
      <c r="VR29" s="53"/>
      <c r="VS29" s="53"/>
      <c r="VT29" s="53"/>
      <c r="VU29" s="53"/>
      <c r="VV29" s="53"/>
      <c r="VW29" s="53"/>
      <c r="VX29" s="53"/>
      <c r="VY29" s="53"/>
      <c r="VZ29" s="53"/>
      <c r="WA29" s="53"/>
      <c r="WB29" s="53"/>
      <c r="WC29" s="53"/>
      <c r="WD29" s="53"/>
      <c r="WE29" s="53"/>
      <c r="WF29" s="53"/>
      <c r="WG29" s="53"/>
      <c r="WH29" s="53"/>
      <c r="WI29" s="53"/>
      <c r="WJ29" s="53"/>
      <c r="WK29" s="53"/>
      <c r="WL29" s="53"/>
      <c r="WM29" s="53"/>
      <c r="WN29" s="53"/>
      <c r="WO29" s="53"/>
      <c r="WP29" s="53"/>
      <c r="WQ29" s="53"/>
      <c r="WR29" s="53"/>
      <c r="WS29" s="53"/>
      <c r="WT29" s="53"/>
      <c r="WU29" s="53"/>
      <c r="WV29" s="53"/>
      <c r="WW29" s="53"/>
      <c r="WX29" s="53"/>
      <c r="WY29" s="53"/>
      <c r="WZ29" s="53"/>
      <c r="XA29" s="53"/>
      <c r="XB29" s="53"/>
      <c r="XC29" s="53"/>
      <c r="XD29" s="53"/>
      <c r="XE29" s="53"/>
      <c r="XF29" s="53"/>
      <c r="XG29" s="53"/>
      <c r="XH29" s="53"/>
      <c r="XI29" s="53"/>
      <c r="XJ29" s="53"/>
      <c r="XK29" s="53"/>
      <c r="XL29" s="53"/>
      <c r="XM29" s="53"/>
      <c r="XN29" s="53"/>
      <c r="XO29" s="53"/>
      <c r="XP29" s="53"/>
      <c r="XQ29" s="53"/>
      <c r="XR29" s="53"/>
      <c r="XS29" s="53"/>
      <c r="XT29" s="53"/>
      <c r="XU29" s="53"/>
      <c r="XV29" s="53"/>
      <c r="XW29" s="53"/>
      <c r="XX29" s="53"/>
      <c r="XY29" s="53"/>
      <c r="XZ29" s="53"/>
      <c r="YA29" s="53"/>
      <c r="YB29" s="53"/>
      <c r="YC29" s="53"/>
      <c r="YD29" s="53"/>
      <c r="YE29" s="53"/>
      <c r="YF29" s="53"/>
      <c r="YG29" s="53"/>
      <c r="YH29" s="53"/>
      <c r="YI29" s="53"/>
      <c r="YJ29" s="53"/>
      <c r="YK29" s="53"/>
      <c r="YL29" s="53"/>
      <c r="YM29" s="53"/>
      <c r="YN29" s="53"/>
      <c r="YO29" s="53"/>
      <c r="YP29" s="53"/>
      <c r="YQ29" s="53"/>
      <c r="YR29" s="53"/>
      <c r="YS29" s="53"/>
      <c r="YT29" s="53"/>
      <c r="YU29" s="53"/>
      <c r="YV29" s="53"/>
      <c r="YW29" s="53"/>
      <c r="YX29" s="53"/>
      <c r="YY29" s="53"/>
      <c r="YZ29" s="53"/>
      <c r="ZA29" s="53"/>
      <c r="ZB29" s="53"/>
      <c r="ZC29" s="53"/>
      <c r="ZD29" s="53"/>
      <c r="ZE29" s="53"/>
      <c r="ZF29" s="53"/>
      <c r="ZG29" s="53"/>
      <c r="ZH29" s="53"/>
      <c r="ZI29" s="53"/>
      <c r="ZJ29" s="53"/>
      <c r="ZK29" s="53"/>
      <c r="ZL29" s="53"/>
      <c r="ZM29" s="53"/>
      <c r="ZN29" s="53"/>
      <c r="ZO29" s="53"/>
      <c r="ZP29" s="53"/>
      <c r="ZQ29" s="53"/>
      <c r="ZR29" s="53"/>
      <c r="ZS29" s="53"/>
      <c r="ZT29" s="53"/>
      <c r="ZU29" s="53"/>
      <c r="ZV29" s="53"/>
      <c r="ZW29" s="53"/>
      <c r="ZX29" s="53"/>
      <c r="ZY29" s="53"/>
      <c r="ZZ29" s="53"/>
      <c r="AAA29" s="53"/>
      <c r="AAB29" s="53"/>
      <c r="AAC29" s="53"/>
      <c r="AAD29" s="53"/>
      <c r="AAE29" s="53"/>
      <c r="AAF29" s="53"/>
      <c r="AAG29" s="53"/>
      <c r="AAH29" s="53"/>
      <c r="AAI29" s="53"/>
      <c r="AAJ29" s="53"/>
      <c r="AAK29" s="53"/>
      <c r="AAL29" s="53"/>
      <c r="AAM29" s="53"/>
      <c r="AAN29" s="53"/>
      <c r="AAO29" s="53"/>
      <c r="AAP29" s="53"/>
      <c r="AAQ29" s="53"/>
      <c r="AAR29" s="53"/>
      <c r="AAS29" s="53"/>
      <c r="AAT29" s="53"/>
      <c r="AAU29" s="53"/>
      <c r="AAV29" s="53"/>
      <c r="AAW29" s="53"/>
      <c r="AAX29" s="53"/>
      <c r="AAY29" s="53"/>
      <c r="AAZ29" s="53"/>
      <c r="ABA29" s="53"/>
      <c r="ABB29" s="53"/>
      <c r="ABC29" s="53"/>
      <c r="ABD29" s="53"/>
      <c r="ABE29" s="53"/>
      <c r="ABF29" s="53"/>
      <c r="ABG29" s="53"/>
      <c r="ABH29" s="53"/>
      <c r="ABI29" s="53"/>
      <c r="ABJ29" s="53"/>
      <c r="ABK29" s="53"/>
      <c r="ABL29" s="53"/>
      <c r="ABM29" s="53"/>
      <c r="ABN29" s="53"/>
    </row>
    <row r="30" spans="1:742" x14ac:dyDescent="0.15">
      <c r="B30" s="81" t="s">
        <v>52</v>
      </c>
      <c r="C30" s="53"/>
      <c r="D30" s="53"/>
      <c r="E30" s="53"/>
      <c r="F30" s="84">
        <f>H18</f>
        <v>53000</v>
      </c>
      <c r="G30" s="85" t="s">
        <v>63</v>
      </c>
      <c r="H30" s="83"/>
      <c r="I30" s="83"/>
      <c r="J30" s="83"/>
      <c r="K30" s="53"/>
      <c r="L30" s="53"/>
      <c r="M30" s="53"/>
      <c r="N30" s="82"/>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c r="DJ30" s="53"/>
      <c r="DK30" s="53"/>
      <c r="DL30" s="53"/>
      <c r="DM30" s="53"/>
      <c r="DN30" s="53"/>
      <c r="DO30" s="53"/>
      <c r="DP30" s="53"/>
      <c r="DQ30" s="53"/>
      <c r="DR30" s="53"/>
      <c r="DS30" s="53"/>
      <c r="DT30" s="53"/>
      <c r="DU30" s="53"/>
      <c r="DV30" s="53"/>
      <c r="DW30" s="53"/>
      <c r="DX30" s="53"/>
      <c r="DY30" s="53"/>
      <c r="DZ30" s="53"/>
      <c r="EA30" s="53"/>
      <c r="EB30" s="53"/>
      <c r="EC30" s="53"/>
      <c r="ED30" s="53"/>
      <c r="EE30" s="53"/>
      <c r="EF30" s="53"/>
      <c r="EG30" s="53"/>
      <c r="EH30" s="53"/>
      <c r="EI30" s="53"/>
      <c r="EJ30" s="53"/>
      <c r="EK30" s="53"/>
      <c r="EL30" s="53"/>
      <c r="EM30" s="53"/>
      <c r="EN30" s="53"/>
      <c r="EO30" s="53"/>
      <c r="EP30" s="53"/>
      <c r="EQ30" s="53"/>
      <c r="ER30" s="53"/>
      <c r="ES30" s="53"/>
      <c r="ET30" s="53"/>
      <c r="EU30" s="53"/>
      <c r="EV30" s="53"/>
      <c r="EW30" s="53"/>
      <c r="EX30" s="53"/>
      <c r="EY30" s="53"/>
      <c r="EZ30" s="53"/>
      <c r="FA30" s="53"/>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c r="MI30" s="53"/>
      <c r="MJ30" s="53"/>
      <c r="MK30" s="53"/>
      <c r="ML30" s="53"/>
      <c r="MM30" s="53"/>
      <c r="MN30" s="53"/>
      <c r="MO30" s="53"/>
      <c r="MP30" s="53"/>
      <c r="MQ30" s="53"/>
      <c r="MR30" s="53"/>
      <c r="MS30" s="53"/>
      <c r="MT30" s="53"/>
      <c r="MU30" s="53"/>
      <c r="MV30" s="53"/>
      <c r="MW30" s="53"/>
      <c r="MX30" s="53"/>
      <c r="MY30" s="53"/>
      <c r="MZ30" s="53"/>
      <c r="NA30" s="53"/>
      <c r="NB30" s="53"/>
      <c r="NC30" s="53"/>
      <c r="ND30" s="53"/>
      <c r="NE30" s="53"/>
      <c r="NF30" s="53"/>
      <c r="NG30" s="53"/>
      <c r="NH30" s="53"/>
      <c r="NI30" s="53"/>
      <c r="NJ30" s="53"/>
      <c r="NK30" s="53"/>
      <c r="NL30" s="53"/>
      <c r="NM30" s="53"/>
      <c r="NN30" s="53"/>
      <c r="NO30" s="53"/>
      <c r="NP30" s="53"/>
      <c r="NQ30" s="53"/>
      <c r="NR30" s="53"/>
      <c r="NS30" s="53"/>
      <c r="NT30" s="53"/>
      <c r="NU30" s="53"/>
      <c r="NV30" s="53"/>
      <c r="NW30" s="53"/>
      <c r="NX30" s="53"/>
      <c r="NY30" s="53"/>
      <c r="NZ30" s="53"/>
      <c r="OA30" s="53"/>
      <c r="OB30" s="53"/>
      <c r="OC30" s="53"/>
      <c r="OD30" s="53"/>
      <c r="OE30" s="53"/>
      <c r="OF30" s="53"/>
      <c r="OG30" s="53"/>
      <c r="OH30" s="53"/>
      <c r="OI30" s="53"/>
      <c r="OJ30" s="53"/>
      <c r="OK30" s="53"/>
      <c r="OL30" s="53"/>
      <c r="OM30" s="53"/>
      <c r="ON30" s="53"/>
      <c r="OO30" s="53"/>
      <c r="OP30" s="53"/>
      <c r="OQ30" s="53"/>
      <c r="OR30" s="53"/>
      <c r="OS30" s="53"/>
      <c r="OT30" s="53"/>
      <c r="OU30" s="53"/>
      <c r="OV30" s="53"/>
      <c r="OW30" s="53"/>
      <c r="OX30" s="53"/>
      <c r="OY30" s="53"/>
      <c r="OZ30" s="53"/>
      <c r="PA30" s="53"/>
      <c r="PB30" s="53"/>
      <c r="PC30" s="53"/>
      <c r="PD30" s="53"/>
      <c r="PE30" s="53"/>
      <c r="PF30" s="53"/>
      <c r="PG30" s="53"/>
      <c r="PH30" s="53"/>
      <c r="PI30" s="53"/>
      <c r="PJ30" s="53"/>
      <c r="PK30" s="53"/>
      <c r="PL30" s="53"/>
      <c r="PM30" s="53"/>
      <c r="PN30" s="53"/>
      <c r="PO30" s="53"/>
      <c r="PP30" s="53"/>
      <c r="PQ30" s="53"/>
      <c r="PR30" s="53"/>
      <c r="PS30" s="53"/>
      <c r="PT30" s="53"/>
      <c r="PU30" s="53"/>
      <c r="PV30" s="53"/>
      <c r="PW30" s="53"/>
      <c r="PX30" s="53"/>
      <c r="PY30" s="53"/>
      <c r="PZ30" s="53"/>
      <c r="QA30" s="53"/>
      <c r="QB30" s="53"/>
      <c r="QC30" s="53"/>
      <c r="QD30" s="53"/>
      <c r="QE30" s="53"/>
      <c r="QF30" s="53"/>
      <c r="QG30" s="53"/>
      <c r="QH30" s="53"/>
      <c r="QI30" s="53"/>
      <c r="QJ30" s="53"/>
      <c r="QK30" s="53"/>
      <c r="QL30" s="53"/>
      <c r="QM30" s="53"/>
      <c r="QN30" s="53"/>
      <c r="QO30" s="53"/>
      <c r="QP30" s="53"/>
      <c r="QQ30" s="53"/>
      <c r="QR30" s="53"/>
      <c r="QS30" s="53"/>
      <c r="QT30" s="53"/>
      <c r="QU30" s="53"/>
      <c r="QV30" s="53"/>
      <c r="QW30" s="53"/>
      <c r="QX30" s="53"/>
      <c r="QY30" s="53"/>
      <c r="QZ30" s="53"/>
      <c r="RA30" s="53"/>
      <c r="RB30" s="53"/>
      <c r="RC30" s="53"/>
      <c r="RD30" s="53"/>
      <c r="RE30" s="53"/>
      <c r="RF30" s="53"/>
      <c r="RG30" s="53"/>
      <c r="RH30" s="53"/>
      <c r="RI30" s="53"/>
      <c r="RJ30" s="53"/>
      <c r="RK30" s="53"/>
      <c r="RL30" s="53"/>
      <c r="RM30" s="53"/>
      <c r="RN30" s="53"/>
      <c r="RO30" s="53"/>
      <c r="RP30" s="53"/>
      <c r="RQ30" s="53"/>
      <c r="RR30" s="53"/>
      <c r="RS30" s="53"/>
      <c r="RT30" s="53"/>
      <c r="RU30" s="53"/>
      <c r="RV30" s="53"/>
      <c r="RW30" s="53"/>
      <c r="RX30" s="53"/>
      <c r="RY30" s="53"/>
      <c r="RZ30" s="53"/>
      <c r="SA30" s="53"/>
      <c r="SB30" s="53"/>
      <c r="SC30" s="53"/>
      <c r="SD30" s="53"/>
      <c r="SE30" s="53"/>
      <c r="SF30" s="53"/>
      <c r="SG30" s="53"/>
      <c r="SH30" s="53"/>
      <c r="SI30" s="53"/>
      <c r="SJ30" s="53"/>
      <c r="SK30" s="53"/>
      <c r="SL30" s="53"/>
      <c r="SM30" s="53"/>
      <c r="SN30" s="53"/>
      <c r="SO30" s="53"/>
      <c r="SP30" s="53"/>
      <c r="SQ30" s="53"/>
      <c r="SR30" s="53"/>
      <c r="SS30" s="53"/>
      <c r="ST30" s="53"/>
      <c r="SU30" s="53"/>
      <c r="SV30" s="53"/>
      <c r="SW30" s="53"/>
      <c r="SX30" s="53"/>
      <c r="SY30" s="53"/>
      <c r="SZ30" s="53"/>
      <c r="TA30" s="53"/>
      <c r="TB30" s="53"/>
      <c r="TC30" s="53"/>
      <c r="TD30" s="53"/>
      <c r="TE30" s="53"/>
      <c r="TF30" s="53"/>
      <c r="TG30" s="53"/>
      <c r="TH30" s="53"/>
      <c r="TI30" s="53"/>
      <c r="TJ30" s="53"/>
      <c r="TK30" s="53"/>
      <c r="TL30" s="53"/>
      <c r="TM30" s="53"/>
      <c r="TN30" s="53"/>
      <c r="TO30" s="53"/>
      <c r="TP30" s="53"/>
      <c r="TQ30" s="53"/>
      <c r="TR30" s="53"/>
      <c r="TS30" s="53"/>
      <c r="TT30" s="53"/>
      <c r="TU30" s="53"/>
      <c r="TV30" s="53"/>
      <c r="TW30" s="53"/>
      <c r="TX30" s="53"/>
      <c r="TY30" s="53"/>
      <c r="TZ30" s="53"/>
      <c r="UA30" s="53"/>
      <c r="UB30" s="53"/>
      <c r="UC30" s="53"/>
      <c r="UD30" s="53"/>
      <c r="UE30" s="53"/>
      <c r="UF30" s="53"/>
      <c r="UG30" s="53"/>
      <c r="UH30" s="53"/>
      <c r="UI30" s="53"/>
      <c r="UJ30" s="53"/>
      <c r="UK30" s="53"/>
      <c r="UL30" s="53"/>
      <c r="UM30" s="53"/>
      <c r="UN30" s="53"/>
      <c r="UO30" s="53"/>
      <c r="UP30" s="53"/>
      <c r="UQ30" s="53"/>
      <c r="UR30" s="53"/>
      <c r="US30" s="53"/>
      <c r="UT30" s="53"/>
      <c r="UU30" s="53"/>
      <c r="UV30" s="53"/>
      <c r="UW30" s="53"/>
      <c r="UX30" s="53"/>
      <c r="UY30" s="53"/>
      <c r="UZ30" s="53"/>
      <c r="VA30" s="53"/>
      <c r="VB30" s="53"/>
      <c r="VC30" s="53"/>
      <c r="VD30" s="53"/>
      <c r="VE30" s="53"/>
      <c r="VF30" s="53"/>
      <c r="VG30" s="53"/>
      <c r="VH30" s="53"/>
      <c r="VI30" s="53"/>
      <c r="VJ30" s="53"/>
      <c r="VK30" s="53"/>
      <c r="VL30" s="53"/>
      <c r="VM30" s="53"/>
      <c r="VN30" s="53"/>
      <c r="VO30" s="53"/>
      <c r="VP30" s="53"/>
      <c r="VQ30" s="53"/>
      <c r="VR30" s="53"/>
      <c r="VS30" s="53"/>
      <c r="VT30" s="53"/>
      <c r="VU30" s="53"/>
      <c r="VV30" s="53"/>
      <c r="VW30" s="53"/>
      <c r="VX30" s="53"/>
      <c r="VY30" s="53"/>
      <c r="VZ30" s="53"/>
      <c r="WA30" s="53"/>
      <c r="WB30" s="53"/>
      <c r="WC30" s="53"/>
      <c r="WD30" s="53"/>
      <c r="WE30" s="53"/>
      <c r="WF30" s="53"/>
      <c r="WG30" s="53"/>
      <c r="WH30" s="53"/>
      <c r="WI30" s="53"/>
      <c r="WJ30" s="53"/>
      <c r="WK30" s="53"/>
      <c r="WL30" s="53"/>
      <c r="WM30" s="53"/>
      <c r="WN30" s="53"/>
      <c r="WO30" s="53"/>
      <c r="WP30" s="53"/>
      <c r="WQ30" s="53"/>
      <c r="WR30" s="53"/>
      <c r="WS30" s="53"/>
      <c r="WT30" s="53"/>
      <c r="WU30" s="53"/>
      <c r="WV30" s="53"/>
      <c r="WW30" s="53"/>
      <c r="WX30" s="53"/>
      <c r="WY30" s="53"/>
      <c r="WZ30" s="53"/>
      <c r="XA30" s="53"/>
      <c r="XB30" s="53"/>
      <c r="XC30" s="53"/>
      <c r="XD30" s="53"/>
      <c r="XE30" s="53"/>
      <c r="XF30" s="53"/>
      <c r="XG30" s="53"/>
      <c r="XH30" s="53"/>
      <c r="XI30" s="53"/>
      <c r="XJ30" s="53"/>
      <c r="XK30" s="53"/>
      <c r="XL30" s="53"/>
      <c r="XM30" s="53"/>
      <c r="XN30" s="53"/>
      <c r="XO30" s="53"/>
      <c r="XP30" s="53"/>
      <c r="XQ30" s="53"/>
      <c r="XR30" s="53"/>
      <c r="XS30" s="53"/>
      <c r="XT30" s="53"/>
      <c r="XU30" s="53"/>
      <c r="XV30" s="53"/>
      <c r="XW30" s="53"/>
      <c r="XX30" s="53"/>
      <c r="XY30" s="53"/>
      <c r="XZ30" s="53"/>
      <c r="YA30" s="53"/>
      <c r="YB30" s="53"/>
      <c r="YC30" s="53"/>
      <c r="YD30" s="53"/>
      <c r="YE30" s="53"/>
      <c r="YF30" s="53"/>
      <c r="YG30" s="53"/>
      <c r="YH30" s="53"/>
      <c r="YI30" s="53"/>
      <c r="YJ30" s="53"/>
      <c r="YK30" s="53"/>
      <c r="YL30" s="53"/>
      <c r="YM30" s="53"/>
      <c r="YN30" s="53"/>
      <c r="YO30" s="53"/>
      <c r="YP30" s="53"/>
      <c r="YQ30" s="53"/>
      <c r="YR30" s="53"/>
      <c r="YS30" s="53"/>
      <c r="YT30" s="53"/>
      <c r="YU30" s="53"/>
      <c r="YV30" s="53"/>
      <c r="YW30" s="53"/>
      <c r="YX30" s="53"/>
      <c r="YY30" s="53"/>
      <c r="YZ30" s="53"/>
      <c r="ZA30" s="53"/>
      <c r="ZB30" s="53"/>
      <c r="ZC30" s="53"/>
      <c r="ZD30" s="53"/>
      <c r="ZE30" s="53"/>
      <c r="ZF30" s="53"/>
      <c r="ZG30" s="53"/>
      <c r="ZH30" s="53"/>
      <c r="ZI30" s="53"/>
      <c r="ZJ30" s="53"/>
      <c r="ZK30" s="53"/>
      <c r="ZL30" s="53"/>
      <c r="ZM30" s="53"/>
      <c r="ZN30" s="53"/>
      <c r="ZO30" s="53"/>
      <c r="ZP30" s="53"/>
      <c r="ZQ30" s="53"/>
      <c r="ZR30" s="53"/>
      <c r="ZS30" s="53"/>
      <c r="ZT30" s="53"/>
      <c r="ZU30" s="53"/>
      <c r="ZV30" s="53"/>
      <c r="ZW30" s="53"/>
      <c r="ZX30" s="53"/>
      <c r="ZY30" s="53"/>
      <c r="ZZ30" s="53"/>
      <c r="AAA30" s="53"/>
      <c r="AAB30" s="53"/>
      <c r="AAC30" s="53"/>
      <c r="AAD30" s="53"/>
      <c r="AAE30" s="53"/>
      <c r="AAF30" s="53"/>
      <c r="AAG30" s="53"/>
      <c r="AAH30" s="53"/>
      <c r="AAI30" s="53"/>
      <c r="AAJ30" s="53"/>
      <c r="AAK30" s="53"/>
      <c r="AAL30" s="53"/>
      <c r="AAM30" s="53"/>
      <c r="AAN30" s="53"/>
      <c r="AAO30" s="53"/>
      <c r="AAP30" s="53"/>
      <c r="AAQ30" s="53"/>
      <c r="AAR30" s="53"/>
      <c r="AAS30" s="53"/>
      <c r="AAT30" s="53"/>
      <c r="AAU30" s="53"/>
      <c r="AAV30" s="53"/>
      <c r="AAW30" s="53"/>
      <c r="AAX30" s="53"/>
      <c r="AAY30" s="53"/>
      <c r="AAZ30" s="53"/>
      <c r="ABA30" s="53"/>
      <c r="ABB30" s="53"/>
      <c r="ABC30" s="53"/>
      <c r="ABD30" s="53"/>
      <c r="ABE30" s="53"/>
      <c r="ABF30" s="53"/>
      <c r="ABG30" s="53"/>
      <c r="ABH30" s="53"/>
      <c r="ABI30" s="53"/>
      <c r="ABJ30" s="53"/>
      <c r="ABK30" s="53"/>
      <c r="ABL30" s="53"/>
      <c r="ABM30" s="53"/>
      <c r="ABN30" s="53"/>
    </row>
    <row r="31" spans="1:742" x14ac:dyDescent="0.15">
      <c r="B31" s="81" t="s">
        <v>52</v>
      </c>
      <c r="C31" s="53"/>
      <c r="D31" s="53"/>
      <c r="E31" s="53"/>
      <c r="F31" s="84">
        <f>COUNT(I22:M22,"&gt;=0")*H18</f>
        <v>106000</v>
      </c>
      <c r="G31" s="85" t="s">
        <v>64</v>
      </c>
      <c r="H31" s="83"/>
      <c r="I31" s="83"/>
      <c r="J31" s="83"/>
      <c r="K31" s="53"/>
      <c r="L31" s="53"/>
      <c r="M31" s="53"/>
      <c r="N31" s="82"/>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c r="DJ31" s="53"/>
      <c r="DK31" s="53"/>
      <c r="DL31" s="53"/>
      <c r="DM31" s="53"/>
      <c r="DN31" s="53"/>
      <c r="DO31" s="53"/>
      <c r="DP31" s="53"/>
      <c r="DQ31" s="53"/>
      <c r="DR31" s="53"/>
      <c r="DS31" s="53"/>
      <c r="DT31" s="53"/>
      <c r="DU31" s="53"/>
      <c r="DV31" s="53"/>
      <c r="DW31" s="53"/>
      <c r="DX31" s="53"/>
      <c r="DY31" s="53"/>
      <c r="DZ31" s="53"/>
      <c r="EA31" s="53"/>
      <c r="EB31" s="53"/>
      <c r="EC31" s="53"/>
      <c r="ED31" s="53"/>
      <c r="EE31" s="53"/>
      <c r="EF31" s="53"/>
      <c r="EG31" s="53"/>
      <c r="EH31" s="53"/>
      <c r="EI31" s="53"/>
      <c r="EJ31" s="53"/>
      <c r="EK31" s="53"/>
      <c r="EL31" s="53"/>
      <c r="EM31" s="53"/>
      <c r="EN31" s="53"/>
      <c r="EO31" s="53"/>
      <c r="EP31" s="53"/>
      <c r="EQ31" s="53"/>
      <c r="ER31" s="53"/>
      <c r="ES31" s="53"/>
      <c r="ET31" s="53"/>
      <c r="EU31" s="53"/>
      <c r="EV31" s="53"/>
      <c r="EW31" s="53"/>
      <c r="EX31" s="53"/>
      <c r="EY31" s="53"/>
      <c r="EZ31" s="53"/>
      <c r="FA31" s="53"/>
      <c r="FB31" s="53"/>
      <c r="FC31" s="53"/>
      <c r="FD31" s="53"/>
      <c r="FE31" s="53"/>
      <c r="FF31" s="53"/>
      <c r="FG31" s="53"/>
      <c r="FH31" s="53"/>
      <c r="FI31" s="53"/>
      <c r="FJ31" s="53"/>
      <c r="FK31" s="53"/>
      <c r="FL31" s="53"/>
      <c r="FM31" s="53"/>
      <c r="FN31" s="53"/>
      <c r="FO31" s="53"/>
      <c r="FP31" s="53"/>
      <c r="FQ31" s="53"/>
      <c r="FR31" s="53"/>
      <c r="FS31" s="53"/>
      <c r="FT31" s="53"/>
      <c r="FU31" s="53"/>
      <c r="FV31" s="53"/>
      <c r="FW31" s="53"/>
      <c r="FX31" s="53"/>
      <c r="FY31" s="53"/>
      <c r="FZ31" s="53"/>
      <c r="GA31" s="53"/>
      <c r="GB31" s="53"/>
      <c r="GC31" s="53"/>
      <c r="GD31" s="53"/>
      <c r="GE31" s="53"/>
      <c r="GF31" s="53"/>
      <c r="GG31" s="53"/>
      <c r="GH31" s="53"/>
      <c r="GI31" s="53"/>
      <c r="GJ31" s="53"/>
      <c r="GK31" s="53"/>
      <c r="GL31" s="53"/>
      <c r="GM31" s="53"/>
      <c r="GN31" s="53"/>
      <c r="GO31" s="53"/>
      <c r="GP31" s="53"/>
      <c r="GQ31" s="53"/>
      <c r="GR31" s="53"/>
      <c r="GS31" s="53"/>
      <c r="GT31" s="53"/>
      <c r="GU31" s="53"/>
      <c r="GV31" s="53"/>
      <c r="GW31" s="53"/>
      <c r="GX31" s="53"/>
      <c r="GY31" s="53"/>
      <c r="GZ31" s="53"/>
      <c r="HA31" s="53"/>
      <c r="HB31" s="53"/>
      <c r="HC31" s="53"/>
      <c r="HD31" s="53"/>
      <c r="HE31" s="53"/>
      <c r="HF31" s="53"/>
      <c r="HG31" s="53"/>
      <c r="HH31" s="53"/>
      <c r="HI31" s="53"/>
      <c r="HJ31" s="53"/>
      <c r="HK31" s="53"/>
      <c r="HL31" s="53"/>
      <c r="HM31" s="53"/>
      <c r="HN31" s="53"/>
      <c r="HO31" s="53"/>
      <c r="HP31" s="53"/>
      <c r="HQ31" s="53"/>
      <c r="HR31" s="53"/>
      <c r="HS31" s="53"/>
      <c r="HT31" s="53"/>
      <c r="HU31" s="53"/>
      <c r="HV31" s="53"/>
      <c r="HW31" s="53"/>
      <c r="HX31" s="53"/>
      <c r="HY31" s="53"/>
      <c r="HZ31" s="53"/>
      <c r="IA31" s="53"/>
      <c r="IB31" s="53"/>
      <c r="IC31" s="53"/>
      <c r="ID31" s="53"/>
      <c r="IE31" s="53"/>
      <c r="IF31" s="53"/>
      <c r="IG31" s="53"/>
      <c r="IH31" s="53"/>
      <c r="II31" s="53"/>
      <c r="IJ31" s="53"/>
      <c r="IK31" s="53"/>
      <c r="IL31" s="53"/>
      <c r="IM31" s="53"/>
      <c r="IN31" s="53"/>
      <c r="IO31" s="53"/>
      <c r="IP31" s="53"/>
      <c r="IQ31" s="53"/>
      <c r="IR31" s="53"/>
      <c r="IS31" s="53"/>
      <c r="IT31" s="53"/>
      <c r="IU31" s="53"/>
      <c r="IV31" s="53"/>
      <c r="IW31" s="53"/>
      <c r="IX31" s="53"/>
      <c r="IY31" s="53"/>
      <c r="IZ31" s="53"/>
      <c r="JA31" s="53"/>
      <c r="JB31" s="53"/>
      <c r="JC31" s="53"/>
      <c r="JD31" s="53"/>
      <c r="JE31" s="53"/>
      <c r="JF31" s="53"/>
      <c r="JG31" s="53"/>
      <c r="JH31" s="53"/>
      <c r="JI31" s="53"/>
      <c r="JJ31" s="53"/>
      <c r="JK31" s="53"/>
      <c r="JL31" s="53"/>
      <c r="JM31" s="53"/>
      <c r="JN31" s="53"/>
      <c r="JO31" s="53"/>
      <c r="JP31" s="53"/>
      <c r="JQ31" s="53"/>
      <c r="JR31" s="53"/>
      <c r="JS31" s="53"/>
      <c r="JT31" s="53"/>
      <c r="JU31" s="53"/>
      <c r="JV31" s="53"/>
      <c r="JW31" s="53"/>
      <c r="JX31" s="53"/>
      <c r="JY31" s="53"/>
      <c r="JZ31" s="53"/>
      <c r="KA31" s="53"/>
      <c r="KB31" s="53"/>
      <c r="KC31" s="53"/>
      <c r="KD31" s="53"/>
      <c r="KE31" s="53"/>
      <c r="KF31" s="53"/>
      <c r="KG31" s="53"/>
      <c r="KH31" s="53"/>
      <c r="KI31" s="53"/>
      <c r="KJ31" s="53"/>
      <c r="KK31" s="53"/>
      <c r="KL31" s="53"/>
      <c r="KM31" s="53"/>
      <c r="KN31" s="53"/>
      <c r="KO31" s="53"/>
      <c r="KP31" s="53"/>
      <c r="KQ31" s="53"/>
      <c r="KR31" s="53"/>
      <c r="KS31" s="53"/>
      <c r="KT31" s="53"/>
      <c r="KU31" s="53"/>
      <c r="KV31" s="53"/>
      <c r="KW31" s="53"/>
      <c r="KX31" s="53"/>
      <c r="KY31" s="53"/>
      <c r="KZ31" s="53"/>
      <c r="LA31" s="53"/>
      <c r="LB31" s="53"/>
      <c r="LC31" s="53"/>
      <c r="LD31" s="53"/>
      <c r="LE31" s="53"/>
      <c r="LF31" s="53"/>
      <c r="LG31" s="53"/>
      <c r="LH31" s="53"/>
      <c r="LI31" s="53"/>
      <c r="LJ31" s="53"/>
      <c r="LK31" s="53"/>
      <c r="LL31" s="53"/>
      <c r="LM31" s="53"/>
      <c r="LN31" s="53"/>
      <c r="LO31" s="53"/>
      <c r="LP31" s="53"/>
      <c r="LQ31" s="53"/>
      <c r="LR31" s="53"/>
      <c r="LS31" s="53"/>
      <c r="LT31" s="53"/>
      <c r="LU31" s="53"/>
      <c r="LV31" s="53"/>
      <c r="LW31" s="53"/>
      <c r="LX31" s="53"/>
      <c r="LY31" s="53"/>
      <c r="LZ31" s="53"/>
      <c r="MA31" s="53"/>
      <c r="MB31" s="53"/>
      <c r="MC31" s="53"/>
      <c r="MD31" s="53"/>
      <c r="ME31" s="53"/>
      <c r="MF31" s="53"/>
      <c r="MG31" s="53"/>
      <c r="MH31" s="53"/>
      <c r="MI31" s="53"/>
      <c r="MJ31" s="53"/>
      <c r="MK31" s="53"/>
      <c r="ML31" s="53"/>
      <c r="MM31" s="53"/>
      <c r="MN31" s="53"/>
      <c r="MO31" s="53"/>
      <c r="MP31" s="53"/>
      <c r="MQ31" s="53"/>
      <c r="MR31" s="53"/>
      <c r="MS31" s="53"/>
      <c r="MT31" s="53"/>
      <c r="MU31" s="53"/>
      <c r="MV31" s="53"/>
      <c r="MW31" s="53"/>
      <c r="MX31" s="53"/>
      <c r="MY31" s="53"/>
      <c r="MZ31" s="53"/>
      <c r="NA31" s="53"/>
      <c r="NB31" s="53"/>
      <c r="NC31" s="53"/>
      <c r="ND31" s="53"/>
      <c r="NE31" s="53"/>
      <c r="NF31" s="53"/>
      <c r="NG31" s="53"/>
      <c r="NH31" s="53"/>
      <c r="NI31" s="53"/>
      <c r="NJ31" s="53"/>
      <c r="NK31" s="53"/>
      <c r="NL31" s="53"/>
      <c r="NM31" s="53"/>
      <c r="NN31" s="53"/>
      <c r="NO31" s="53"/>
      <c r="NP31" s="53"/>
      <c r="NQ31" s="53"/>
      <c r="NR31" s="53"/>
      <c r="NS31" s="53"/>
      <c r="NT31" s="53"/>
      <c r="NU31" s="53"/>
      <c r="NV31" s="53"/>
      <c r="NW31" s="53"/>
      <c r="NX31" s="53"/>
      <c r="NY31" s="53"/>
      <c r="NZ31" s="53"/>
      <c r="OA31" s="53"/>
      <c r="OB31" s="53"/>
      <c r="OC31" s="53"/>
      <c r="OD31" s="53"/>
      <c r="OE31" s="53"/>
      <c r="OF31" s="53"/>
      <c r="OG31" s="53"/>
      <c r="OH31" s="53"/>
      <c r="OI31" s="53"/>
      <c r="OJ31" s="53"/>
      <c r="OK31" s="53"/>
      <c r="OL31" s="53"/>
      <c r="OM31" s="53"/>
      <c r="ON31" s="53"/>
      <c r="OO31" s="53"/>
      <c r="OP31" s="53"/>
      <c r="OQ31" s="53"/>
      <c r="OR31" s="53"/>
      <c r="OS31" s="53"/>
      <c r="OT31" s="53"/>
      <c r="OU31" s="53"/>
      <c r="OV31" s="53"/>
      <c r="OW31" s="53"/>
      <c r="OX31" s="53"/>
      <c r="OY31" s="53"/>
      <c r="OZ31" s="53"/>
      <c r="PA31" s="53"/>
      <c r="PB31" s="53"/>
      <c r="PC31" s="53"/>
      <c r="PD31" s="53"/>
      <c r="PE31" s="53"/>
      <c r="PF31" s="53"/>
      <c r="PG31" s="53"/>
      <c r="PH31" s="53"/>
      <c r="PI31" s="53"/>
      <c r="PJ31" s="53"/>
      <c r="PK31" s="53"/>
      <c r="PL31" s="53"/>
      <c r="PM31" s="53"/>
      <c r="PN31" s="53"/>
      <c r="PO31" s="53"/>
      <c r="PP31" s="53"/>
      <c r="PQ31" s="53"/>
      <c r="PR31" s="53"/>
      <c r="PS31" s="53"/>
      <c r="PT31" s="53"/>
      <c r="PU31" s="53"/>
      <c r="PV31" s="53"/>
      <c r="PW31" s="53"/>
      <c r="PX31" s="53"/>
      <c r="PY31" s="53"/>
      <c r="PZ31" s="53"/>
      <c r="QA31" s="53"/>
      <c r="QB31" s="53"/>
      <c r="QC31" s="53"/>
      <c r="QD31" s="53"/>
      <c r="QE31" s="53"/>
      <c r="QF31" s="53"/>
      <c r="QG31" s="53"/>
      <c r="QH31" s="53"/>
      <c r="QI31" s="53"/>
      <c r="QJ31" s="53"/>
      <c r="QK31" s="53"/>
      <c r="QL31" s="53"/>
      <c r="QM31" s="53"/>
      <c r="QN31" s="53"/>
      <c r="QO31" s="53"/>
      <c r="QP31" s="53"/>
      <c r="QQ31" s="53"/>
      <c r="QR31" s="53"/>
      <c r="QS31" s="53"/>
      <c r="QT31" s="53"/>
      <c r="QU31" s="53"/>
      <c r="QV31" s="53"/>
      <c r="QW31" s="53"/>
      <c r="QX31" s="53"/>
      <c r="QY31" s="53"/>
      <c r="QZ31" s="53"/>
      <c r="RA31" s="53"/>
      <c r="RB31" s="53"/>
      <c r="RC31" s="53"/>
      <c r="RD31" s="53"/>
      <c r="RE31" s="53"/>
      <c r="RF31" s="53"/>
      <c r="RG31" s="53"/>
      <c r="RH31" s="53"/>
      <c r="RI31" s="53"/>
      <c r="RJ31" s="53"/>
      <c r="RK31" s="53"/>
      <c r="RL31" s="53"/>
      <c r="RM31" s="53"/>
      <c r="RN31" s="53"/>
      <c r="RO31" s="53"/>
      <c r="RP31" s="53"/>
      <c r="RQ31" s="53"/>
      <c r="RR31" s="53"/>
      <c r="RS31" s="53"/>
      <c r="RT31" s="53"/>
      <c r="RU31" s="53"/>
      <c r="RV31" s="53"/>
      <c r="RW31" s="53"/>
      <c r="RX31" s="53"/>
      <c r="RY31" s="53"/>
      <c r="RZ31" s="53"/>
      <c r="SA31" s="53"/>
      <c r="SB31" s="53"/>
      <c r="SC31" s="53"/>
      <c r="SD31" s="53"/>
      <c r="SE31" s="53"/>
      <c r="SF31" s="53"/>
      <c r="SG31" s="53"/>
      <c r="SH31" s="53"/>
      <c r="SI31" s="53"/>
      <c r="SJ31" s="53"/>
      <c r="SK31" s="53"/>
      <c r="SL31" s="53"/>
      <c r="SM31" s="53"/>
      <c r="SN31" s="53"/>
      <c r="SO31" s="53"/>
      <c r="SP31" s="53"/>
      <c r="SQ31" s="53"/>
      <c r="SR31" s="53"/>
      <c r="SS31" s="53"/>
      <c r="ST31" s="53"/>
      <c r="SU31" s="53"/>
      <c r="SV31" s="53"/>
      <c r="SW31" s="53"/>
      <c r="SX31" s="53"/>
      <c r="SY31" s="53"/>
      <c r="SZ31" s="53"/>
      <c r="TA31" s="53"/>
      <c r="TB31" s="53"/>
      <c r="TC31" s="53"/>
      <c r="TD31" s="53"/>
      <c r="TE31" s="53"/>
      <c r="TF31" s="53"/>
      <c r="TG31" s="53"/>
      <c r="TH31" s="53"/>
      <c r="TI31" s="53"/>
      <c r="TJ31" s="53"/>
      <c r="TK31" s="53"/>
      <c r="TL31" s="53"/>
      <c r="TM31" s="53"/>
      <c r="TN31" s="53"/>
      <c r="TO31" s="53"/>
      <c r="TP31" s="53"/>
      <c r="TQ31" s="53"/>
      <c r="TR31" s="53"/>
      <c r="TS31" s="53"/>
      <c r="TT31" s="53"/>
      <c r="TU31" s="53"/>
      <c r="TV31" s="53"/>
      <c r="TW31" s="53"/>
      <c r="TX31" s="53"/>
      <c r="TY31" s="53"/>
      <c r="TZ31" s="53"/>
      <c r="UA31" s="53"/>
      <c r="UB31" s="53"/>
      <c r="UC31" s="53"/>
      <c r="UD31" s="53"/>
      <c r="UE31" s="53"/>
      <c r="UF31" s="53"/>
      <c r="UG31" s="53"/>
      <c r="UH31" s="53"/>
      <c r="UI31" s="53"/>
      <c r="UJ31" s="53"/>
      <c r="UK31" s="53"/>
      <c r="UL31" s="53"/>
      <c r="UM31" s="53"/>
      <c r="UN31" s="53"/>
      <c r="UO31" s="53"/>
      <c r="UP31" s="53"/>
      <c r="UQ31" s="53"/>
      <c r="UR31" s="53"/>
      <c r="US31" s="53"/>
      <c r="UT31" s="53"/>
      <c r="UU31" s="53"/>
      <c r="UV31" s="53"/>
      <c r="UW31" s="53"/>
      <c r="UX31" s="53"/>
      <c r="UY31" s="53"/>
      <c r="UZ31" s="53"/>
      <c r="VA31" s="53"/>
      <c r="VB31" s="53"/>
      <c r="VC31" s="53"/>
      <c r="VD31" s="53"/>
      <c r="VE31" s="53"/>
      <c r="VF31" s="53"/>
      <c r="VG31" s="53"/>
      <c r="VH31" s="53"/>
      <c r="VI31" s="53"/>
      <c r="VJ31" s="53"/>
      <c r="VK31" s="53"/>
      <c r="VL31" s="53"/>
      <c r="VM31" s="53"/>
      <c r="VN31" s="53"/>
      <c r="VO31" s="53"/>
      <c r="VP31" s="53"/>
      <c r="VQ31" s="53"/>
      <c r="VR31" s="53"/>
      <c r="VS31" s="53"/>
      <c r="VT31" s="53"/>
      <c r="VU31" s="53"/>
      <c r="VV31" s="53"/>
      <c r="VW31" s="53"/>
      <c r="VX31" s="53"/>
      <c r="VY31" s="53"/>
      <c r="VZ31" s="53"/>
      <c r="WA31" s="53"/>
      <c r="WB31" s="53"/>
      <c r="WC31" s="53"/>
      <c r="WD31" s="53"/>
      <c r="WE31" s="53"/>
      <c r="WF31" s="53"/>
      <c r="WG31" s="53"/>
      <c r="WH31" s="53"/>
      <c r="WI31" s="53"/>
      <c r="WJ31" s="53"/>
      <c r="WK31" s="53"/>
      <c r="WL31" s="53"/>
      <c r="WM31" s="53"/>
      <c r="WN31" s="53"/>
      <c r="WO31" s="53"/>
      <c r="WP31" s="53"/>
      <c r="WQ31" s="53"/>
      <c r="WR31" s="53"/>
      <c r="WS31" s="53"/>
      <c r="WT31" s="53"/>
      <c r="WU31" s="53"/>
      <c r="WV31" s="53"/>
      <c r="WW31" s="53"/>
      <c r="WX31" s="53"/>
      <c r="WY31" s="53"/>
      <c r="WZ31" s="53"/>
      <c r="XA31" s="53"/>
      <c r="XB31" s="53"/>
      <c r="XC31" s="53"/>
      <c r="XD31" s="53"/>
      <c r="XE31" s="53"/>
      <c r="XF31" s="53"/>
      <c r="XG31" s="53"/>
      <c r="XH31" s="53"/>
      <c r="XI31" s="53"/>
      <c r="XJ31" s="53"/>
      <c r="XK31" s="53"/>
      <c r="XL31" s="53"/>
      <c r="XM31" s="53"/>
      <c r="XN31" s="53"/>
      <c r="XO31" s="53"/>
      <c r="XP31" s="53"/>
      <c r="XQ31" s="53"/>
      <c r="XR31" s="53"/>
      <c r="XS31" s="53"/>
      <c r="XT31" s="53"/>
      <c r="XU31" s="53"/>
      <c r="XV31" s="53"/>
      <c r="XW31" s="53"/>
      <c r="XX31" s="53"/>
      <c r="XY31" s="53"/>
      <c r="XZ31" s="53"/>
      <c r="YA31" s="53"/>
      <c r="YB31" s="53"/>
      <c r="YC31" s="53"/>
      <c r="YD31" s="53"/>
      <c r="YE31" s="53"/>
      <c r="YF31" s="53"/>
      <c r="YG31" s="53"/>
      <c r="YH31" s="53"/>
      <c r="YI31" s="53"/>
      <c r="YJ31" s="53"/>
      <c r="YK31" s="53"/>
      <c r="YL31" s="53"/>
      <c r="YM31" s="53"/>
      <c r="YN31" s="53"/>
      <c r="YO31" s="53"/>
      <c r="YP31" s="53"/>
      <c r="YQ31" s="53"/>
      <c r="YR31" s="53"/>
      <c r="YS31" s="53"/>
      <c r="YT31" s="53"/>
      <c r="YU31" s="53"/>
      <c r="YV31" s="53"/>
      <c r="YW31" s="53"/>
      <c r="YX31" s="53"/>
      <c r="YY31" s="53"/>
      <c r="YZ31" s="53"/>
      <c r="ZA31" s="53"/>
      <c r="ZB31" s="53"/>
      <c r="ZC31" s="53"/>
      <c r="ZD31" s="53"/>
      <c r="ZE31" s="53"/>
      <c r="ZF31" s="53"/>
      <c r="ZG31" s="53"/>
      <c r="ZH31" s="53"/>
      <c r="ZI31" s="53"/>
      <c r="ZJ31" s="53"/>
      <c r="ZK31" s="53"/>
      <c r="ZL31" s="53"/>
      <c r="ZM31" s="53"/>
      <c r="ZN31" s="53"/>
      <c r="ZO31" s="53"/>
      <c r="ZP31" s="53"/>
      <c r="ZQ31" s="53"/>
      <c r="ZR31" s="53"/>
      <c r="ZS31" s="53"/>
      <c r="ZT31" s="53"/>
      <c r="ZU31" s="53"/>
      <c r="ZV31" s="53"/>
      <c r="ZW31" s="53"/>
      <c r="ZX31" s="53"/>
      <c r="ZY31" s="53"/>
      <c r="ZZ31" s="53"/>
      <c r="AAA31" s="53"/>
      <c r="AAB31" s="53"/>
      <c r="AAC31" s="53"/>
      <c r="AAD31" s="53"/>
      <c r="AAE31" s="53"/>
      <c r="AAF31" s="53"/>
      <c r="AAG31" s="53"/>
      <c r="AAH31" s="53"/>
      <c r="AAI31" s="53"/>
      <c r="AAJ31" s="53"/>
      <c r="AAK31" s="53"/>
      <c r="AAL31" s="53"/>
      <c r="AAM31" s="53"/>
      <c r="AAN31" s="53"/>
      <c r="AAO31" s="53"/>
      <c r="AAP31" s="53"/>
      <c r="AAQ31" s="53"/>
      <c r="AAR31" s="53"/>
      <c r="AAS31" s="53"/>
      <c r="AAT31" s="53"/>
      <c r="AAU31" s="53"/>
      <c r="AAV31" s="53"/>
      <c r="AAW31" s="53"/>
      <c r="AAX31" s="53"/>
      <c r="AAY31" s="53"/>
      <c r="AAZ31" s="53"/>
      <c r="ABA31" s="53"/>
      <c r="ABB31" s="53"/>
      <c r="ABC31" s="53"/>
      <c r="ABD31" s="53"/>
      <c r="ABE31" s="53"/>
      <c r="ABF31" s="53"/>
      <c r="ABG31" s="53"/>
      <c r="ABH31" s="53"/>
      <c r="ABI31" s="53"/>
      <c r="ABJ31" s="53"/>
      <c r="ABK31" s="53"/>
      <c r="ABL31" s="53"/>
      <c r="ABM31" s="53"/>
      <c r="ABN31" s="53"/>
    </row>
    <row r="32" spans="1:742" ht="11.25" thickBot="1" x14ac:dyDescent="0.2">
      <c r="B32" s="86"/>
      <c r="C32" s="87"/>
      <c r="D32" s="87"/>
      <c r="E32" s="87"/>
      <c r="F32" s="87"/>
      <c r="G32" s="87"/>
      <c r="H32" s="87"/>
      <c r="I32" s="87"/>
      <c r="J32" s="87"/>
      <c r="K32" s="87"/>
      <c r="L32" s="87"/>
      <c r="M32" s="87"/>
      <c r="N32" s="88"/>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c r="DJ32" s="53"/>
      <c r="DK32" s="53"/>
      <c r="DL32" s="53"/>
      <c r="DM32" s="53"/>
      <c r="DN32" s="53"/>
      <c r="DO32" s="53"/>
      <c r="DP32" s="53"/>
      <c r="DQ32" s="53"/>
      <c r="DR32" s="53"/>
      <c r="DS32" s="53"/>
      <c r="DT32" s="53"/>
      <c r="DU32" s="53"/>
      <c r="DV32" s="53"/>
      <c r="DW32" s="53"/>
      <c r="DX32" s="53"/>
      <c r="DY32" s="53"/>
      <c r="DZ32" s="53"/>
      <c r="EA32" s="53"/>
      <c r="EB32" s="53"/>
      <c r="EC32" s="53"/>
      <c r="ED32" s="53"/>
      <c r="EE32" s="53"/>
      <c r="EF32" s="53"/>
      <c r="EG32" s="53"/>
      <c r="EH32" s="53"/>
      <c r="EI32" s="53"/>
      <c r="EJ32" s="53"/>
      <c r="EK32" s="53"/>
      <c r="EL32" s="53"/>
      <c r="EM32" s="53"/>
      <c r="EN32" s="53"/>
      <c r="EO32" s="53"/>
      <c r="EP32" s="53"/>
      <c r="EQ32" s="53"/>
      <c r="ER32" s="53"/>
      <c r="ES32" s="53"/>
      <c r="ET32" s="53"/>
      <c r="EU32" s="53"/>
      <c r="EV32" s="53"/>
      <c r="EW32" s="53"/>
      <c r="EX32" s="53"/>
      <c r="EY32" s="53"/>
      <c r="EZ32" s="53"/>
      <c r="FA32" s="53"/>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c r="IW32" s="53"/>
      <c r="IX32" s="53"/>
      <c r="IY32" s="53"/>
      <c r="IZ32" s="53"/>
      <c r="JA32" s="53"/>
      <c r="JB32" s="53"/>
      <c r="JC32" s="53"/>
      <c r="JD32" s="53"/>
      <c r="JE32" s="53"/>
      <c r="JF32" s="53"/>
      <c r="JG32" s="53"/>
      <c r="JH32" s="53"/>
      <c r="JI32" s="53"/>
      <c r="JJ32" s="53"/>
      <c r="JK32" s="53"/>
      <c r="JL32" s="53"/>
      <c r="JM32" s="53"/>
      <c r="JN32" s="53"/>
      <c r="JO32" s="53"/>
      <c r="JP32" s="53"/>
      <c r="JQ32" s="53"/>
      <c r="JR32" s="53"/>
      <c r="JS32" s="53"/>
      <c r="JT32" s="53"/>
      <c r="JU32" s="53"/>
      <c r="JV32" s="53"/>
      <c r="JW32" s="53"/>
      <c r="JX32" s="53"/>
      <c r="JY32" s="53"/>
      <c r="JZ32" s="53"/>
      <c r="KA32" s="53"/>
      <c r="KB32" s="53"/>
      <c r="KC32" s="53"/>
      <c r="KD32" s="53"/>
      <c r="KE32" s="53"/>
      <c r="KF32" s="53"/>
      <c r="KG32" s="53"/>
      <c r="KH32" s="53"/>
      <c r="KI32" s="53"/>
      <c r="KJ32" s="53"/>
      <c r="KK32" s="53"/>
      <c r="KL32" s="53"/>
      <c r="KM32" s="53"/>
      <c r="KN32" s="53"/>
      <c r="KO32" s="53"/>
      <c r="KP32" s="53"/>
      <c r="KQ32" s="53"/>
      <c r="KR32" s="53"/>
      <c r="KS32" s="53"/>
      <c r="KT32" s="53"/>
      <c r="KU32" s="53"/>
      <c r="KV32" s="53"/>
      <c r="KW32" s="53"/>
      <c r="KX32" s="53"/>
      <c r="KY32" s="53"/>
      <c r="KZ32" s="53"/>
      <c r="LA32" s="53"/>
      <c r="LB32" s="53"/>
      <c r="LC32" s="53"/>
      <c r="LD32" s="53"/>
      <c r="LE32" s="53"/>
      <c r="LF32" s="53"/>
      <c r="LG32" s="53"/>
      <c r="LH32" s="53"/>
      <c r="LI32" s="53"/>
      <c r="LJ32" s="53"/>
      <c r="LK32" s="53"/>
      <c r="LL32" s="53"/>
      <c r="LM32" s="53"/>
      <c r="LN32" s="53"/>
      <c r="LO32" s="53"/>
      <c r="LP32" s="53"/>
      <c r="LQ32" s="53"/>
      <c r="LR32" s="53"/>
      <c r="LS32" s="53"/>
      <c r="LT32" s="53"/>
      <c r="LU32" s="53"/>
      <c r="LV32" s="53"/>
      <c r="LW32" s="53"/>
      <c r="LX32" s="53"/>
      <c r="LY32" s="53"/>
      <c r="LZ32" s="53"/>
      <c r="MA32" s="53"/>
      <c r="MB32" s="53"/>
      <c r="MC32" s="53"/>
      <c r="MD32" s="53"/>
      <c r="ME32" s="53"/>
      <c r="MF32" s="53"/>
      <c r="MG32" s="53"/>
      <c r="MH32" s="53"/>
      <c r="MI32" s="53"/>
      <c r="MJ32" s="53"/>
      <c r="MK32" s="53"/>
      <c r="ML32" s="53"/>
      <c r="MM32" s="53"/>
      <c r="MN32" s="53"/>
      <c r="MO32" s="53"/>
      <c r="MP32" s="53"/>
      <c r="MQ32" s="53"/>
      <c r="MR32" s="53"/>
      <c r="MS32" s="53"/>
      <c r="MT32" s="53"/>
      <c r="MU32" s="53"/>
      <c r="MV32" s="53"/>
      <c r="MW32" s="53"/>
      <c r="MX32" s="53"/>
      <c r="MY32" s="53"/>
      <c r="MZ32" s="53"/>
      <c r="NA32" s="53"/>
      <c r="NB32" s="53"/>
      <c r="NC32" s="53"/>
      <c r="ND32" s="53"/>
      <c r="NE32" s="53"/>
      <c r="NF32" s="53"/>
      <c r="NG32" s="53"/>
      <c r="NH32" s="53"/>
      <c r="NI32" s="53"/>
      <c r="NJ32" s="53"/>
      <c r="NK32" s="53"/>
      <c r="NL32" s="53"/>
      <c r="NM32" s="53"/>
      <c r="NN32" s="53"/>
      <c r="NO32" s="53"/>
      <c r="NP32" s="53"/>
      <c r="NQ32" s="53"/>
      <c r="NR32" s="53"/>
      <c r="NS32" s="53"/>
      <c r="NT32" s="53"/>
      <c r="NU32" s="53"/>
      <c r="NV32" s="53"/>
      <c r="NW32" s="53"/>
      <c r="NX32" s="53"/>
      <c r="NY32" s="53"/>
      <c r="NZ32" s="53"/>
      <c r="OA32" s="53"/>
      <c r="OB32" s="53"/>
      <c r="OC32" s="53"/>
      <c r="OD32" s="53"/>
      <c r="OE32" s="53"/>
      <c r="OF32" s="53"/>
      <c r="OG32" s="53"/>
      <c r="OH32" s="53"/>
      <c r="OI32" s="53"/>
      <c r="OJ32" s="53"/>
      <c r="OK32" s="53"/>
      <c r="OL32" s="53"/>
      <c r="OM32" s="53"/>
      <c r="ON32" s="53"/>
      <c r="OO32" s="53"/>
      <c r="OP32" s="53"/>
      <c r="OQ32" s="53"/>
      <c r="OR32" s="53"/>
      <c r="OS32" s="53"/>
      <c r="OT32" s="53"/>
      <c r="OU32" s="53"/>
      <c r="OV32" s="53"/>
      <c r="OW32" s="53"/>
      <c r="OX32" s="53"/>
      <c r="OY32" s="53"/>
      <c r="OZ32" s="53"/>
      <c r="PA32" s="53"/>
      <c r="PB32" s="53"/>
      <c r="PC32" s="53"/>
      <c r="PD32" s="53"/>
      <c r="PE32" s="53"/>
      <c r="PF32" s="53"/>
      <c r="PG32" s="53"/>
      <c r="PH32" s="53"/>
      <c r="PI32" s="53"/>
      <c r="PJ32" s="53"/>
      <c r="PK32" s="53"/>
      <c r="PL32" s="53"/>
      <c r="PM32" s="53"/>
      <c r="PN32" s="53"/>
      <c r="PO32" s="53"/>
      <c r="PP32" s="53"/>
      <c r="PQ32" s="53"/>
      <c r="PR32" s="53"/>
      <c r="PS32" s="53"/>
      <c r="PT32" s="53"/>
      <c r="PU32" s="53"/>
      <c r="PV32" s="53"/>
      <c r="PW32" s="53"/>
      <c r="PX32" s="53"/>
      <c r="PY32" s="53"/>
      <c r="PZ32" s="53"/>
      <c r="QA32" s="53"/>
      <c r="QB32" s="53"/>
      <c r="QC32" s="53"/>
      <c r="QD32" s="53"/>
      <c r="QE32" s="53"/>
      <c r="QF32" s="53"/>
      <c r="QG32" s="53"/>
      <c r="QH32" s="53"/>
      <c r="QI32" s="53"/>
      <c r="QJ32" s="53"/>
      <c r="QK32" s="53"/>
      <c r="QL32" s="53"/>
      <c r="QM32" s="53"/>
      <c r="QN32" s="53"/>
      <c r="QO32" s="53"/>
      <c r="QP32" s="53"/>
      <c r="QQ32" s="53"/>
      <c r="QR32" s="53"/>
      <c r="QS32" s="53"/>
      <c r="QT32" s="53"/>
      <c r="QU32" s="53"/>
      <c r="QV32" s="53"/>
      <c r="QW32" s="53"/>
      <c r="QX32" s="53"/>
      <c r="QY32" s="53"/>
      <c r="QZ32" s="53"/>
      <c r="RA32" s="53"/>
      <c r="RB32" s="53"/>
      <c r="RC32" s="53"/>
      <c r="RD32" s="53"/>
      <c r="RE32" s="53"/>
      <c r="RF32" s="53"/>
      <c r="RG32" s="53"/>
      <c r="RH32" s="53"/>
      <c r="RI32" s="53"/>
      <c r="RJ32" s="53"/>
      <c r="RK32" s="53"/>
      <c r="RL32" s="53"/>
      <c r="RM32" s="53"/>
      <c r="RN32" s="53"/>
      <c r="RO32" s="53"/>
      <c r="RP32" s="53"/>
      <c r="RQ32" s="53"/>
      <c r="RR32" s="53"/>
      <c r="RS32" s="53"/>
      <c r="RT32" s="53"/>
      <c r="RU32" s="53"/>
      <c r="RV32" s="53"/>
      <c r="RW32" s="53"/>
      <c r="RX32" s="53"/>
      <c r="RY32" s="53"/>
      <c r="RZ32" s="53"/>
      <c r="SA32" s="53"/>
      <c r="SB32" s="53"/>
      <c r="SC32" s="53"/>
      <c r="SD32" s="53"/>
      <c r="SE32" s="53"/>
      <c r="SF32" s="53"/>
      <c r="SG32" s="53"/>
      <c r="SH32" s="53"/>
      <c r="SI32" s="53"/>
      <c r="SJ32" s="53"/>
      <c r="SK32" s="53"/>
      <c r="SL32" s="53"/>
      <c r="SM32" s="53"/>
      <c r="SN32" s="53"/>
      <c r="SO32" s="53"/>
      <c r="SP32" s="53"/>
      <c r="SQ32" s="53"/>
      <c r="SR32" s="53"/>
      <c r="SS32" s="53"/>
      <c r="ST32" s="53"/>
      <c r="SU32" s="53"/>
      <c r="SV32" s="53"/>
      <c r="SW32" s="53"/>
      <c r="SX32" s="53"/>
      <c r="SY32" s="53"/>
      <c r="SZ32" s="53"/>
      <c r="TA32" s="53"/>
      <c r="TB32" s="53"/>
      <c r="TC32" s="53"/>
      <c r="TD32" s="53"/>
      <c r="TE32" s="53"/>
      <c r="TF32" s="53"/>
      <c r="TG32" s="53"/>
      <c r="TH32" s="53"/>
      <c r="TI32" s="53"/>
      <c r="TJ32" s="53"/>
      <c r="TK32" s="53"/>
      <c r="TL32" s="53"/>
      <c r="TM32" s="53"/>
      <c r="TN32" s="53"/>
      <c r="TO32" s="53"/>
      <c r="TP32" s="53"/>
      <c r="TQ32" s="53"/>
      <c r="TR32" s="53"/>
      <c r="TS32" s="53"/>
      <c r="TT32" s="53"/>
      <c r="TU32" s="53"/>
      <c r="TV32" s="53"/>
      <c r="TW32" s="53"/>
      <c r="TX32" s="53"/>
      <c r="TY32" s="53"/>
      <c r="TZ32" s="53"/>
      <c r="UA32" s="53"/>
      <c r="UB32" s="53"/>
      <c r="UC32" s="53"/>
      <c r="UD32" s="53"/>
      <c r="UE32" s="53"/>
      <c r="UF32" s="53"/>
      <c r="UG32" s="53"/>
      <c r="UH32" s="53"/>
      <c r="UI32" s="53"/>
      <c r="UJ32" s="53"/>
      <c r="UK32" s="53"/>
      <c r="UL32" s="53"/>
      <c r="UM32" s="53"/>
      <c r="UN32" s="53"/>
      <c r="UO32" s="53"/>
      <c r="UP32" s="53"/>
      <c r="UQ32" s="53"/>
      <c r="UR32" s="53"/>
      <c r="US32" s="53"/>
      <c r="UT32" s="53"/>
      <c r="UU32" s="53"/>
      <c r="UV32" s="53"/>
      <c r="UW32" s="53"/>
      <c r="UX32" s="53"/>
      <c r="UY32" s="53"/>
      <c r="UZ32" s="53"/>
      <c r="VA32" s="53"/>
      <c r="VB32" s="53"/>
      <c r="VC32" s="53"/>
      <c r="VD32" s="53"/>
      <c r="VE32" s="53"/>
      <c r="VF32" s="53"/>
      <c r="VG32" s="53"/>
      <c r="VH32" s="53"/>
      <c r="VI32" s="53"/>
      <c r="VJ32" s="53"/>
      <c r="VK32" s="53"/>
      <c r="VL32" s="53"/>
      <c r="VM32" s="53"/>
      <c r="VN32" s="53"/>
      <c r="VO32" s="53"/>
      <c r="VP32" s="53"/>
      <c r="VQ32" s="53"/>
      <c r="VR32" s="53"/>
      <c r="VS32" s="53"/>
      <c r="VT32" s="53"/>
      <c r="VU32" s="53"/>
      <c r="VV32" s="53"/>
      <c r="VW32" s="53"/>
      <c r="VX32" s="53"/>
      <c r="VY32" s="53"/>
      <c r="VZ32" s="53"/>
      <c r="WA32" s="53"/>
      <c r="WB32" s="53"/>
      <c r="WC32" s="53"/>
      <c r="WD32" s="53"/>
      <c r="WE32" s="53"/>
      <c r="WF32" s="53"/>
      <c r="WG32" s="53"/>
      <c r="WH32" s="53"/>
      <c r="WI32" s="53"/>
      <c r="WJ32" s="53"/>
      <c r="WK32" s="53"/>
      <c r="WL32" s="53"/>
      <c r="WM32" s="53"/>
      <c r="WN32" s="53"/>
      <c r="WO32" s="53"/>
      <c r="WP32" s="53"/>
      <c r="WQ32" s="53"/>
      <c r="WR32" s="53"/>
      <c r="WS32" s="53"/>
      <c r="WT32" s="53"/>
      <c r="WU32" s="53"/>
      <c r="WV32" s="53"/>
      <c r="WW32" s="53"/>
      <c r="WX32" s="53"/>
      <c r="WY32" s="53"/>
      <c r="WZ32" s="53"/>
      <c r="XA32" s="53"/>
      <c r="XB32" s="53"/>
      <c r="XC32" s="53"/>
      <c r="XD32" s="53"/>
      <c r="XE32" s="53"/>
      <c r="XF32" s="53"/>
      <c r="XG32" s="53"/>
      <c r="XH32" s="53"/>
      <c r="XI32" s="53"/>
      <c r="XJ32" s="53"/>
      <c r="XK32" s="53"/>
      <c r="XL32" s="53"/>
      <c r="XM32" s="53"/>
      <c r="XN32" s="53"/>
      <c r="XO32" s="53"/>
      <c r="XP32" s="53"/>
      <c r="XQ32" s="53"/>
      <c r="XR32" s="53"/>
      <c r="XS32" s="53"/>
      <c r="XT32" s="53"/>
      <c r="XU32" s="53"/>
      <c r="XV32" s="53"/>
      <c r="XW32" s="53"/>
      <c r="XX32" s="53"/>
      <c r="XY32" s="53"/>
      <c r="XZ32" s="53"/>
      <c r="YA32" s="53"/>
      <c r="YB32" s="53"/>
      <c r="YC32" s="53"/>
      <c r="YD32" s="53"/>
      <c r="YE32" s="53"/>
      <c r="YF32" s="53"/>
      <c r="YG32" s="53"/>
      <c r="YH32" s="53"/>
      <c r="YI32" s="53"/>
      <c r="YJ32" s="53"/>
      <c r="YK32" s="53"/>
      <c r="YL32" s="53"/>
      <c r="YM32" s="53"/>
      <c r="YN32" s="53"/>
      <c r="YO32" s="53"/>
      <c r="YP32" s="53"/>
      <c r="YQ32" s="53"/>
      <c r="YR32" s="53"/>
      <c r="YS32" s="53"/>
      <c r="YT32" s="53"/>
      <c r="YU32" s="53"/>
      <c r="YV32" s="53"/>
      <c r="YW32" s="53"/>
      <c r="YX32" s="53"/>
      <c r="YY32" s="53"/>
      <c r="YZ32" s="53"/>
      <c r="ZA32" s="53"/>
      <c r="ZB32" s="53"/>
      <c r="ZC32" s="53"/>
      <c r="ZD32" s="53"/>
      <c r="ZE32" s="53"/>
      <c r="ZF32" s="53"/>
      <c r="ZG32" s="53"/>
      <c r="ZH32" s="53"/>
      <c r="ZI32" s="53"/>
      <c r="ZJ32" s="53"/>
      <c r="ZK32" s="53"/>
      <c r="ZL32" s="53"/>
      <c r="ZM32" s="53"/>
      <c r="ZN32" s="53"/>
      <c r="ZO32" s="53"/>
      <c r="ZP32" s="53"/>
      <c r="ZQ32" s="53"/>
      <c r="ZR32" s="53"/>
      <c r="ZS32" s="53"/>
      <c r="ZT32" s="53"/>
      <c r="ZU32" s="53"/>
      <c r="ZV32" s="53"/>
      <c r="ZW32" s="53"/>
      <c r="ZX32" s="53"/>
      <c r="ZY32" s="53"/>
      <c r="ZZ32" s="53"/>
      <c r="AAA32" s="53"/>
      <c r="AAB32" s="53"/>
      <c r="AAC32" s="53"/>
      <c r="AAD32" s="53"/>
      <c r="AAE32" s="53"/>
      <c r="AAF32" s="53"/>
      <c r="AAG32" s="53"/>
      <c r="AAH32" s="53"/>
      <c r="AAI32" s="53"/>
      <c r="AAJ32" s="53"/>
      <c r="AAK32" s="53"/>
      <c r="AAL32" s="53"/>
      <c r="AAM32" s="53"/>
      <c r="AAN32" s="53"/>
      <c r="AAO32" s="53"/>
      <c r="AAP32" s="53"/>
      <c r="AAQ32" s="53"/>
      <c r="AAR32" s="53"/>
      <c r="AAS32" s="53"/>
      <c r="AAT32" s="53"/>
      <c r="AAU32" s="53"/>
      <c r="AAV32" s="53"/>
      <c r="AAW32" s="53"/>
      <c r="AAX32" s="53"/>
      <c r="AAY32" s="53"/>
      <c r="AAZ32" s="53"/>
      <c r="ABA32" s="53"/>
      <c r="ABB32" s="53"/>
      <c r="ABC32" s="53"/>
      <c r="ABD32" s="53"/>
      <c r="ABE32" s="53"/>
      <c r="ABF32" s="53"/>
      <c r="ABG32" s="53"/>
      <c r="ABH32" s="53"/>
      <c r="ABI32" s="53"/>
      <c r="ABJ32" s="53"/>
      <c r="ABK32" s="53"/>
      <c r="ABL32" s="53"/>
      <c r="ABM32" s="53"/>
      <c r="ABN32" s="53"/>
    </row>
    <row r="33" s="53" customFormat="1" x14ac:dyDescent="0.15"/>
    <row r="34" s="53" customFormat="1" x14ac:dyDescent="0.15"/>
    <row r="35" s="53" customFormat="1" x14ac:dyDescent="0.15"/>
    <row r="36" s="53" customFormat="1" x14ac:dyDescent="0.15"/>
    <row r="37" s="53" customFormat="1" x14ac:dyDescent="0.15"/>
    <row r="38" s="53" customFormat="1" x14ac:dyDescent="0.15"/>
    <row r="39" s="53" customFormat="1" x14ac:dyDescent="0.15"/>
    <row r="40" s="53" customFormat="1" x14ac:dyDescent="0.15"/>
    <row r="41" s="53" customFormat="1" x14ac:dyDescent="0.15"/>
    <row r="42" s="53" customFormat="1" x14ac:dyDescent="0.15"/>
    <row r="43" s="53" customFormat="1" x14ac:dyDescent="0.15"/>
    <row r="44" s="53" customFormat="1" x14ac:dyDescent="0.15"/>
    <row r="45" s="53" customFormat="1" x14ac:dyDescent="0.15"/>
    <row r="46" s="53" customFormat="1" x14ac:dyDescent="0.15"/>
    <row r="47" s="53" customFormat="1" x14ac:dyDescent="0.15"/>
    <row r="48" s="53" customFormat="1" x14ac:dyDescent="0.15"/>
    <row r="49" s="53" customFormat="1" x14ac:dyDescent="0.15"/>
    <row r="50" s="53" customFormat="1" x14ac:dyDescent="0.15"/>
    <row r="51" s="53" customFormat="1" x14ac:dyDescent="0.15"/>
    <row r="52" s="53" customFormat="1" x14ac:dyDescent="0.15"/>
    <row r="53" s="53" customFormat="1" x14ac:dyDescent="0.15"/>
    <row r="54" s="53" customFormat="1" x14ac:dyDescent="0.15"/>
    <row r="55" s="53" customFormat="1" x14ac:dyDescent="0.15"/>
    <row r="56" s="53" customFormat="1" x14ac:dyDescent="0.15"/>
    <row r="57" s="53" customFormat="1" x14ac:dyDescent="0.15"/>
    <row r="58" s="53" customFormat="1" x14ac:dyDescent="0.15"/>
    <row r="59" s="53" customFormat="1" x14ac:dyDescent="0.15"/>
    <row r="60" s="53" customFormat="1" x14ac:dyDescent="0.15"/>
    <row r="61" s="53" customFormat="1" x14ac:dyDescent="0.15"/>
    <row r="62" s="53" customFormat="1" x14ac:dyDescent="0.15"/>
    <row r="63" s="53" customFormat="1" x14ac:dyDescent="0.15"/>
    <row r="64" s="53" customFormat="1" x14ac:dyDescent="0.15"/>
    <row r="65" s="53" customFormat="1" x14ac:dyDescent="0.15"/>
    <row r="66" s="53" customFormat="1" x14ac:dyDescent="0.15"/>
    <row r="67" s="53" customFormat="1" x14ac:dyDescent="0.15"/>
    <row r="68" s="53" customFormat="1" x14ac:dyDescent="0.15"/>
    <row r="69" s="53" customFormat="1" x14ac:dyDescent="0.15"/>
    <row r="70" s="53" customFormat="1" x14ac:dyDescent="0.15"/>
    <row r="71" s="53" customFormat="1" x14ac:dyDescent="0.15"/>
    <row r="72" s="53" customFormat="1" x14ac:dyDescent="0.15"/>
    <row r="73" s="53" customFormat="1" x14ac:dyDescent="0.15"/>
    <row r="74" s="53" customFormat="1" x14ac:dyDescent="0.15"/>
    <row r="75" s="53" customFormat="1" x14ac:dyDescent="0.15"/>
    <row r="76" s="53" customFormat="1" x14ac:dyDescent="0.15"/>
    <row r="77" s="53" customFormat="1" x14ac:dyDescent="0.15"/>
    <row r="78" s="53" customFormat="1" x14ac:dyDescent="0.15"/>
    <row r="79" s="53" customFormat="1" x14ac:dyDescent="0.15"/>
    <row r="80" s="53" customFormat="1" x14ac:dyDescent="0.15"/>
    <row r="81" s="53" customFormat="1" x14ac:dyDescent="0.15"/>
    <row r="82" s="53" customFormat="1" x14ac:dyDescent="0.15"/>
    <row r="83" s="53" customFormat="1" x14ac:dyDescent="0.15"/>
    <row r="84" s="53" customFormat="1" x14ac:dyDescent="0.15"/>
    <row r="85" s="53" customFormat="1" x14ac:dyDescent="0.15"/>
    <row r="86" s="53" customFormat="1" x14ac:dyDescent="0.15"/>
    <row r="87" s="53" customFormat="1" x14ac:dyDescent="0.15"/>
    <row r="88" s="53" customFormat="1" x14ac:dyDescent="0.15"/>
    <row r="89" s="53" customFormat="1" x14ac:dyDescent="0.15"/>
    <row r="90" s="53" customFormat="1" x14ac:dyDescent="0.15"/>
    <row r="91" s="53" customFormat="1" x14ac:dyDescent="0.15"/>
    <row r="92" s="53" customFormat="1" x14ac:dyDescent="0.15"/>
    <row r="93" s="53" customFormat="1" x14ac:dyDescent="0.15"/>
    <row r="94" s="53" customFormat="1" x14ac:dyDescent="0.15"/>
    <row r="95" s="53" customFormat="1" x14ac:dyDescent="0.15"/>
    <row r="96" s="53" customFormat="1" x14ac:dyDescent="0.15"/>
    <row r="97" s="53" customFormat="1" x14ac:dyDescent="0.15"/>
    <row r="98" s="53" customFormat="1" x14ac:dyDescent="0.15"/>
    <row r="99" s="53" customFormat="1" x14ac:dyDescent="0.15"/>
    <row r="100" s="53" customFormat="1" x14ac:dyDescent="0.15"/>
    <row r="101" s="53" customFormat="1" x14ac:dyDescent="0.15"/>
    <row r="102" s="53" customFormat="1" x14ac:dyDescent="0.15"/>
    <row r="103" s="53" customFormat="1" x14ac:dyDescent="0.15"/>
    <row r="104" s="53" customFormat="1" x14ac:dyDescent="0.15"/>
    <row r="105" s="53" customFormat="1" x14ac:dyDescent="0.15"/>
    <row r="106" s="53" customFormat="1" x14ac:dyDescent="0.15"/>
    <row r="107" s="53" customFormat="1" x14ac:dyDescent="0.15"/>
    <row r="108" s="53" customFormat="1" x14ac:dyDescent="0.15"/>
    <row r="109" s="53" customFormat="1" x14ac:dyDescent="0.15"/>
    <row r="110" s="53" customFormat="1" x14ac:dyDescent="0.15"/>
    <row r="111" s="53" customFormat="1" x14ac:dyDescent="0.15"/>
    <row r="112" s="53" customFormat="1" x14ac:dyDescent="0.15"/>
    <row r="113" s="53" customFormat="1" x14ac:dyDescent="0.15"/>
    <row r="114" s="53" customFormat="1" x14ac:dyDescent="0.15"/>
    <row r="115" s="53" customFormat="1" x14ac:dyDescent="0.15"/>
    <row r="116" s="53" customFormat="1" x14ac:dyDescent="0.15"/>
    <row r="117" s="53" customFormat="1" x14ac:dyDescent="0.15"/>
    <row r="118" s="53" customFormat="1" x14ac:dyDescent="0.15"/>
    <row r="119" s="53" customFormat="1" x14ac:dyDescent="0.15"/>
    <row r="120" s="53" customFormat="1" x14ac:dyDescent="0.15"/>
    <row r="121" s="53" customFormat="1" x14ac:dyDescent="0.15"/>
    <row r="122" s="53" customFormat="1" x14ac:dyDescent="0.15"/>
    <row r="123" s="53" customFormat="1" x14ac:dyDescent="0.15"/>
    <row r="124" s="53" customFormat="1" x14ac:dyDescent="0.15"/>
    <row r="125" s="53" customFormat="1" x14ac:dyDescent="0.15"/>
    <row r="126" s="53" customFormat="1" x14ac:dyDescent="0.15"/>
    <row r="127" s="53" customFormat="1" x14ac:dyDescent="0.15"/>
    <row r="128" s="53" customFormat="1" x14ac:dyDescent="0.15"/>
    <row r="129" s="53" customFormat="1" x14ac:dyDescent="0.15"/>
    <row r="130" s="53" customFormat="1" x14ac:dyDescent="0.15"/>
    <row r="131" s="53" customFormat="1" x14ac:dyDescent="0.15"/>
    <row r="132" s="53" customFormat="1" x14ac:dyDescent="0.15"/>
    <row r="133" s="53" customFormat="1" x14ac:dyDescent="0.15"/>
    <row r="134" s="53" customFormat="1" x14ac:dyDescent="0.15"/>
    <row r="135" s="53" customFormat="1" x14ac:dyDescent="0.15"/>
    <row r="136" s="53" customFormat="1" x14ac:dyDescent="0.15"/>
    <row r="137" s="53" customFormat="1" x14ac:dyDescent="0.15"/>
    <row r="138" s="53" customFormat="1" x14ac:dyDescent="0.15"/>
    <row r="139" s="53" customFormat="1" x14ac:dyDescent="0.15"/>
    <row r="140" s="53" customFormat="1" x14ac:dyDescent="0.15"/>
    <row r="141" s="53" customFormat="1" x14ac:dyDescent="0.15"/>
    <row r="142" s="53" customFormat="1" x14ac:dyDescent="0.15"/>
    <row r="143" s="53" customFormat="1" x14ac:dyDescent="0.15"/>
    <row r="144" s="53" customFormat="1" x14ac:dyDescent="0.15"/>
    <row r="145" s="53" customFormat="1" x14ac:dyDescent="0.15"/>
    <row r="146" s="53" customFormat="1" x14ac:dyDescent="0.15"/>
    <row r="147" s="53" customFormat="1" x14ac:dyDescent="0.15"/>
    <row r="148" s="53" customFormat="1" x14ac:dyDescent="0.15"/>
    <row r="149" s="53" customFormat="1" x14ac:dyDescent="0.15"/>
    <row r="150" s="53" customFormat="1" x14ac:dyDescent="0.15"/>
    <row r="151" s="53" customFormat="1" x14ac:dyDescent="0.15"/>
    <row r="152" s="53" customFormat="1" x14ac:dyDescent="0.15"/>
    <row r="153" s="53" customFormat="1" x14ac:dyDescent="0.15"/>
    <row r="154" s="53" customFormat="1" x14ac:dyDescent="0.15"/>
    <row r="155" s="53" customFormat="1" x14ac:dyDescent="0.15"/>
    <row r="156" s="53" customFormat="1" x14ac:dyDescent="0.15"/>
    <row r="157" s="53" customFormat="1" x14ac:dyDescent="0.15"/>
    <row r="158" s="53" customFormat="1" x14ac:dyDescent="0.15"/>
    <row r="159" s="53" customFormat="1" x14ac:dyDescent="0.15"/>
    <row r="160" s="53" customFormat="1" x14ac:dyDescent="0.15"/>
    <row r="161" s="53" customFormat="1" x14ac:dyDescent="0.15"/>
    <row r="162" s="53" customFormat="1" x14ac:dyDescent="0.15"/>
    <row r="163" s="53" customFormat="1" x14ac:dyDescent="0.15"/>
    <row r="164" s="53" customFormat="1" x14ac:dyDescent="0.15"/>
    <row r="165" s="53" customFormat="1" x14ac:dyDescent="0.15"/>
    <row r="166" s="53" customFormat="1" x14ac:dyDescent="0.15"/>
    <row r="167" s="53" customFormat="1" x14ac:dyDescent="0.15"/>
    <row r="168" s="53" customFormat="1" x14ac:dyDescent="0.15"/>
    <row r="169" s="53" customFormat="1" x14ac:dyDescent="0.15"/>
    <row r="170" s="53" customFormat="1" x14ac:dyDescent="0.15"/>
    <row r="171" s="53" customFormat="1" x14ac:dyDescent="0.15"/>
    <row r="172" s="53" customFormat="1" x14ac:dyDescent="0.15"/>
    <row r="173" s="53" customFormat="1" x14ac:dyDescent="0.15"/>
    <row r="174" s="53" customFormat="1" x14ac:dyDescent="0.15"/>
    <row r="175" s="53" customFormat="1" x14ac:dyDescent="0.15"/>
    <row r="176" s="53" customFormat="1" x14ac:dyDescent="0.15"/>
    <row r="177" s="53" customFormat="1" x14ac:dyDescent="0.15"/>
    <row r="178" s="53" customFormat="1" x14ac:dyDescent="0.15"/>
    <row r="179" s="53" customFormat="1" x14ac:dyDescent="0.15"/>
    <row r="180" s="53" customFormat="1" x14ac:dyDescent="0.15"/>
    <row r="181" s="53" customFormat="1" x14ac:dyDescent="0.15"/>
    <row r="182" s="53" customFormat="1" x14ac:dyDescent="0.15"/>
    <row r="183" s="53" customFormat="1" x14ac:dyDescent="0.15"/>
    <row r="184" s="53" customFormat="1" x14ac:dyDescent="0.15"/>
    <row r="185" s="53" customFormat="1" x14ac:dyDescent="0.15"/>
    <row r="186" s="53" customFormat="1" x14ac:dyDescent="0.15"/>
    <row r="187" s="53" customFormat="1" x14ac:dyDescent="0.15"/>
    <row r="188" s="53" customFormat="1" x14ac:dyDescent="0.15"/>
    <row r="189" s="53" customFormat="1" x14ac:dyDescent="0.15"/>
    <row r="190" s="53" customFormat="1" x14ac:dyDescent="0.15"/>
    <row r="191" s="53" customFormat="1" x14ac:dyDescent="0.15"/>
    <row r="192" s="53" customFormat="1" x14ac:dyDescent="0.15"/>
    <row r="193" s="53" customFormat="1" x14ac:dyDescent="0.15"/>
    <row r="194" s="53" customFormat="1" x14ac:dyDescent="0.15"/>
    <row r="195" s="53" customFormat="1" x14ac:dyDescent="0.15"/>
    <row r="196" s="53" customFormat="1" x14ac:dyDescent="0.15"/>
    <row r="197" s="53" customFormat="1" x14ac:dyDescent="0.15"/>
    <row r="198" s="53" customFormat="1" x14ac:dyDescent="0.15"/>
    <row r="199" s="53" customFormat="1" x14ac:dyDescent="0.15"/>
    <row r="200" s="53" customFormat="1" x14ac:dyDescent="0.15"/>
    <row r="201" s="53" customFormat="1" x14ac:dyDescent="0.15"/>
    <row r="202" s="53" customFormat="1" x14ac:dyDescent="0.15"/>
    <row r="203" s="53" customFormat="1" x14ac:dyDescent="0.15"/>
    <row r="204" s="53" customFormat="1" x14ac:dyDescent="0.15"/>
    <row r="205" s="53" customFormat="1" x14ac:dyDescent="0.15"/>
    <row r="206" s="53" customFormat="1" x14ac:dyDescent="0.15"/>
    <row r="207" s="53" customFormat="1" x14ac:dyDescent="0.15"/>
    <row r="208" s="53" customFormat="1" x14ac:dyDescent="0.15"/>
    <row r="209" s="53" customFormat="1" x14ac:dyDescent="0.15"/>
    <row r="210" s="53" customFormat="1" x14ac:dyDescent="0.15"/>
    <row r="211" s="53" customFormat="1" x14ac:dyDescent="0.15"/>
    <row r="212" s="53" customFormat="1" x14ac:dyDescent="0.15"/>
    <row r="213" s="53" customFormat="1" x14ac:dyDescent="0.15"/>
    <row r="214" s="53" customFormat="1" x14ac:dyDescent="0.15"/>
    <row r="215" s="53" customFormat="1" x14ac:dyDescent="0.15"/>
    <row r="216" s="53" customFormat="1" x14ac:dyDescent="0.15"/>
    <row r="217" s="53" customFormat="1" x14ac:dyDescent="0.15"/>
    <row r="218" s="53" customFormat="1" x14ac:dyDescent="0.15"/>
    <row r="219" s="53" customFormat="1" x14ac:dyDescent="0.15"/>
    <row r="220" s="53" customFormat="1" x14ac:dyDescent="0.15"/>
    <row r="221" s="53" customFormat="1" x14ac:dyDescent="0.15"/>
    <row r="222" s="53" customFormat="1" x14ac:dyDescent="0.15"/>
    <row r="223" s="53" customFormat="1" x14ac:dyDescent="0.15"/>
    <row r="224" s="53" customFormat="1" x14ac:dyDescent="0.15"/>
    <row r="225" s="53" customFormat="1" x14ac:dyDescent="0.15"/>
    <row r="226" s="53" customFormat="1" x14ac:dyDescent="0.15"/>
    <row r="227" s="53" customFormat="1" x14ac:dyDescent="0.15"/>
    <row r="228" s="53" customFormat="1" x14ac:dyDescent="0.15"/>
    <row r="229" s="53" customFormat="1" x14ac:dyDescent="0.15"/>
    <row r="230" s="53" customFormat="1" x14ac:dyDescent="0.15"/>
    <row r="231" s="53" customFormat="1" x14ac:dyDescent="0.15"/>
    <row r="232" s="53" customFormat="1" x14ac:dyDescent="0.15"/>
    <row r="233" s="53" customFormat="1" x14ac:dyDescent="0.15"/>
    <row r="234" s="53" customFormat="1" x14ac:dyDescent="0.15"/>
    <row r="235" s="53" customFormat="1" x14ac:dyDescent="0.15"/>
    <row r="236" s="53" customFormat="1" x14ac:dyDescent="0.15"/>
    <row r="237" s="53" customFormat="1" x14ac:dyDescent="0.15"/>
    <row r="238" s="53" customFormat="1" x14ac:dyDescent="0.15"/>
    <row r="239" s="53" customFormat="1" x14ac:dyDescent="0.15"/>
    <row r="240" s="53" customFormat="1" x14ac:dyDescent="0.15"/>
    <row r="241" s="53" customFormat="1" x14ac:dyDescent="0.15"/>
    <row r="242" s="53" customFormat="1" x14ac:dyDescent="0.15"/>
    <row r="243" s="53" customFormat="1" x14ac:dyDescent="0.15"/>
    <row r="244" s="53" customFormat="1" x14ac:dyDescent="0.15"/>
    <row r="245" s="53" customFormat="1" x14ac:dyDescent="0.15"/>
    <row r="246" s="53" customFormat="1" x14ac:dyDescent="0.15"/>
    <row r="247" s="53" customFormat="1" x14ac:dyDescent="0.15"/>
    <row r="248" s="53" customFormat="1" x14ac:dyDescent="0.15"/>
    <row r="249" s="53" customFormat="1" x14ac:dyDescent="0.15"/>
    <row r="250" s="53" customFormat="1" x14ac:dyDescent="0.15"/>
    <row r="251" s="53" customFormat="1" x14ac:dyDescent="0.15"/>
    <row r="252" s="53" customFormat="1" x14ac:dyDescent="0.15"/>
    <row r="253" s="53" customFormat="1" x14ac:dyDescent="0.15"/>
    <row r="254" s="53" customFormat="1" x14ac:dyDescent="0.15"/>
    <row r="255" s="53" customFormat="1" x14ac:dyDescent="0.15"/>
    <row r="256" s="53" customFormat="1" x14ac:dyDescent="0.15"/>
    <row r="257" s="53" customFormat="1" x14ac:dyDescent="0.15"/>
    <row r="258" s="53" customFormat="1" x14ac:dyDescent="0.15"/>
    <row r="259" s="53" customFormat="1" x14ac:dyDescent="0.15"/>
    <row r="260" s="53" customFormat="1" x14ac:dyDescent="0.15"/>
    <row r="261" s="53" customFormat="1" x14ac:dyDescent="0.15"/>
    <row r="262" s="53" customFormat="1" x14ac:dyDescent="0.15"/>
    <row r="263" s="53" customFormat="1" x14ac:dyDescent="0.15"/>
    <row r="264" s="53" customFormat="1" x14ac:dyDescent="0.15"/>
    <row r="265" s="53" customFormat="1" x14ac:dyDescent="0.15"/>
    <row r="266" s="53" customFormat="1" x14ac:dyDescent="0.15"/>
    <row r="267" s="53" customFormat="1" x14ac:dyDescent="0.15"/>
    <row r="268" s="53" customFormat="1" x14ac:dyDescent="0.15"/>
    <row r="269" s="53" customFormat="1" x14ac:dyDescent="0.15"/>
    <row r="270" s="53" customFormat="1" x14ac:dyDescent="0.15"/>
    <row r="271" s="53" customFormat="1" x14ac:dyDescent="0.15"/>
    <row r="272" s="53" customFormat="1" x14ac:dyDescent="0.15"/>
    <row r="273" s="53" customFormat="1" x14ac:dyDescent="0.15"/>
    <row r="274" s="53" customFormat="1" x14ac:dyDescent="0.15"/>
    <row r="275" s="53" customFormat="1" x14ac:dyDescent="0.15"/>
    <row r="276" s="53" customFormat="1" x14ac:dyDescent="0.15"/>
    <row r="277" s="53" customFormat="1" x14ac:dyDescent="0.15"/>
    <row r="278" s="53" customFormat="1" x14ac:dyDescent="0.15"/>
    <row r="279" s="53" customFormat="1" x14ac:dyDescent="0.15"/>
    <row r="280" s="53" customFormat="1" x14ac:dyDescent="0.15"/>
    <row r="281" s="53" customFormat="1" x14ac:dyDescent="0.15"/>
    <row r="282" s="53" customFormat="1" x14ac:dyDescent="0.15"/>
    <row r="283" s="53" customFormat="1" x14ac:dyDescent="0.15"/>
    <row r="284" s="53" customFormat="1" x14ac:dyDescent="0.15"/>
    <row r="285" s="53" customFormat="1" x14ac:dyDescent="0.15"/>
    <row r="286" s="53" customFormat="1" x14ac:dyDescent="0.15"/>
    <row r="287" s="53" customFormat="1" x14ac:dyDescent="0.15"/>
    <row r="288" s="53" customFormat="1" x14ac:dyDescent="0.15"/>
    <row r="289" s="53" customFormat="1" x14ac:dyDescent="0.15"/>
    <row r="290" s="53" customFormat="1" x14ac:dyDescent="0.15"/>
    <row r="291" s="53" customFormat="1" x14ac:dyDescent="0.15"/>
    <row r="292" s="53" customFormat="1" x14ac:dyDescent="0.15"/>
    <row r="293" s="53" customFormat="1" x14ac:dyDescent="0.15"/>
    <row r="294" s="53" customFormat="1" x14ac:dyDescent="0.15"/>
    <row r="295" s="53" customFormat="1" x14ac:dyDescent="0.15"/>
    <row r="296" s="53" customFormat="1" x14ac:dyDescent="0.15"/>
    <row r="297" s="53" customFormat="1" x14ac:dyDescent="0.15"/>
    <row r="298" s="53" customFormat="1" x14ac:dyDescent="0.15"/>
    <row r="299" s="53" customFormat="1" x14ac:dyDescent="0.15"/>
    <row r="300" s="53" customFormat="1" x14ac:dyDescent="0.15"/>
    <row r="301" s="53" customFormat="1" x14ac:dyDescent="0.15"/>
    <row r="302" s="53" customFormat="1" x14ac:dyDescent="0.15"/>
    <row r="303" s="53" customFormat="1" x14ac:dyDescent="0.15"/>
    <row r="304" s="53" customFormat="1" x14ac:dyDescent="0.15"/>
    <row r="305" s="53" customFormat="1" x14ac:dyDescent="0.15"/>
    <row r="306" s="53" customFormat="1" x14ac:dyDescent="0.15"/>
    <row r="307" s="53" customFormat="1" x14ac:dyDescent="0.15"/>
    <row r="308" s="53" customFormat="1" x14ac:dyDescent="0.15"/>
    <row r="309" s="53" customFormat="1" x14ac:dyDescent="0.15"/>
    <row r="310" s="53" customFormat="1" x14ac:dyDescent="0.15"/>
    <row r="311" s="53" customFormat="1" x14ac:dyDescent="0.15"/>
    <row r="312" s="53" customFormat="1" x14ac:dyDescent="0.15"/>
    <row r="313" s="53" customFormat="1" x14ac:dyDescent="0.15"/>
    <row r="314" s="53" customFormat="1" x14ac:dyDescent="0.15"/>
    <row r="315" s="53" customFormat="1" x14ac:dyDescent="0.15"/>
    <row r="316" s="53" customFormat="1" x14ac:dyDescent="0.15"/>
    <row r="317" s="53" customFormat="1" x14ac:dyDescent="0.15"/>
    <row r="318" s="53" customFormat="1" x14ac:dyDescent="0.15"/>
    <row r="319" s="53" customFormat="1" x14ac:dyDescent="0.15"/>
    <row r="320" s="53" customFormat="1" x14ac:dyDescent="0.15"/>
    <row r="321" s="53" customFormat="1" x14ac:dyDescent="0.15"/>
    <row r="322" s="53" customFormat="1" x14ac:dyDescent="0.15"/>
    <row r="323" s="53" customFormat="1" x14ac:dyDescent="0.15"/>
    <row r="324" s="53" customFormat="1" x14ac:dyDescent="0.15"/>
    <row r="325" s="53" customFormat="1" x14ac:dyDescent="0.15"/>
    <row r="326" s="53" customFormat="1" x14ac:dyDescent="0.15"/>
    <row r="327" s="53" customFormat="1" x14ac:dyDescent="0.15"/>
    <row r="328" s="53" customFormat="1" x14ac:dyDescent="0.15"/>
    <row r="329" s="53" customFormat="1" x14ac:dyDescent="0.15"/>
    <row r="330" s="53" customFormat="1" x14ac:dyDescent="0.15"/>
    <row r="331" s="53" customFormat="1" x14ac:dyDescent="0.15"/>
    <row r="332" s="53" customFormat="1" x14ac:dyDescent="0.15"/>
    <row r="333" s="53" customFormat="1" x14ac:dyDescent="0.15"/>
    <row r="334" s="53" customFormat="1" x14ac:dyDescent="0.15"/>
    <row r="335" s="53" customFormat="1" x14ac:dyDescent="0.15"/>
    <row r="336" s="53" customFormat="1" x14ac:dyDescent="0.15"/>
    <row r="337" s="53" customFormat="1" x14ac:dyDescent="0.15"/>
    <row r="338" s="53" customFormat="1" x14ac:dyDescent="0.15"/>
    <row r="339" s="53" customFormat="1" x14ac:dyDescent="0.15"/>
    <row r="340" s="53" customFormat="1" x14ac:dyDescent="0.15"/>
    <row r="341" s="53" customFormat="1" x14ac:dyDescent="0.15"/>
    <row r="342" s="53" customFormat="1" x14ac:dyDescent="0.15"/>
    <row r="343" s="53" customFormat="1" x14ac:dyDescent="0.15"/>
    <row r="344" s="53" customFormat="1" x14ac:dyDescent="0.15"/>
    <row r="345" s="53" customFormat="1" x14ac:dyDescent="0.15"/>
    <row r="346" s="53" customFormat="1" x14ac:dyDescent="0.15"/>
    <row r="347" s="53" customFormat="1" x14ac:dyDescent="0.15"/>
    <row r="348" s="53" customFormat="1" x14ac:dyDescent="0.15"/>
    <row r="349" s="53" customFormat="1" x14ac:dyDescent="0.15"/>
    <row r="350" s="53" customFormat="1" x14ac:dyDescent="0.15"/>
    <row r="351" s="53" customFormat="1" x14ac:dyDescent="0.15"/>
    <row r="352" s="53" customFormat="1" x14ac:dyDescent="0.15"/>
    <row r="353" s="53" customFormat="1" x14ac:dyDescent="0.15"/>
    <row r="354" s="53" customFormat="1" x14ac:dyDescent="0.15"/>
    <row r="355" s="53" customFormat="1" x14ac:dyDescent="0.15"/>
    <row r="356" s="53" customFormat="1" x14ac:dyDescent="0.15"/>
    <row r="357" s="53" customFormat="1" x14ac:dyDescent="0.15"/>
    <row r="358" s="53" customFormat="1" x14ac:dyDescent="0.15"/>
    <row r="359" s="53" customFormat="1" x14ac:dyDescent="0.15"/>
    <row r="360" s="53" customFormat="1" x14ac:dyDescent="0.15"/>
    <row r="361" s="53" customFormat="1" x14ac:dyDescent="0.15"/>
    <row r="362" s="53" customFormat="1" x14ac:dyDescent="0.15"/>
    <row r="363" s="53" customFormat="1" x14ac:dyDescent="0.15"/>
    <row r="364" s="53" customFormat="1" x14ac:dyDescent="0.15"/>
    <row r="365" s="53" customFormat="1" x14ac:dyDescent="0.15"/>
    <row r="366" s="53" customFormat="1" x14ac:dyDescent="0.15"/>
    <row r="367" s="53" customFormat="1" x14ac:dyDescent="0.15"/>
    <row r="368" s="53" customFormat="1" x14ac:dyDescent="0.15"/>
    <row r="369" s="53" customFormat="1" x14ac:dyDescent="0.15"/>
    <row r="370" s="53" customFormat="1" x14ac:dyDescent="0.15"/>
    <row r="371" s="53" customFormat="1" x14ac:dyDescent="0.15"/>
    <row r="372" s="53" customFormat="1" x14ac:dyDescent="0.15"/>
    <row r="373" s="53" customFormat="1" x14ac:dyDescent="0.15"/>
    <row r="374" s="53" customFormat="1" x14ac:dyDescent="0.15"/>
    <row r="375" s="53" customFormat="1" x14ac:dyDescent="0.15"/>
    <row r="376" s="53" customFormat="1" x14ac:dyDescent="0.15"/>
    <row r="377" s="53" customFormat="1" x14ac:dyDescent="0.15"/>
    <row r="378" s="53" customFormat="1" x14ac:dyDescent="0.15"/>
    <row r="379" s="53" customFormat="1" x14ac:dyDescent="0.15"/>
    <row r="380" s="53" customFormat="1" x14ac:dyDescent="0.15"/>
    <row r="381" s="53" customFormat="1" x14ac:dyDescent="0.15"/>
    <row r="382" s="53" customFormat="1" x14ac:dyDescent="0.15"/>
    <row r="383" s="53" customFormat="1" x14ac:dyDescent="0.15"/>
    <row r="384" s="53" customFormat="1" x14ac:dyDescent="0.15"/>
    <row r="385" s="53" customFormat="1" x14ac:dyDescent="0.15"/>
    <row r="386" s="53" customFormat="1" x14ac:dyDescent="0.15"/>
    <row r="387" s="53" customFormat="1" x14ac:dyDescent="0.15"/>
    <row r="388" s="53" customFormat="1" x14ac:dyDescent="0.15"/>
    <row r="389" s="53" customFormat="1" x14ac:dyDescent="0.15"/>
    <row r="390" s="53" customFormat="1" x14ac:dyDescent="0.15"/>
    <row r="391" s="53" customFormat="1" x14ac:dyDescent="0.15"/>
    <row r="392" s="53" customFormat="1" x14ac:dyDescent="0.15"/>
    <row r="393" s="53" customFormat="1" x14ac:dyDescent="0.15"/>
    <row r="394" s="53" customFormat="1" x14ac:dyDescent="0.15"/>
    <row r="395" s="53" customFormat="1" x14ac:dyDescent="0.15"/>
    <row r="396" s="53" customFormat="1" x14ac:dyDescent="0.15"/>
    <row r="397" s="53" customFormat="1" x14ac:dyDescent="0.15"/>
    <row r="398" s="53" customFormat="1" x14ac:dyDescent="0.15"/>
    <row r="399" s="53" customFormat="1" x14ac:dyDescent="0.15"/>
    <row r="400" s="53" customFormat="1" x14ac:dyDescent="0.15"/>
    <row r="401" s="53" customFormat="1" x14ac:dyDescent="0.15"/>
    <row r="402" s="53" customFormat="1" x14ac:dyDescent="0.15"/>
    <row r="403" s="53" customFormat="1" x14ac:dyDescent="0.15"/>
    <row r="404" s="53" customFormat="1" x14ac:dyDescent="0.15"/>
    <row r="405" s="53" customFormat="1" x14ac:dyDescent="0.15"/>
    <row r="406" s="53" customFormat="1" x14ac:dyDescent="0.15"/>
    <row r="407" s="53" customFormat="1" x14ac:dyDescent="0.15"/>
    <row r="408" s="53" customFormat="1" x14ac:dyDescent="0.15"/>
    <row r="409" s="53" customFormat="1" x14ac:dyDescent="0.15"/>
    <row r="410" s="53" customFormat="1" x14ac:dyDescent="0.15"/>
    <row r="411" s="53" customFormat="1" x14ac:dyDescent="0.15"/>
    <row r="412" s="53" customFormat="1" x14ac:dyDescent="0.15"/>
    <row r="413" s="53" customFormat="1" x14ac:dyDescent="0.15"/>
    <row r="414" s="53" customFormat="1" x14ac:dyDescent="0.15"/>
    <row r="415" s="53" customFormat="1" x14ac:dyDescent="0.15"/>
    <row r="416" s="53" customFormat="1" x14ac:dyDescent="0.15"/>
    <row r="417" s="53" customFormat="1" x14ac:dyDescent="0.15"/>
    <row r="418" s="53" customFormat="1" x14ac:dyDescent="0.15"/>
    <row r="419" s="53" customFormat="1" x14ac:dyDescent="0.15"/>
    <row r="420" s="53" customFormat="1" x14ac:dyDescent="0.15"/>
    <row r="421" s="53" customFormat="1" x14ac:dyDescent="0.15"/>
    <row r="422" s="53" customFormat="1" x14ac:dyDescent="0.15"/>
    <row r="423" s="53" customFormat="1" x14ac:dyDescent="0.15"/>
    <row r="424" s="53" customFormat="1" x14ac:dyDescent="0.15"/>
    <row r="425" s="53" customFormat="1" x14ac:dyDescent="0.15"/>
    <row r="426" s="53" customFormat="1" x14ac:dyDescent="0.15"/>
    <row r="427" s="53" customFormat="1" x14ac:dyDescent="0.15"/>
    <row r="428" s="53" customFormat="1" x14ac:dyDescent="0.15"/>
    <row r="429" s="53" customFormat="1" x14ac:dyDescent="0.15"/>
    <row r="430" s="53" customFormat="1" x14ac:dyDescent="0.15"/>
    <row r="431" s="53" customFormat="1" x14ac:dyDescent="0.15"/>
    <row r="432" s="53" customFormat="1" x14ac:dyDescent="0.15"/>
    <row r="433" s="53" customFormat="1" x14ac:dyDescent="0.15"/>
    <row r="434" s="53" customFormat="1" x14ac:dyDescent="0.15"/>
    <row r="435" s="53" customFormat="1" x14ac:dyDescent="0.15"/>
    <row r="436" s="53" customFormat="1" x14ac:dyDescent="0.15"/>
    <row r="437" s="53" customFormat="1" x14ac:dyDescent="0.15"/>
    <row r="438" s="53" customFormat="1" x14ac:dyDescent="0.15"/>
    <row r="439" s="53" customFormat="1" x14ac:dyDescent="0.15"/>
    <row r="440" s="53" customFormat="1" x14ac:dyDescent="0.15"/>
    <row r="441" s="53" customFormat="1" x14ac:dyDescent="0.15"/>
    <row r="442" s="53" customFormat="1" x14ac:dyDescent="0.15"/>
    <row r="443" s="53" customFormat="1" x14ac:dyDescent="0.15"/>
    <row r="444" s="53" customFormat="1" x14ac:dyDescent="0.15"/>
    <row r="445" s="53" customFormat="1" x14ac:dyDescent="0.15"/>
    <row r="446" s="53" customFormat="1" x14ac:dyDescent="0.15"/>
    <row r="447" s="53" customFormat="1" x14ac:dyDescent="0.15"/>
    <row r="448" s="53" customFormat="1" x14ac:dyDescent="0.15"/>
    <row r="449" s="53" customFormat="1" x14ac:dyDescent="0.15"/>
    <row r="450" s="53" customFormat="1" x14ac:dyDescent="0.15"/>
    <row r="451" s="53" customFormat="1" x14ac:dyDescent="0.15"/>
    <row r="452" s="53" customFormat="1" x14ac:dyDescent="0.15"/>
    <row r="453" s="53" customFormat="1" x14ac:dyDescent="0.15"/>
    <row r="454" s="53" customFormat="1" x14ac:dyDescent="0.15"/>
    <row r="455" s="53" customFormat="1" x14ac:dyDescent="0.15"/>
    <row r="456" s="53" customFormat="1" x14ac:dyDescent="0.15"/>
    <row r="457" s="53" customFormat="1" x14ac:dyDescent="0.15"/>
    <row r="458" s="53" customFormat="1" x14ac:dyDescent="0.15"/>
    <row r="459" s="53" customFormat="1" x14ac:dyDescent="0.15"/>
    <row r="460" s="53" customFormat="1" x14ac:dyDescent="0.15"/>
    <row r="461" s="53" customFormat="1" x14ac:dyDescent="0.15"/>
    <row r="462" s="53" customFormat="1" x14ac:dyDescent="0.15"/>
    <row r="463" s="53" customFormat="1" x14ac:dyDescent="0.15"/>
    <row r="464" s="53" customFormat="1" x14ac:dyDescent="0.15"/>
    <row r="465" s="53" customFormat="1" x14ac:dyDescent="0.15"/>
    <row r="466" s="53" customFormat="1" x14ac:dyDescent="0.15"/>
    <row r="467" s="53" customFormat="1" x14ac:dyDescent="0.15"/>
    <row r="468" s="53" customFormat="1" x14ac:dyDescent="0.15"/>
    <row r="469" s="53" customFormat="1" x14ac:dyDescent="0.15"/>
    <row r="470" s="53" customFormat="1" x14ac:dyDescent="0.15"/>
    <row r="471" s="53" customFormat="1" x14ac:dyDescent="0.15"/>
    <row r="472" s="53" customFormat="1" x14ac:dyDescent="0.15"/>
    <row r="473" s="53" customFormat="1" x14ac:dyDescent="0.15"/>
    <row r="474" s="53" customFormat="1" x14ac:dyDescent="0.15"/>
    <row r="475" s="53" customFormat="1" x14ac:dyDescent="0.15"/>
    <row r="476" s="53" customFormat="1" x14ac:dyDescent="0.15"/>
    <row r="477" s="53" customFormat="1" x14ac:dyDescent="0.15"/>
    <row r="478" s="53" customFormat="1" x14ac:dyDescent="0.15"/>
    <row r="479" s="53" customFormat="1" x14ac:dyDescent="0.15"/>
    <row r="480" s="53" customFormat="1" x14ac:dyDescent="0.15"/>
    <row r="481" s="53" customFormat="1" x14ac:dyDescent="0.15"/>
    <row r="482" s="53" customFormat="1" x14ac:dyDescent="0.15"/>
    <row r="483" s="53" customFormat="1" x14ac:dyDescent="0.15"/>
    <row r="484" s="53" customFormat="1" x14ac:dyDescent="0.15"/>
    <row r="485" s="53" customFormat="1" x14ac:dyDescent="0.15"/>
    <row r="486" s="53" customFormat="1" x14ac:dyDescent="0.15"/>
    <row r="487" s="53" customFormat="1" x14ac:dyDescent="0.15"/>
    <row r="488" s="53" customFormat="1" x14ac:dyDescent="0.15"/>
    <row r="489" s="53" customFormat="1" x14ac:dyDescent="0.15"/>
    <row r="490" s="53" customFormat="1" x14ac:dyDescent="0.15"/>
    <row r="491" s="53" customFormat="1" x14ac:dyDescent="0.15"/>
    <row r="492" s="53" customFormat="1" x14ac:dyDescent="0.15"/>
    <row r="493" s="53" customFormat="1" x14ac:dyDescent="0.15"/>
    <row r="494" s="53" customFormat="1" x14ac:dyDescent="0.15"/>
    <row r="495" s="53" customFormat="1" x14ac:dyDescent="0.15"/>
    <row r="496" s="53" customFormat="1" x14ac:dyDescent="0.15"/>
    <row r="497" s="53" customFormat="1" x14ac:dyDescent="0.15"/>
    <row r="498" s="53" customFormat="1" x14ac:dyDescent="0.15"/>
    <row r="499" s="53" customFormat="1" x14ac:dyDescent="0.15"/>
    <row r="500" s="53" customFormat="1" x14ac:dyDescent="0.15"/>
    <row r="501" s="53" customFormat="1" x14ac:dyDescent="0.15"/>
    <row r="502" s="53" customFormat="1" x14ac:dyDescent="0.15"/>
    <row r="503" s="53" customFormat="1" x14ac:dyDescent="0.15"/>
    <row r="504" s="53" customFormat="1" x14ac:dyDescent="0.15"/>
    <row r="505" s="53" customFormat="1" x14ac:dyDescent="0.15"/>
    <row r="506" s="53" customFormat="1" x14ac:dyDescent="0.15"/>
    <row r="507" s="53" customFormat="1" x14ac:dyDescent="0.15"/>
    <row r="508" s="53" customFormat="1" x14ac:dyDescent="0.15"/>
    <row r="509" s="53" customFormat="1" x14ac:dyDescent="0.15"/>
    <row r="510" s="53" customFormat="1" x14ac:dyDescent="0.15"/>
    <row r="511" s="53" customFormat="1" x14ac:dyDescent="0.15"/>
    <row r="512" s="53" customFormat="1" x14ac:dyDescent="0.15"/>
    <row r="513" s="53" customFormat="1" x14ac:dyDescent="0.15"/>
    <row r="514" s="53" customFormat="1" x14ac:dyDescent="0.15"/>
    <row r="515" s="53" customFormat="1" x14ac:dyDescent="0.15"/>
    <row r="516" s="53" customFormat="1" x14ac:dyDescent="0.15"/>
    <row r="517" s="53" customFormat="1" x14ac:dyDescent="0.15"/>
    <row r="518" s="53" customFormat="1" x14ac:dyDescent="0.15"/>
    <row r="519" s="53" customFormat="1" x14ac:dyDescent="0.15"/>
    <row r="520" s="53" customFormat="1" x14ac:dyDescent="0.15"/>
    <row r="521" s="53" customFormat="1" x14ac:dyDescent="0.15"/>
    <row r="522" s="53" customFormat="1" x14ac:dyDescent="0.15"/>
    <row r="523" s="53" customFormat="1" x14ac:dyDescent="0.15"/>
    <row r="524" s="53" customFormat="1" x14ac:dyDescent="0.15"/>
    <row r="525" s="53" customFormat="1" x14ac:dyDescent="0.15"/>
    <row r="526" s="53" customFormat="1" x14ac:dyDescent="0.15"/>
    <row r="527" s="53" customFormat="1" x14ac:dyDescent="0.15"/>
    <row r="528" s="53" customFormat="1" x14ac:dyDescent="0.15"/>
    <row r="529" s="53" customFormat="1" x14ac:dyDescent="0.15"/>
    <row r="530" s="53" customFormat="1" x14ac:dyDescent="0.15"/>
    <row r="531" s="53" customFormat="1" x14ac:dyDescent="0.15"/>
    <row r="532" s="53" customFormat="1" x14ac:dyDescent="0.15"/>
    <row r="533" s="53" customFormat="1" x14ac:dyDescent="0.15"/>
    <row r="534" s="53" customFormat="1" x14ac:dyDescent="0.15"/>
    <row r="535" s="53" customFormat="1" x14ac:dyDescent="0.15"/>
    <row r="536" s="53" customFormat="1" x14ac:dyDescent="0.15"/>
    <row r="537" s="53" customFormat="1" x14ac:dyDescent="0.15"/>
    <row r="538" s="53" customFormat="1" x14ac:dyDescent="0.15"/>
    <row r="539" s="53" customFormat="1" x14ac:dyDescent="0.15"/>
    <row r="540" s="53" customFormat="1" x14ac:dyDescent="0.15"/>
    <row r="541" s="53" customFormat="1" x14ac:dyDescent="0.15"/>
    <row r="542" s="53" customFormat="1" x14ac:dyDescent="0.15"/>
    <row r="543" s="53" customFormat="1" x14ac:dyDescent="0.15"/>
    <row r="544" s="53" customFormat="1" x14ac:dyDescent="0.15"/>
    <row r="545" s="53" customFormat="1" x14ac:dyDescent="0.15"/>
    <row r="546" s="53" customFormat="1" x14ac:dyDescent="0.15"/>
    <row r="547" s="53" customFormat="1" x14ac:dyDescent="0.15"/>
    <row r="548" s="53" customFormat="1" x14ac:dyDescent="0.15"/>
    <row r="549" s="53" customFormat="1" x14ac:dyDescent="0.15"/>
    <row r="550" s="53" customFormat="1" x14ac:dyDescent="0.15"/>
    <row r="551" s="53" customFormat="1" x14ac:dyDescent="0.15"/>
    <row r="552" s="53" customFormat="1" x14ac:dyDescent="0.15"/>
    <row r="553" s="53" customFormat="1" x14ac:dyDescent="0.15"/>
    <row r="554" s="53" customFormat="1" x14ac:dyDescent="0.15"/>
    <row r="555" s="53" customFormat="1" x14ac:dyDescent="0.15"/>
    <row r="556" s="53" customFormat="1" x14ac:dyDescent="0.15"/>
    <row r="557" s="53" customFormat="1" x14ac:dyDescent="0.15"/>
    <row r="558" s="53" customFormat="1" x14ac:dyDescent="0.15"/>
    <row r="559" s="53" customFormat="1" x14ac:dyDescent="0.15"/>
    <row r="560" s="53" customFormat="1" x14ac:dyDescent="0.15"/>
    <row r="561" s="53" customFormat="1" x14ac:dyDescent="0.15"/>
    <row r="562" s="53" customFormat="1" x14ac:dyDescent="0.15"/>
    <row r="563" s="53" customFormat="1" x14ac:dyDescent="0.15"/>
    <row r="564" s="53" customFormat="1" x14ac:dyDescent="0.15"/>
    <row r="565" s="53" customFormat="1" x14ac:dyDescent="0.15"/>
    <row r="566" s="53" customFormat="1" x14ac:dyDescent="0.15"/>
    <row r="567" s="53" customFormat="1" x14ac:dyDescent="0.15"/>
    <row r="568" s="53" customFormat="1" x14ac:dyDescent="0.15"/>
    <row r="569" s="53" customFormat="1" x14ac:dyDescent="0.15"/>
    <row r="570" s="53" customFormat="1" x14ac:dyDescent="0.15"/>
    <row r="571" s="53" customFormat="1" x14ac:dyDescent="0.15"/>
    <row r="572" s="53" customFormat="1" x14ac:dyDescent="0.15"/>
    <row r="573" s="53" customFormat="1" x14ac:dyDescent="0.15"/>
    <row r="574" s="53" customFormat="1" x14ac:dyDescent="0.15"/>
    <row r="575" s="53" customFormat="1" x14ac:dyDescent="0.15"/>
    <row r="576" s="53" customFormat="1" x14ac:dyDescent="0.15"/>
    <row r="577" s="53" customFormat="1" x14ac:dyDescent="0.15"/>
    <row r="578" s="53" customFormat="1" x14ac:dyDescent="0.15"/>
    <row r="579" s="53" customFormat="1" x14ac:dyDescent="0.15"/>
    <row r="580" s="53" customFormat="1" x14ac:dyDescent="0.15"/>
    <row r="581" s="53" customFormat="1" x14ac:dyDescent="0.15"/>
    <row r="582" s="53" customFormat="1" x14ac:dyDescent="0.15"/>
    <row r="583" s="53" customFormat="1" x14ac:dyDescent="0.15"/>
    <row r="584" s="53" customFormat="1" x14ac:dyDescent="0.15"/>
    <row r="585" s="53" customFormat="1" x14ac:dyDescent="0.15"/>
    <row r="586" s="53" customFormat="1" x14ac:dyDescent="0.15"/>
    <row r="587" s="53" customFormat="1" x14ac:dyDescent="0.15"/>
    <row r="588" s="53" customFormat="1" x14ac:dyDescent="0.15"/>
    <row r="589" s="53" customFormat="1" x14ac:dyDescent="0.15"/>
    <row r="590" s="53" customFormat="1" x14ac:dyDescent="0.15"/>
    <row r="591" s="53" customFormat="1" x14ac:dyDescent="0.15"/>
    <row r="592" s="53" customFormat="1" x14ac:dyDescent="0.15"/>
    <row r="593" s="53" customFormat="1" x14ac:dyDescent="0.15"/>
    <row r="594" s="53" customFormat="1" x14ac:dyDescent="0.15"/>
    <row r="595" s="53" customFormat="1" x14ac:dyDescent="0.15"/>
    <row r="596" s="53" customFormat="1" x14ac:dyDescent="0.15"/>
    <row r="597" s="53" customFormat="1" x14ac:dyDescent="0.15"/>
    <row r="598" s="53" customFormat="1" x14ac:dyDescent="0.15"/>
    <row r="599" s="53" customFormat="1" x14ac:dyDescent="0.15"/>
    <row r="600" s="53" customFormat="1" x14ac:dyDescent="0.15"/>
    <row r="601" s="53" customFormat="1" x14ac:dyDescent="0.15"/>
    <row r="602" s="53" customFormat="1" x14ac:dyDescent="0.15"/>
    <row r="603" s="53" customFormat="1" x14ac:dyDescent="0.15"/>
    <row r="604" s="53" customFormat="1" x14ac:dyDescent="0.15"/>
    <row r="605" s="53" customFormat="1" x14ac:dyDescent="0.15"/>
    <row r="606" s="53" customFormat="1" x14ac:dyDescent="0.15"/>
    <row r="607" s="53" customFormat="1" x14ac:dyDescent="0.15"/>
    <row r="608" s="53" customFormat="1" x14ac:dyDescent="0.15"/>
    <row r="609" s="53" customFormat="1" x14ac:dyDescent="0.15"/>
    <row r="610" s="53" customFormat="1" x14ac:dyDescent="0.15"/>
    <row r="611" s="53" customFormat="1" x14ac:dyDescent="0.15"/>
    <row r="612" s="53" customFormat="1" x14ac:dyDescent="0.15"/>
    <row r="613" s="53" customFormat="1" x14ac:dyDescent="0.15"/>
    <row r="614" s="53" customFormat="1" x14ac:dyDescent="0.15"/>
    <row r="615" s="53" customFormat="1" x14ac:dyDescent="0.15"/>
    <row r="616" s="53" customFormat="1" x14ac:dyDescent="0.15"/>
    <row r="617" s="53" customFormat="1" x14ac:dyDescent="0.15"/>
    <row r="618" s="53" customFormat="1" x14ac:dyDescent="0.15"/>
    <row r="619" s="53" customFormat="1" x14ac:dyDescent="0.15"/>
    <row r="620" s="53" customFormat="1" x14ac:dyDescent="0.15"/>
    <row r="621" s="53" customFormat="1" x14ac:dyDescent="0.15"/>
    <row r="622" s="53" customFormat="1" x14ac:dyDescent="0.15"/>
    <row r="623" s="53" customFormat="1" x14ac:dyDescent="0.15"/>
    <row r="624" s="53" customFormat="1" x14ac:dyDescent="0.15"/>
    <row r="625" s="53" customFormat="1" x14ac:dyDescent="0.15"/>
    <row r="626" s="53" customFormat="1" x14ac:dyDescent="0.15"/>
    <row r="627" s="53" customFormat="1" x14ac:dyDescent="0.15"/>
    <row r="628" s="53" customFormat="1" x14ac:dyDescent="0.15"/>
    <row r="629" s="53" customFormat="1" x14ac:dyDescent="0.15"/>
    <row r="630" s="53" customFormat="1" x14ac:dyDescent="0.15"/>
    <row r="631" s="53" customFormat="1" x14ac:dyDescent="0.15"/>
    <row r="632" s="53" customFormat="1" x14ac:dyDescent="0.15"/>
    <row r="633" s="53" customFormat="1" x14ac:dyDescent="0.15"/>
    <row r="634" s="53" customFormat="1" x14ac:dyDescent="0.15"/>
    <row r="635" s="53" customFormat="1" x14ac:dyDescent="0.15"/>
    <row r="636" s="53" customFormat="1" x14ac:dyDescent="0.15"/>
    <row r="637" s="53" customFormat="1" x14ac:dyDescent="0.15"/>
    <row r="638" s="53" customFormat="1" x14ac:dyDescent="0.15"/>
    <row r="639" s="53" customFormat="1" x14ac:dyDescent="0.15"/>
    <row r="640" s="53" customFormat="1" x14ac:dyDescent="0.15"/>
    <row r="641" s="53" customFormat="1" x14ac:dyDescent="0.15"/>
    <row r="642" s="53" customFormat="1" x14ac:dyDescent="0.15"/>
    <row r="643" s="53" customFormat="1" x14ac:dyDescent="0.15"/>
    <row r="644" s="53" customFormat="1" x14ac:dyDescent="0.15"/>
    <row r="645" s="53" customFormat="1" x14ac:dyDescent="0.15"/>
    <row r="646" s="53" customFormat="1" x14ac:dyDescent="0.15"/>
    <row r="647" s="53" customFormat="1" x14ac:dyDescent="0.15"/>
    <row r="648" s="53" customFormat="1" x14ac:dyDescent="0.15"/>
    <row r="649" s="53" customFormat="1" x14ac:dyDescent="0.15"/>
    <row r="650" s="53" customFormat="1" x14ac:dyDescent="0.15"/>
    <row r="651" s="53" customFormat="1" x14ac:dyDescent="0.15"/>
    <row r="652" s="53" customFormat="1" x14ac:dyDescent="0.15"/>
    <row r="653" s="53" customFormat="1" x14ac:dyDescent="0.15"/>
    <row r="654" s="53" customFormat="1" x14ac:dyDescent="0.15"/>
    <row r="655" s="53" customFormat="1" x14ac:dyDescent="0.15"/>
    <row r="656" s="53" customFormat="1" x14ac:dyDescent="0.15"/>
    <row r="657" s="53" customFormat="1" x14ac:dyDescent="0.15"/>
    <row r="658" s="53" customFormat="1" x14ac:dyDescent="0.15"/>
    <row r="659" s="53" customFormat="1" x14ac:dyDescent="0.15"/>
    <row r="660" s="53" customFormat="1" x14ac:dyDescent="0.15"/>
    <row r="661" s="53" customFormat="1" x14ac:dyDescent="0.15"/>
    <row r="662" s="53" customFormat="1" x14ac:dyDescent="0.15"/>
    <row r="663" s="53" customFormat="1" x14ac:dyDescent="0.15"/>
    <row r="664" s="53" customFormat="1" x14ac:dyDescent="0.15"/>
    <row r="665" s="53" customFormat="1" x14ac:dyDescent="0.15"/>
    <row r="666" s="53" customFormat="1" x14ac:dyDescent="0.15"/>
    <row r="667" s="53" customFormat="1" x14ac:dyDescent="0.15"/>
    <row r="668" s="53" customFormat="1" x14ac:dyDescent="0.15"/>
    <row r="669" s="53" customFormat="1" x14ac:dyDescent="0.15"/>
    <row r="670" s="53" customFormat="1" x14ac:dyDescent="0.15"/>
    <row r="671" s="53" customFormat="1" x14ac:dyDescent="0.15"/>
    <row r="672" s="53" customFormat="1" x14ac:dyDescent="0.15"/>
    <row r="673" s="53" customFormat="1" x14ac:dyDescent="0.15"/>
    <row r="674" s="53" customFormat="1" x14ac:dyDescent="0.15"/>
    <row r="675" s="53" customFormat="1" x14ac:dyDescent="0.15"/>
    <row r="676" s="53" customFormat="1" x14ac:dyDescent="0.15"/>
    <row r="677" s="53" customFormat="1" x14ac:dyDescent="0.15"/>
    <row r="678" s="53" customFormat="1" x14ac:dyDescent="0.15"/>
    <row r="679" s="53" customFormat="1" x14ac:dyDescent="0.15"/>
    <row r="680" s="53" customFormat="1" x14ac:dyDescent="0.15"/>
    <row r="681" s="53" customFormat="1" x14ac:dyDescent="0.15"/>
    <row r="682" s="53" customFormat="1" x14ac:dyDescent="0.15"/>
    <row r="683" s="53" customFormat="1" x14ac:dyDescent="0.15"/>
    <row r="684" s="53" customFormat="1" x14ac:dyDescent="0.15"/>
    <row r="685" s="53" customFormat="1" x14ac:dyDescent="0.15"/>
    <row r="686" s="53" customFormat="1" x14ac:dyDescent="0.15"/>
    <row r="687" s="53" customFormat="1" x14ac:dyDescent="0.15"/>
    <row r="688" s="53" customFormat="1" x14ac:dyDescent="0.15"/>
    <row r="689" s="53" customFormat="1" x14ac:dyDescent="0.15"/>
    <row r="690" s="53" customFormat="1" x14ac:dyDescent="0.15"/>
    <row r="691" s="53" customFormat="1" x14ac:dyDescent="0.15"/>
    <row r="692" s="53" customFormat="1" x14ac:dyDescent="0.15"/>
    <row r="693" s="53" customFormat="1" x14ac:dyDescent="0.15"/>
    <row r="694" s="53" customFormat="1" x14ac:dyDescent="0.15"/>
    <row r="695" s="53" customFormat="1" x14ac:dyDescent="0.15"/>
    <row r="696" s="53" customFormat="1" x14ac:dyDescent="0.15"/>
    <row r="697" s="53" customFormat="1" x14ac:dyDescent="0.15"/>
    <row r="698" s="53" customFormat="1" x14ac:dyDescent="0.15"/>
    <row r="699" s="53" customFormat="1" x14ac:dyDescent="0.15"/>
    <row r="700" s="53" customFormat="1" x14ac:dyDescent="0.15"/>
    <row r="701" s="53" customFormat="1" x14ac:dyDescent="0.15"/>
    <row r="702" s="53" customFormat="1" x14ac:dyDescent="0.15"/>
    <row r="703" s="53" customFormat="1" x14ac:dyDescent="0.15"/>
    <row r="704" s="53" customFormat="1" x14ac:dyDescent="0.15"/>
    <row r="705" s="53" customFormat="1" x14ac:dyDescent="0.15"/>
    <row r="706" s="53" customFormat="1" x14ac:dyDescent="0.15"/>
    <row r="707" s="53" customFormat="1" x14ac:dyDescent="0.15"/>
    <row r="708" s="53" customFormat="1" x14ac:dyDescent="0.15"/>
    <row r="709" s="53" customFormat="1" x14ac:dyDescent="0.15"/>
    <row r="710" s="53" customFormat="1" x14ac:dyDescent="0.15"/>
    <row r="711" s="53" customFormat="1" x14ac:dyDescent="0.15"/>
    <row r="712" s="53" customFormat="1" x14ac:dyDescent="0.15"/>
    <row r="713" s="53" customFormat="1" x14ac:dyDescent="0.15"/>
    <row r="714" s="53" customFormat="1" x14ac:dyDescent="0.15"/>
    <row r="715" s="53" customFormat="1" x14ac:dyDescent="0.15"/>
    <row r="716" s="53" customFormat="1" x14ac:dyDescent="0.15"/>
    <row r="717" s="53" customFormat="1" x14ac:dyDescent="0.15"/>
    <row r="718" s="53" customFormat="1" x14ac:dyDescent="0.15"/>
    <row r="719" s="53" customFormat="1" x14ac:dyDescent="0.15"/>
    <row r="720" s="53" customFormat="1" x14ac:dyDescent="0.15"/>
    <row r="721" s="53" customFormat="1" x14ac:dyDescent="0.15"/>
    <row r="722" s="53" customFormat="1" x14ac:dyDescent="0.15"/>
    <row r="723" s="53" customFormat="1" x14ac:dyDescent="0.15"/>
    <row r="724" s="53" customFormat="1" x14ac:dyDescent="0.15"/>
    <row r="725" s="53" customFormat="1" x14ac:dyDescent="0.15"/>
    <row r="726" s="53" customFormat="1" x14ac:dyDescent="0.15"/>
    <row r="727" s="53" customFormat="1" x14ac:dyDescent="0.15"/>
    <row r="728" s="53" customFormat="1" x14ac:dyDescent="0.15"/>
    <row r="729" s="53" customFormat="1" x14ac:dyDescent="0.15"/>
    <row r="730" s="53" customFormat="1" x14ac:dyDescent="0.15"/>
    <row r="731" s="53" customFormat="1" x14ac:dyDescent="0.15"/>
    <row r="732" s="53" customFormat="1" x14ac:dyDescent="0.15"/>
    <row r="733" s="53" customFormat="1" x14ac:dyDescent="0.15"/>
    <row r="734" s="53" customFormat="1" x14ac:dyDescent="0.15"/>
    <row r="735" s="53" customFormat="1" x14ac:dyDescent="0.15"/>
    <row r="736" s="53" customFormat="1" x14ac:dyDescent="0.15"/>
    <row r="737" s="53" customFormat="1" x14ac:dyDescent="0.15"/>
    <row r="738" s="53" customFormat="1" x14ac:dyDescent="0.15"/>
    <row r="739" s="53" customFormat="1" x14ac:dyDescent="0.15"/>
    <row r="740" s="53" customFormat="1" x14ac:dyDescent="0.15"/>
    <row r="741" s="53" customFormat="1" x14ac:dyDescent="0.15"/>
    <row r="742" s="53" customFormat="1" x14ac:dyDescent="0.15"/>
    <row r="743" s="53" customFormat="1" x14ac:dyDescent="0.15"/>
    <row r="744" s="53" customFormat="1" x14ac:dyDescent="0.15"/>
  </sheetData>
  <sheetProtection algorithmName="SHA-512" hashValue="5nylE5AOhu5Do7bKPXXIA+5J8T4Tw9b9EaDobjxExTuF3ya2aA0yZvSv+GZQAr9w4CEClimeJLkJM00J4fOPjg==" saltValue="D31Y9K9E/YP2gnKf9QI72Q==" spinCount="100000" sheet="1" objects="1" scenarios="1"/>
  <protectedRanges>
    <protectedRange sqref="C5" name="Bereik2"/>
    <protectedRange sqref="C5" name="Bereik1_1"/>
  </protectedRanges>
  <mergeCells count="31">
    <mergeCell ref="B28:N28"/>
    <mergeCell ref="B19:H19"/>
    <mergeCell ref="B20:H20"/>
    <mergeCell ref="B22:H22"/>
    <mergeCell ref="I22:K22"/>
    <mergeCell ref="L22:N22"/>
    <mergeCell ref="B24:K24"/>
    <mergeCell ref="L24:N24"/>
    <mergeCell ref="B17:H17"/>
    <mergeCell ref="B9:H9"/>
    <mergeCell ref="I9:K9"/>
    <mergeCell ref="L9:N9"/>
    <mergeCell ref="B10:H11"/>
    <mergeCell ref="I10:I11"/>
    <mergeCell ref="J10:J11"/>
    <mergeCell ref="K10:K11"/>
    <mergeCell ref="L10:L11"/>
    <mergeCell ref="M10:M11"/>
    <mergeCell ref="N10:N11"/>
    <mergeCell ref="B12:H12"/>
    <mergeCell ref="B13:H13"/>
    <mergeCell ref="B14:H14"/>
    <mergeCell ref="B15:H15"/>
    <mergeCell ref="B16:H16"/>
    <mergeCell ref="B4:H4"/>
    <mergeCell ref="C5:N5"/>
    <mergeCell ref="B7:H8"/>
    <mergeCell ref="I7:K7"/>
    <mergeCell ref="L7:N7"/>
    <mergeCell ref="I8:K8"/>
    <mergeCell ref="L8:N8"/>
  </mergeCells>
  <dataValidations count="4">
    <dataValidation type="whole" showInputMessage="1" showErrorMessage="1" errorTitle="Maximale waarde" error="Totale maximale waarde is 100%" sqref="J15 M15" xr:uid="{12870AB8-0220-4FFA-95BA-D6A2139150AA}">
      <formula1>0</formula1>
      <formula2>(100-J12-J13-J14)</formula2>
    </dataValidation>
    <dataValidation type="whole" showInputMessage="1" showErrorMessage="1" errorTitle="Maximale waarde" error="Totale maximale waarde is 100%" sqref="J14 M14" xr:uid="{E07E1A83-14FD-4187-A23D-D0A28AF1A9BA}">
      <formula1>0</formula1>
      <formula2>(100-J12-J13-J15)</formula2>
    </dataValidation>
    <dataValidation type="whole" showInputMessage="1" showErrorMessage="1" errorTitle="Maximale waarde" error="Totale maximale waarde is 100%" sqref="J13 M13" xr:uid="{8D8FFBC4-78B7-4DBB-B656-3323B19F053D}">
      <formula1>0</formula1>
      <formula2>(100-J12-J14-J15)</formula2>
    </dataValidation>
    <dataValidation type="whole" showInputMessage="1" showErrorMessage="1" errorTitle="Maximale waarde" error="Totale maximale waarde Virgin is 20%" sqref="J12 M12" xr:uid="{F9F2A642-ECC8-4533-8356-48DA72AC2AB8}">
      <formula1>0</formula1>
      <formula2>20</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A15E6E3F96A749B58BE6DB4CB3A95A" ma:contentTypeVersion="15" ma:contentTypeDescription="Een nieuw document maken." ma:contentTypeScope="" ma:versionID="66dbf32f5214b085cc8b15242e35fd4e">
  <xsd:schema xmlns:xsd="http://www.w3.org/2001/XMLSchema" xmlns:xs="http://www.w3.org/2001/XMLSchema" xmlns:p="http://schemas.microsoft.com/office/2006/metadata/properties" xmlns:ns2="ebeaf7aa-9b33-4abc-bc0f-b926eb6c1d69" xmlns:ns3="277ecb1c-f5e5-4756-8487-fc551feec2f0" targetNamespace="http://schemas.microsoft.com/office/2006/metadata/properties" ma:root="true" ma:fieldsID="29ad2d680fe5f73fd2c7c3e5d1f65d18" ns2:_="" ns3:_="">
    <xsd:import namespace="ebeaf7aa-9b33-4abc-bc0f-b926eb6c1d69"/>
    <xsd:import namespace="277ecb1c-f5e5-4756-8487-fc551feec2f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eaf7aa-9b33-4abc-bc0f-b926eb6c1d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e2a10d6-0e0d-4e5b-b58f-e01de68051d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7ecb1c-f5e5-4756-8487-fc551feec2f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7f1c076-c194-41d3-9ad4-6e3e7561d792}" ma:internalName="TaxCatchAll" ma:showField="CatchAllData" ma:web="277ecb1c-f5e5-4756-8487-fc551feec2f0">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eaf7aa-9b33-4abc-bc0f-b926eb6c1d69">
      <Terms xmlns="http://schemas.microsoft.com/office/infopath/2007/PartnerControls"/>
    </lcf76f155ced4ddcb4097134ff3c332f>
    <TaxCatchAll xmlns="277ecb1c-f5e5-4756-8487-fc551feec2f0" xsi:nil="true"/>
  </documentManagement>
</p:properties>
</file>

<file path=customXml/itemProps1.xml><?xml version="1.0" encoding="utf-8"?>
<ds:datastoreItem xmlns:ds="http://schemas.openxmlformats.org/officeDocument/2006/customXml" ds:itemID="{EFA946A0-D314-4107-9909-5355AE9C9F10}"/>
</file>

<file path=customXml/itemProps2.xml><?xml version="1.0" encoding="utf-8"?>
<ds:datastoreItem xmlns:ds="http://schemas.openxmlformats.org/officeDocument/2006/customXml" ds:itemID="{BED2DF2F-04D8-4C94-9CC0-E7EDC0769A02}">
  <ds:schemaRefs>
    <ds:schemaRef ds:uri="http://schemas.microsoft.com/sharepoint/v3/contenttype/forms"/>
  </ds:schemaRefs>
</ds:datastoreItem>
</file>

<file path=customXml/itemProps3.xml><?xml version="1.0" encoding="utf-8"?>
<ds:datastoreItem xmlns:ds="http://schemas.openxmlformats.org/officeDocument/2006/customXml" ds:itemID="{EC5FFF0F-606B-4588-922E-0EFD29A7B71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Prijsblad</vt:lpstr>
      <vt:lpstr>Scoreblad Circulariteit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 Schyns</dc:creator>
  <cp:keywords/>
  <dc:description/>
  <cp:lastModifiedBy>Berg, Harrold van den</cp:lastModifiedBy>
  <cp:revision/>
  <dcterms:created xsi:type="dcterms:W3CDTF">2017-08-31T09:31:14Z</dcterms:created>
  <dcterms:modified xsi:type="dcterms:W3CDTF">2026-10-29T08:33:26Z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0x01010048A15E6E3F96A749B58BE6DB4CB3A95A</vt:lpwstr>
  </property>
</Properties>
</file>