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F0BCA4A6-9A40-4220-9E30-9E1CC4C3EF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pport" sheetId="1" r:id="rId1"/>
    <sheet name="Volumes" sheetId="2" r:id="rId2"/>
    <sheet name="Per locatie" sheetId="3" r:id="rId3"/>
    <sheet name="Afvalstromen" sheetId="4" r:id="rId4"/>
    <sheet name="Verwerkingsroute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5" l="1"/>
  <c r="C5" i="5"/>
  <c r="C6" i="5"/>
  <c r="C7" i="5"/>
  <c r="C8" i="5"/>
  <c r="C9" i="5"/>
  <c r="C10" i="5"/>
  <c r="C11" i="5"/>
  <c r="C3" i="5"/>
  <c r="C3" i="4"/>
  <c r="C4" i="4"/>
  <c r="C5" i="4"/>
  <c r="C6" i="4"/>
  <c r="C7" i="4"/>
  <c r="C8" i="4"/>
  <c r="C9" i="4"/>
  <c r="C10" i="4"/>
  <c r="C2" i="4"/>
  <c r="B11" i="4"/>
  <c r="B26" i="3"/>
  <c r="K3" i="2"/>
  <c r="K4" i="2"/>
  <c r="K5" i="2"/>
  <c r="K6" i="2"/>
  <c r="K7" i="2"/>
  <c r="K8" i="2"/>
  <c r="K9" i="2"/>
  <c r="K10" i="2"/>
  <c r="K11" i="2"/>
  <c r="K2" i="2"/>
  <c r="B12" i="2"/>
  <c r="K12" i="2" l="1"/>
  <c r="C13" i="2" l="1"/>
  <c r="J13" i="2"/>
  <c r="D13" i="2"/>
  <c r="E13" i="2"/>
  <c r="F13" i="2"/>
  <c r="G13" i="2"/>
  <c r="H13" i="2"/>
  <c r="I13" i="2"/>
  <c r="B13" i="2"/>
</calcChain>
</file>

<file path=xl/sharedStrings.xml><?xml version="1.0" encoding="utf-8"?>
<sst xmlns="http://schemas.openxmlformats.org/spreadsheetml/2006/main" count="100" uniqueCount="64">
  <si>
    <t>Afvalrapportage</t>
  </si>
  <si>
    <t>Klant</t>
  </si>
  <si>
    <t>Gemeente Purmerend Stadhuis</t>
  </si>
  <si>
    <t>Periode</t>
  </si>
  <si>
    <t>YTD 2026</t>
  </si>
  <si>
    <t>Locaties</t>
  </si>
  <si>
    <t>Alle locaties van dit bedrijf</t>
  </si>
  <si>
    <t>Kerncijfers</t>
  </si>
  <si>
    <t/>
  </si>
  <si>
    <t>Totaal ingezameld (ton)</t>
  </si>
  <si>
    <t>Restafval</t>
  </si>
  <si>
    <t>Groente, fruit, tuinafval (GFT)</t>
  </si>
  <si>
    <t>Vertrouwelijk papier</t>
  </si>
  <si>
    <t>Papier/karton</t>
  </si>
  <si>
    <t>Bouw- en sloopafval</t>
  </si>
  <si>
    <t>Handdoeken (papier)</t>
  </si>
  <si>
    <t>PMD / kunststoffen</t>
  </si>
  <si>
    <t>Elektr(on)isch afval (WEEE)</t>
  </si>
  <si>
    <t>Glas</t>
  </si>
  <si>
    <t>Totaal</t>
  </si>
  <si>
    <t>januari 2026</t>
  </si>
  <si>
    <t>februari 2026</t>
  </si>
  <si>
    <t>maart 2026</t>
  </si>
  <si>
    <t>april 2026</t>
  </si>
  <si>
    <t>mei 2026</t>
  </si>
  <si>
    <t>juni 2026</t>
  </si>
  <si>
    <t>juli 2026</t>
  </si>
  <si>
    <t>augustus 2026</t>
  </si>
  <si>
    <t>september 2026</t>
  </si>
  <si>
    <t>oktober 2026</t>
  </si>
  <si>
    <t>Aandeel</t>
  </si>
  <si>
    <t>Locatie</t>
  </si>
  <si>
    <t>Gemeente Purmerend Stadhuis SL — Purmersteenweg 42, 1441DM  Purmerend</t>
  </si>
  <si>
    <t>Crisisnoodopvang/Gorslaan — Gorslaan 60, 1441RG  Purmerend</t>
  </si>
  <si>
    <t>Begraafplaats Purmerend — Purmerweg 92, 1441RC  Purmerend</t>
  </si>
  <si>
    <t>Gemeente Purmerend Stadhuis — Purmersteenweg 42, 1441DM  Purmerend</t>
  </si>
  <si>
    <t>Gemeente Purmerend Kinderboerderij De Ridder — Leeghwaterpark 4, 1445RA  Purmerend</t>
  </si>
  <si>
    <t>Parkeerterrein Leeghwaterbad — Leeghwaterpark 1, 1445RA  Purmerend</t>
  </si>
  <si>
    <t>Parkeerplaats Trekschuit/ Doortocht — Leeghwaterpark 7, 1445RA  Purmerend</t>
  </si>
  <si>
    <t>Voorjaarskermis evenementen terrein — Purmerenderweg 1 P, 1445AA  Purmerend</t>
  </si>
  <si>
    <t>Voorjaarskermis afvaleiland Nieuwstraat — Nieuwstraat 80, 1441CN  Purmerend</t>
  </si>
  <si>
    <t>Infopunt Wheermolen — John F. Kennedyplein 1, 1443EA  Purmerend</t>
  </si>
  <si>
    <t>Gemeentelijke Grond Depot — Edammerweg 3, 1446AH  Purmerend</t>
  </si>
  <si>
    <t>Parkeergarage de Claxonate — Schoolplein 9, 1441GV  PURMEREND</t>
  </si>
  <si>
    <t>Nazomerkermis evenementen terrein — Purmerenderweg 1 p, 1445AA  Purmerend</t>
  </si>
  <si>
    <t>Gemeente Purmerend De Koog — Van IJsendijkstraat 417, 1442LB  Purmerend</t>
  </si>
  <si>
    <t>Gemeente Purmerend Stadhuis — Plantsoenstraat, 1441CW Purmerend</t>
  </si>
  <si>
    <t>Nazomerkermis afvaleiland Koemarkt — Koemarkt 56, 1441DD  Purmerend</t>
  </si>
  <si>
    <t>Purmerends Museum — Kaasmarkt 20, 1441BG  Purmerend</t>
  </si>
  <si>
    <t>Kadijkerkoogweg — Kwadijkerkoogweg 1 C, 1442LA  Purmerend</t>
  </si>
  <si>
    <t>Gemeente Purmerend De Gors — Dotterbloem 100, 1441TP  Purmerend</t>
  </si>
  <si>
    <t>Gemeente Purmerend Den Uyllaan — Dr. J.M. den Uyllaan 14, 1442VS  Purmerend</t>
  </si>
  <si>
    <t>Gemeente Purmerend Gasinjetstraat — Gasinjetstraat 74, 1442WP  Purmerend</t>
  </si>
  <si>
    <t>Gemeente Purmerend Jaagweg — Jaagweg 16, 1441PA  Purmerend</t>
  </si>
  <si>
    <t>Gemeente Purmerend Stadhuis — Van IJsendijkstraat 144 D, 1442CS  Purmerend</t>
  </si>
  <si>
    <t>Loods Trimpad — Trimpad 6, 1443WB  Purmerend</t>
  </si>
  <si>
    <t>Afvalstroom</t>
  </si>
  <si>
    <t>Ton</t>
  </si>
  <si>
    <t>Nuttige toepassing</t>
  </si>
  <si>
    <t>Residu / storten</t>
  </si>
  <si>
    <t>Recycling</t>
  </si>
  <si>
    <t>Totaal (gewogen)</t>
  </si>
  <si>
    <t>Leeg = geen kengetallen bekend voor deze afvalstroom.</t>
  </si>
  <si>
    <t>24 locaties, grootste eerst. Dezelfde regels als het tabblad Volumes, alleen anders gegroepeerd — door afronding per cel kan het totaal enkele tienden verschillen.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</si>
</sst>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&quot;%&quot;"/>
  </numFmts>
  <fonts count="7" x14ac:knownFonts="1">
    <font>
      <sz val="11"/>
      <color theme="1"/>
      <name val="Calibri"/>
      <family val="2"/>
      <scheme val="minor"/>
    </font>
    <font>
      <b/>
      <sz val="16"/>
      <color rgb="FF0F2470"/>
      <name val="Calibri"/>
    </font>
    <font>
      <b/>
      <sz val="11"/>
      <name val="Calibri"/>
    </font>
    <font>
      <b/>
      <sz val="11"/>
      <color rgb="FFFFFFFF"/>
      <name val="Calibri"/>
    </font>
    <font>
      <i/>
      <sz val="11"/>
      <name val="Calibri"/>
    </font>
    <font>
      <i/>
      <sz val="9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A3A9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0" xfId="0" applyNumberFormat="1"/>
    <xf numFmtId="164" fontId="3" fillId="2" borderId="0" xfId="0" applyNumberFormat="1" applyFont="1" applyFill="1"/>
    <xf numFmtId="164" fontId="2" fillId="0" borderId="0" xfId="0" applyNumberFormat="1" applyFont="1"/>
    <xf numFmtId="0" fontId="4" fillId="0" borderId="0" xfId="0" applyFont="1"/>
    <xf numFmtId="0" fontId="5" fillId="0" borderId="0" xfId="0" applyFont="1"/>
    <xf numFmtId="165" fontId="0" fillId="0" borderId="0" xfId="0" applyNumberFormat="1"/>
    <xf numFmtId="165" fontId="3" fillId="2" borderId="0" xfId="0" applyNumberFormat="1" applyFont="1" applyFill="1"/>
    <xf numFmtId="165" fontId="2" fillId="0" borderId="0" xfId="0" applyNumberFormat="1" applyFont="1"/>
    <xf numFmtId="9" fontId="0" fillId="0" borderId="0" xfId="1" applyFont="1"/>
    <xf numFmtId="9" fontId="4" fillId="0" borderId="0" xfId="1" applyFont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G26" sqref="G26"/>
    </sheetView>
  </sheetViews>
  <sheetFormatPr defaultRowHeight="15" x14ac:dyDescent="0.25"/>
  <cols>
    <col min="1" max="1" width="44" customWidth="1"/>
    <col min="2" max="2" width="60" customWidth="1"/>
  </cols>
  <sheetData>
    <row r="1" spans="1:2" s="1" customFormat="1" ht="21" x14ac:dyDescent="0.35">
      <c r="A1" s="1" t="s">
        <v>0</v>
      </c>
    </row>
    <row r="3" spans="1:2" x14ac:dyDescent="0.25">
      <c r="A3" s="2" t="s">
        <v>1</v>
      </c>
      <c r="B3" t="s">
        <v>2</v>
      </c>
    </row>
    <row r="4" spans="1:2" x14ac:dyDescent="0.25">
      <c r="A4" s="2" t="s">
        <v>3</v>
      </c>
      <c r="B4" t="s">
        <v>4</v>
      </c>
    </row>
    <row r="5" spans="1:2" x14ac:dyDescent="0.25">
      <c r="A5" s="2" t="s">
        <v>5</v>
      </c>
      <c r="B5" t="s">
        <v>6</v>
      </c>
    </row>
    <row r="7" spans="1:2" s="3" customFormat="1" x14ac:dyDescent="0.25">
      <c r="A7" s="3" t="s">
        <v>7</v>
      </c>
      <c r="B7" s="3" t="s">
        <v>8</v>
      </c>
    </row>
    <row r="8" spans="1:2" x14ac:dyDescent="0.25">
      <c r="A8" t="s">
        <v>9</v>
      </c>
      <c r="B8">
        <v>108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workbookViewId="0">
      <pane ySplit="1" topLeftCell="A2" activePane="bottomLeft" state="frozen"/>
      <selection pane="bottomLeft" activeCell="F19" sqref="F19"/>
    </sheetView>
  </sheetViews>
  <sheetFormatPr defaultRowHeight="15" x14ac:dyDescent="0.25"/>
  <cols>
    <col min="1" max="1" width="22" customWidth="1"/>
    <col min="2" max="11" width="16" style="4" customWidth="1"/>
  </cols>
  <sheetData>
    <row r="1" spans="1:11" s="3" customFormat="1" x14ac:dyDescent="0.25">
      <c r="A1" s="3" t="s">
        <v>3</v>
      </c>
      <c r="B1" s="5" t="s">
        <v>10</v>
      </c>
      <c r="C1" s="5" t="s">
        <v>11</v>
      </c>
      <c r="D1" s="5" t="s">
        <v>12</v>
      </c>
      <c r="E1" s="5" t="s">
        <v>13</v>
      </c>
      <c r="F1" s="5" t="s">
        <v>14</v>
      </c>
      <c r="G1" s="5" t="s">
        <v>15</v>
      </c>
      <c r="H1" s="5" t="s">
        <v>16</v>
      </c>
      <c r="I1" s="5" t="s">
        <v>17</v>
      </c>
      <c r="J1" s="5" t="s">
        <v>18</v>
      </c>
      <c r="K1" s="5" t="s">
        <v>19</v>
      </c>
    </row>
    <row r="2" spans="1:11" x14ac:dyDescent="0.25">
      <c r="A2" t="s">
        <v>20</v>
      </c>
      <c r="B2" s="4">
        <v>4</v>
      </c>
      <c r="C2" s="4">
        <v>1.4</v>
      </c>
      <c r="D2" s="4">
        <v>1.2</v>
      </c>
      <c r="E2" s="4">
        <v>1.1000000000000001</v>
      </c>
      <c r="F2" s="4">
        <v>0</v>
      </c>
      <c r="G2" s="4">
        <v>0.3</v>
      </c>
      <c r="H2" s="4">
        <v>0.1</v>
      </c>
      <c r="I2" s="4">
        <v>0.1</v>
      </c>
      <c r="J2" s="4">
        <v>0.1</v>
      </c>
      <c r="K2" s="4">
        <f>SUM(B2:J2)</f>
        <v>8.3000000000000007</v>
      </c>
    </row>
    <row r="3" spans="1:11" x14ac:dyDescent="0.25">
      <c r="A3" t="s">
        <v>21</v>
      </c>
      <c r="B3" s="4">
        <v>2.2999999999999998</v>
      </c>
      <c r="C3" s="4">
        <v>1.8</v>
      </c>
      <c r="D3" s="4">
        <v>4.4000000000000004</v>
      </c>
      <c r="E3" s="4">
        <v>0.9</v>
      </c>
      <c r="F3" s="4">
        <v>0</v>
      </c>
      <c r="G3" s="4">
        <v>0.6</v>
      </c>
      <c r="H3" s="4">
        <v>0.1</v>
      </c>
      <c r="I3" s="4">
        <v>0.1</v>
      </c>
      <c r="J3" s="4">
        <v>0.1</v>
      </c>
      <c r="K3" s="4">
        <f t="shared" ref="K3:K11" si="0">SUM(B3:J3)</f>
        <v>10.299999999999999</v>
      </c>
    </row>
    <row r="4" spans="1:11" x14ac:dyDescent="0.25">
      <c r="A4" t="s">
        <v>22</v>
      </c>
      <c r="B4" s="4">
        <v>3</v>
      </c>
      <c r="C4" s="4">
        <v>1.3</v>
      </c>
      <c r="D4" s="4">
        <v>0.4</v>
      </c>
      <c r="E4" s="4">
        <v>1</v>
      </c>
      <c r="F4" s="4">
        <v>0</v>
      </c>
      <c r="G4" s="4">
        <v>0.3</v>
      </c>
      <c r="H4" s="4">
        <v>0.4</v>
      </c>
      <c r="I4" s="4">
        <v>0</v>
      </c>
      <c r="J4" s="4">
        <v>0.1</v>
      </c>
      <c r="K4" s="4">
        <f t="shared" si="0"/>
        <v>6.5</v>
      </c>
    </row>
    <row r="5" spans="1:11" x14ac:dyDescent="0.25">
      <c r="A5" t="s">
        <v>23</v>
      </c>
      <c r="B5" s="4">
        <v>2.6</v>
      </c>
      <c r="C5" s="4">
        <v>1.8</v>
      </c>
      <c r="D5" s="4">
        <v>3.2</v>
      </c>
      <c r="E5" s="4">
        <v>2.6</v>
      </c>
      <c r="F5" s="4">
        <v>4.8</v>
      </c>
      <c r="G5" s="4">
        <v>0.6</v>
      </c>
      <c r="H5" s="4">
        <v>0.2</v>
      </c>
      <c r="I5" s="4">
        <v>0.6</v>
      </c>
      <c r="J5" s="4">
        <v>0.8</v>
      </c>
      <c r="K5" s="4">
        <f t="shared" si="0"/>
        <v>17.2</v>
      </c>
    </row>
    <row r="6" spans="1:11" x14ac:dyDescent="0.25">
      <c r="A6" t="s">
        <v>24</v>
      </c>
      <c r="B6" s="4">
        <v>6.3</v>
      </c>
      <c r="C6" s="4">
        <v>2.1</v>
      </c>
      <c r="D6" s="4">
        <v>0.7</v>
      </c>
      <c r="E6" s="4">
        <v>1.8</v>
      </c>
      <c r="F6" s="4">
        <v>0</v>
      </c>
      <c r="G6" s="4">
        <v>0.3</v>
      </c>
      <c r="H6" s="4">
        <v>0.1</v>
      </c>
      <c r="I6" s="4">
        <v>0.1</v>
      </c>
      <c r="J6" s="4">
        <v>0.1</v>
      </c>
      <c r="K6" s="4">
        <f t="shared" si="0"/>
        <v>11.5</v>
      </c>
    </row>
    <row r="7" spans="1:11" x14ac:dyDescent="0.25">
      <c r="A7" t="s">
        <v>25</v>
      </c>
      <c r="B7" s="4">
        <v>4.4000000000000004</v>
      </c>
      <c r="C7" s="4">
        <v>1.5</v>
      </c>
      <c r="D7" s="4">
        <v>0.8</v>
      </c>
      <c r="E7" s="4">
        <v>1.1000000000000001</v>
      </c>
      <c r="F7" s="4">
        <v>0</v>
      </c>
      <c r="G7" s="4">
        <v>0.3</v>
      </c>
      <c r="H7" s="4">
        <v>0.2</v>
      </c>
      <c r="I7" s="4">
        <v>0.5</v>
      </c>
      <c r="J7" s="4">
        <v>0.1</v>
      </c>
      <c r="K7" s="4">
        <f t="shared" si="0"/>
        <v>8.9</v>
      </c>
    </row>
    <row r="8" spans="1:11" x14ac:dyDescent="0.25">
      <c r="A8" t="s">
        <v>26</v>
      </c>
      <c r="B8" s="4">
        <v>4.7</v>
      </c>
      <c r="C8" s="4">
        <v>3.1</v>
      </c>
      <c r="D8" s="4">
        <v>2.4</v>
      </c>
      <c r="E8" s="4">
        <v>1.8</v>
      </c>
      <c r="F8" s="4">
        <v>0</v>
      </c>
      <c r="G8" s="4">
        <v>0.3</v>
      </c>
      <c r="H8" s="4">
        <v>0.1</v>
      </c>
      <c r="I8" s="4">
        <v>0.1</v>
      </c>
      <c r="J8" s="4">
        <v>0.1</v>
      </c>
      <c r="K8" s="4">
        <f t="shared" si="0"/>
        <v>12.600000000000001</v>
      </c>
    </row>
    <row r="9" spans="1:11" x14ac:dyDescent="0.25">
      <c r="A9" t="s">
        <v>27</v>
      </c>
      <c r="B9" s="4">
        <v>4.3</v>
      </c>
      <c r="C9" s="4">
        <v>2.4</v>
      </c>
      <c r="D9" s="4">
        <v>0.9</v>
      </c>
      <c r="E9" s="4">
        <v>1.1000000000000001</v>
      </c>
      <c r="F9" s="4">
        <v>0</v>
      </c>
      <c r="G9" s="4">
        <v>0.3</v>
      </c>
      <c r="H9" s="4">
        <v>0.1</v>
      </c>
      <c r="I9" s="4">
        <v>0.2</v>
      </c>
      <c r="J9" s="4">
        <v>0.1</v>
      </c>
      <c r="K9" s="4">
        <f t="shared" si="0"/>
        <v>9.3999999999999986</v>
      </c>
    </row>
    <row r="10" spans="1:11" x14ac:dyDescent="0.25">
      <c r="A10" t="s">
        <v>28</v>
      </c>
      <c r="B10" s="4">
        <v>7</v>
      </c>
      <c r="C10" s="4">
        <v>3.7</v>
      </c>
      <c r="D10" s="4">
        <v>0.8</v>
      </c>
      <c r="E10" s="4">
        <v>1.5</v>
      </c>
      <c r="F10" s="4">
        <v>0</v>
      </c>
      <c r="G10" s="4">
        <v>0.4</v>
      </c>
      <c r="H10" s="4">
        <v>0.7</v>
      </c>
      <c r="I10" s="4">
        <v>0.4</v>
      </c>
      <c r="J10" s="4">
        <v>0.1</v>
      </c>
      <c r="K10" s="4">
        <f t="shared" si="0"/>
        <v>14.6</v>
      </c>
    </row>
    <row r="11" spans="1:11" x14ac:dyDescent="0.25">
      <c r="A11" t="s">
        <v>29</v>
      </c>
      <c r="B11" s="4">
        <v>5.0999999999999996</v>
      </c>
      <c r="C11" s="4">
        <v>1.7</v>
      </c>
      <c r="D11" s="4">
        <v>0.4</v>
      </c>
      <c r="E11" s="4">
        <v>1.3</v>
      </c>
      <c r="F11" s="4">
        <v>0</v>
      </c>
      <c r="G11" s="4">
        <v>0.3</v>
      </c>
      <c r="H11" s="4">
        <v>0.2</v>
      </c>
      <c r="I11" s="4">
        <v>0.1</v>
      </c>
      <c r="J11" s="4">
        <v>0.1</v>
      </c>
      <c r="K11" s="4">
        <f t="shared" si="0"/>
        <v>9.1999999999999993</v>
      </c>
    </row>
    <row r="12" spans="1:11" s="2" customFormat="1" x14ac:dyDescent="0.25">
      <c r="A12" s="2" t="s">
        <v>19</v>
      </c>
      <c r="B12" s="6">
        <f>SUM(B2:B11)</f>
        <v>43.7</v>
      </c>
      <c r="C12" s="6">
        <v>20.8</v>
      </c>
      <c r="D12" s="6">
        <v>15.2</v>
      </c>
      <c r="E12" s="6">
        <v>14.2</v>
      </c>
      <c r="F12" s="6">
        <v>4.8</v>
      </c>
      <c r="G12" s="6">
        <v>3.7</v>
      </c>
      <c r="H12" s="6">
        <v>2.2000000000000002</v>
      </c>
      <c r="I12" s="6">
        <v>2.2000000000000002</v>
      </c>
      <c r="J12" s="6">
        <v>1.7</v>
      </c>
      <c r="K12" s="6">
        <f>SUM(B12:J12)</f>
        <v>108.50000000000001</v>
      </c>
    </row>
    <row r="13" spans="1:11" s="7" customFormat="1" x14ac:dyDescent="0.25">
      <c r="A13" s="7" t="s">
        <v>30</v>
      </c>
      <c r="B13" s="12">
        <f t="shared" ref="B13:J13" si="1">B12/$K$12</f>
        <v>0.40276497695852531</v>
      </c>
      <c r="C13" s="12">
        <f t="shared" si="1"/>
        <v>0.19170506912442395</v>
      </c>
      <c r="D13" s="12">
        <f t="shared" si="1"/>
        <v>0.14009216589861748</v>
      </c>
      <c r="E13" s="12">
        <f t="shared" si="1"/>
        <v>0.13087557603686634</v>
      </c>
      <c r="F13" s="12">
        <f t="shared" si="1"/>
        <v>4.4239631336405523E-2</v>
      </c>
      <c r="G13" s="12">
        <f t="shared" si="1"/>
        <v>3.4101382488479257E-2</v>
      </c>
      <c r="H13" s="12">
        <f t="shared" si="1"/>
        <v>2.0276497695852533E-2</v>
      </c>
      <c r="I13" s="12">
        <f t="shared" si="1"/>
        <v>2.0276497695852533E-2</v>
      </c>
      <c r="J13" s="12">
        <f t="shared" si="1"/>
        <v>1.5668202764976956E-2</v>
      </c>
      <c r="K13" s="13">
        <v>1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8"/>
  <sheetViews>
    <sheetView workbookViewId="0">
      <pane xSplit="1" ySplit="1" topLeftCell="B2" activePane="bottomRight" state="frozen"/>
      <selection pane="topRight"/>
      <selection pane="bottomLeft"/>
      <selection pane="bottomRight" activeCell="A29" sqref="A29"/>
    </sheetView>
  </sheetViews>
  <sheetFormatPr defaultRowHeight="15" x14ac:dyDescent="0.25"/>
  <cols>
    <col min="1" max="1" width="46" customWidth="1"/>
    <col min="2" max="11" width="16" style="4" customWidth="1"/>
  </cols>
  <sheetData>
    <row r="1" spans="1:11" s="3" customFormat="1" x14ac:dyDescent="0.25">
      <c r="A1" s="3" t="s">
        <v>31</v>
      </c>
      <c r="B1" s="5" t="s">
        <v>10</v>
      </c>
      <c r="C1" s="5" t="s">
        <v>11</v>
      </c>
      <c r="D1" s="5" t="s">
        <v>12</v>
      </c>
      <c r="E1" s="5" t="s">
        <v>13</v>
      </c>
      <c r="F1" s="5" t="s">
        <v>14</v>
      </c>
      <c r="G1" s="5" t="s">
        <v>15</v>
      </c>
      <c r="H1" s="5" t="s">
        <v>16</v>
      </c>
      <c r="I1" s="5" t="s">
        <v>17</v>
      </c>
      <c r="J1" s="5" t="s">
        <v>18</v>
      </c>
      <c r="K1" s="5" t="s">
        <v>19</v>
      </c>
    </row>
    <row r="2" spans="1:11" x14ac:dyDescent="0.25">
      <c r="A2" t="s">
        <v>32</v>
      </c>
      <c r="B2" s="4">
        <v>10.4</v>
      </c>
      <c r="C2" s="4">
        <v>1.9</v>
      </c>
      <c r="D2" s="4">
        <v>8.1</v>
      </c>
      <c r="E2" s="4">
        <v>5.2</v>
      </c>
      <c r="F2" s="4">
        <v>0</v>
      </c>
      <c r="G2" s="4">
        <v>0</v>
      </c>
      <c r="H2" s="4">
        <v>2.2000000000000002</v>
      </c>
      <c r="I2" s="4">
        <v>1.1000000000000001</v>
      </c>
      <c r="J2" s="4">
        <v>0</v>
      </c>
      <c r="K2" s="4">
        <v>28.9</v>
      </c>
    </row>
    <row r="3" spans="1:11" x14ac:dyDescent="0.25">
      <c r="A3" t="s">
        <v>33</v>
      </c>
      <c r="B3" s="4">
        <v>19.899999999999999</v>
      </c>
      <c r="C3" s="4">
        <v>0</v>
      </c>
      <c r="D3" s="4">
        <v>0</v>
      </c>
      <c r="E3" s="4">
        <v>5.7</v>
      </c>
      <c r="F3" s="4">
        <v>0</v>
      </c>
      <c r="G3" s="4">
        <v>0</v>
      </c>
      <c r="H3" s="4">
        <v>0</v>
      </c>
      <c r="I3" s="4">
        <v>0</v>
      </c>
      <c r="J3" s="4">
        <v>0.8</v>
      </c>
      <c r="K3" s="4">
        <v>26.4</v>
      </c>
    </row>
    <row r="4" spans="1:11" x14ac:dyDescent="0.25">
      <c r="A4" t="s">
        <v>34</v>
      </c>
      <c r="B4" s="4">
        <v>0</v>
      </c>
      <c r="C4" s="4">
        <v>18.8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18.8</v>
      </c>
    </row>
    <row r="5" spans="1:11" x14ac:dyDescent="0.25">
      <c r="A5" t="s">
        <v>35</v>
      </c>
      <c r="B5" s="4">
        <v>1.7</v>
      </c>
      <c r="C5" s="4">
        <v>0</v>
      </c>
      <c r="D5" s="4">
        <v>6.1</v>
      </c>
      <c r="E5" s="4">
        <v>0</v>
      </c>
      <c r="F5" s="4">
        <v>0</v>
      </c>
      <c r="G5" s="4">
        <v>3.8</v>
      </c>
      <c r="H5" s="4">
        <v>0</v>
      </c>
      <c r="I5" s="4">
        <v>1</v>
      </c>
      <c r="J5" s="4">
        <v>0</v>
      </c>
      <c r="K5" s="4">
        <v>12.6</v>
      </c>
    </row>
    <row r="6" spans="1:11" x14ac:dyDescent="0.25">
      <c r="A6" t="s">
        <v>36</v>
      </c>
      <c r="B6" s="4">
        <v>3.7</v>
      </c>
      <c r="C6" s="4">
        <v>0</v>
      </c>
      <c r="D6" s="4">
        <v>0</v>
      </c>
      <c r="E6" s="4">
        <v>0.3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4</v>
      </c>
    </row>
    <row r="7" spans="1:11" x14ac:dyDescent="0.25">
      <c r="A7" t="s">
        <v>37</v>
      </c>
      <c r="B7" s="4">
        <v>0</v>
      </c>
      <c r="C7" s="4">
        <v>0</v>
      </c>
      <c r="D7" s="4">
        <v>0</v>
      </c>
      <c r="E7" s="4">
        <v>0.6</v>
      </c>
      <c r="F7" s="4">
        <v>3.2</v>
      </c>
      <c r="G7" s="4">
        <v>0</v>
      </c>
      <c r="H7" s="4">
        <v>0</v>
      </c>
      <c r="I7" s="4">
        <v>0</v>
      </c>
      <c r="J7" s="4">
        <v>0</v>
      </c>
      <c r="K7" s="4">
        <v>3.8</v>
      </c>
    </row>
    <row r="8" spans="1:11" x14ac:dyDescent="0.25">
      <c r="A8" t="s">
        <v>38</v>
      </c>
      <c r="B8" s="4">
        <v>0</v>
      </c>
      <c r="C8" s="4">
        <v>0</v>
      </c>
      <c r="D8" s="4">
        <v>0</v>
      </c>
      <c r="E8" s="4">
        <v>0.9</v>
      </c>
      <c r="F8" s="4">
        <v>1.5</v>
      </c>
      <c r="G8" s="4">
        <v>0</v>
      </c>
      <c r="H8" s="4">
        <v>0</v>
      </c>
      <c r="I8" s="4">
        <v>0</v>
      </c>
      <c r="J8" s="4">
        <v>0</v>
      </c>
      <c r="K8" s="4">
        <v>2.4</v>
      </c>
    </row>
    <row r="9" spans="1:11" x14ac:dyDescent="0.25">
      <c r="A9" t="s">
        <v>39</v>
      </c>
      <c r="B9" s="4">
        <v>1.8</v>
      </c>
      <c r="C9" s="4">
        <v>0</v>
      </c>
      <c r="D9" s="4">
        <v>0</v>
      </c>
      <c r="E9" s="4">
        <v>0.2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2</v>
      </c>
    </row>
    <row r="10" spans="1:11" x14ac:dyDescent="0.25">
      <c r="A10" t="s">
        <v>40</v>
      </c>
      <c r="B10" s="4">
        <v>1.3</v>
      </c>
      <c r="C10" s="4">
        <v>0</v>
      </c>
      <c r="D10" s="4">
        <v>0</v>
      </c>
      <c r="E10" s="4">
        <v>0.5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1.8</v>
      </c>
    </row>
    <row r="11" spans="1:11" x14ac:dyDescent="0.25">
      <c r="A11" t="s">
        <v>41</v>
      </c>
      <c r="B11" s="4">
        <v>1.6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1.6</v>
      </c>
    </row>
    <row r="12" spans="1:11" x14ac:dyDescent="0.25">
      <c r="A12" t="s">
        <v>42</v>
      </c>
      <c r="B12" s="4">
        <v>1.2</v>
      </c>
      <c r="C12" s="4">
        <v>0</v>
      </c>
      <c r="D12" s="4">
        <v>0.1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1.3</v>
      </c>
    </row>
    <row r="13" spans="1:11" x14ac:dyDescent="0.25">
      <c r="A13" t="s">
        <v>43</v>
      </c>
      <c r="B13" s="4">
        <v>1.1000000000000001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1.1000000000000001</v>
      </c>
    </row>
    <row r="14" spans="1:11" x14ac:dyDescent="0.25">
      <c r="A14" t="s">
        <v>44</v>
      </c>
      <c r="B14" s="4">
        <v>0.5</v>
      </c>
      <c r="C14" s="4">
        <v>0</v>
      </c>
      <c r="D14" s="4">
        <v>0</v>
      </c>
      <c r="E14" s="4">
        <v>0.3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0.8</v>
      </c>
    </row>
    <row r="15" spans="1:11" x14ac:dyDescent="0.25">
      <c r="A15" t="s">
        <v>45</v>
      </c>
      <c r="B15" s="4">
        <v>0</v>
      </c>
      <c r="C15" s="4">
        <v>0</v>
      </c>
      <c r="D15" s="4">
        <v>0.6</v>
      </c>
      <c r="E15" s="4">
        <v>0.1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0.7</v>
      </c>
    </row>
    <row r="16" spans="1:11" x14ac:dyDescent="0.25">
      <c r="A16" t="s">
        <v>46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0.7</v>
      </c>
      <c r="K16" s="4">
        <v>0.7</v>
      </c>
    </row>
    <row r="17" spans="1:11" x14ac:dyDescent="0.25">
      <c r="A17" t="s">
        <v>47</v>
      </c>
      <c r="B17" s="4">
        <v>0.3</v>
      </c>
      <c r="C17" s="4">
        <v>0</v>
      </c>
      <c r="D17" s="4">
        <v>0</v>
      </c>
      <c r="E17" s="4">
        <v>0.3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0.6</v>
      </c>
    </row>
    <row r="18" spans="1:11" x14ac:dyDescent="0.25">
      <c r="A18" t="s">
        <v>48</v>
      </c>
      <c r="B18" s="4">
        <v>0</v>
      </c>
      <c r="C18" s="4">
        <v>0</v>
      </c>
      <c r="D18" s="4">
        <v>0.2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0.2</v>
      </c>
    </row>
    <row r="19" spans="1:11" x14ac:dyDescent="0.25">
      <c r="A19" t="s">
        <v>49</v>
      </c>
      <c r="B19" s="4">
        <v>0</v>
      </c>
      <c r="C19" s="4">
        <v>0</v>
      </c>
      <c r="D19" s="4">
        <v>0.1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0.1</v>
      </c>
    </row>
    <row r="20" spans="1:11" x14ac:dyDescent="0.25">
      <c r="A20" t="s">
        <v>50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t="s">
        <v>51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25">
      <c r="A22" t="s">
        <v>52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x14ac:dyDescent="0.25">
      <c r="A23" t="s">
        <v>53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x14ac:dyDescent="0.25">
      <c r="A24" t="s">
        <v>54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25">
      <c r="A25" t="s">
        <v>55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s="2" customFormat="1" x14ac:dyDescent="0.25">
      <c r="A26" s="2" t="s">
        <v>19</v>
      </c>
      <c r="B26" s="6">
        <f>SUM(B2:B25)</f>
        <v>43.499999999999993</v>
      </c>
      <c r="C26" s="6">
        <v>20.7</v>
      </c>
      <c r="D26" s="6">
        <v>15.2</v>
      </c>
      <c r="E26" s="6">
        <v>14.1</v>
      </c>
      <c r="F26" s="6">
        <v>4.7</v>
      </c>
      <c r="G26" s="6">
        <v>3.8</v>
      </c>
      <c r="H26" s="6">
        <v>2.2000000000000002</v>
      </c>
      <c r="I26" s="6">
        <v>2.1</v>
      </c>
      <c r="J26" s="6">
        <v>1.5</v>
      </c>
      <c r="K26" s="6">
        <v>179</v>
      </c>
    </row>
    <row r="28" spans="1:11" s="8" customFormat="1" ht="12" x14ac:dyDescent="0.2">
      <c r="A28" s="8" t="s">
        <v>63</v>
      </c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>
      <selection activeCell="F9" sqref="F9"/>
    </sheetView>
  </sheetViews>
  <sheetFormatPr defaultRowHeight="15" x14ac:dyDescent="0.25"/>
  <cols>
    <col min="1" max="1" width="34" customWidth="1"/>
    <col min="2" max="2" width="14" style="4" customWidth="1"/>
    <col min="3" max="3" width="12" style="9" customWidth="1"/>
  </cols>
  <sheetData>
    <row r="1" spans="1:3" s="3" customFormat="1" x14ac:dyDescent="0.25">
      <c r="A1" s="3" t="s">
        <v>56</v>
      </c>
      <c r="B1" s="5" t="s">
        <v>57</v>
      </c>
      <c r="C1" s="10" t="s">
        <v>30</v>
      </c>
    </row>
    <row r="2" spans="1:3" x14ac:dyDescent="0.25">
      <c r="A2" t="s">
        <v>10</v>
      </c>
      <c r="B2" s="4">
        <v>43.7</v>
      </c>
      <c r="C2" s="12">
        <f>B2/$B$11</f>
        <v>0.40462962962962967</v>
      </c>
    </row>
    <row r="3" spans="1:3" x14ac:dyDescent="0.25">
      <c r="A3" t="s">
        <v>11</v>
      </c>
      <c r="B3" s="4">
        <v>20.6</v>
      </c>
      <c r="C3" s="12">
        <f t="shared" ref="C3:C10" si="0">B3/$B$11</f>
        <v>0.19074074074074077</v>
      </c>
    </row>
    <row r="4" spans="1:3" x14ac:dyDescent="0.25">
      <c r="A4" t="s">
        <v>12</v>
      </c>
      <c r="B4" s="4">
        <v>15.1</v>
      </c>
      <c r="C4" s="12">
        <f t="shared" si="0"/>
        <v>0.13981481481481481</v>
      </c>
    </row>
    <row r="5" spans="1:3" x14ac:dyDescent="0.25">
      <c r="A5" t="s">
        <v>13</v>
      </c>
      <c r="B5" s="4">
        <v>14.2</v>
      </c>
      <c r="C5" s="12">
        <f t="shared" si="0"/>
        <v>0.13148148148148148</v>
      </c>
    </row>
    <row r="6" spans="1:3" x14ac:dyDescent="0.25">
      <c r="A6" t="s">
        <v>14</v>
      </c>
      <c r="B6" s="4">
        <v>4.8</v>
      </c>
      <c r="C6" s="12">
        <f t="shared" si="0"/>
        <v>4.4444444444444446E-2</v>
      </c>
    </row>
    <row r="7" spans="1:3" x14ac:dyDescent="0.25">
      <c r="A7" t="s">
        <v>15</v>
      </c>
      <c r="B7" s="4">
        <v>3.8</v>
      </c>
      <c r="C7" s="12">
        <f t="shared" si="0"/>
        <v>3.518518518518518E-2</v>
      </c>
    </row>
    <row r="8" spans="1:3" x14ac:dyDescent="0.25">
      <c r="A8" t="s">
        <v>16</v>
      </c>
      <c r="B8" s="4">
        <v>2.2000000000000002</v>
      </c>
      <c r="C8" s="12">
        <f t="shared" si="0"/>
        <v>2.0370370370370372E-2</v>
      </c>
    </row>
    <row r="9" spans="1:3" x14ac:dyDescent="0.25">
      <c r="A9" t="s">
        <v>17</v>
      </c>
      <c r="B9" s="4">
        <v>2.1</v>
      </c>
      <c r="C9" s="12">
        <f t="shared" si="0"/>
        <v>1.9444444444444445E-2</v>
      </c>
    </row>
    <row r="10" spans="1:3" x14ac:dyDescent="0.25">
      <c r="A10" t="s">
        <v>18</v>
      </c>
      <c r="B10" s="4">
        <v>1.5</v>
      </c>
      <c r="C10" s="12">
        <f t="shared" si="0"/>
        <v>1.3888888888888888E-2</v>
      </c>
    </row>
    <row r="11" spans="1:3" s="2" customFormat="1" x14ac:dyDescent="0.25">
      <c r="A11" s="2" t="s">
        <v>19</v>
      </c>
      <c r="B11" s="6">
        <f>SUM(B2:B10)</f>
        <v>108</v>
      </c>
      <c r="C11" s="11">
        <v>100</v>
      </c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workbookViewId="0">
      <selection activeCell="I6" sqref="I6"/>
    </sheetView>
  </sheetViews>
  <sheetFormatPr defaultRowHeight="15" x14ac:dyDescent="0.25"/>
  <cols>
    <col min="1" max="1" width="34" customWidth="1"/>
    <col min="2" max="2" width="14" style="4" customWidth="1"/>
    <col min="3" max="6" width="20" style="9" customWidth="1"/>
  </cols>
  <sheetData>
    <row r="1" spans="1:6" s="3" customFormat="1" x14ac:dyDescent="0.25">
      <c r="A1" s="3" t="s">
        <v>56</v>
      </c>
      <c r="B1" s="5" t="s">
        <v>57</v>
      </c>
      <c r="C1" s="10" t="s">
        <v>30</v>
      </c>
      <c r="D1" s="10" t="s">
        <v>58</v>
      </c>
      <c r="E1" s="10" t="s">
        <v>59</v>
      </c>
      <c r="F1" s="10" t="s">
        <v>60</v>
      </c>
    </row>
    <row r="2" spans="1:6" s="2" customFormat="1" x14ac:dyDescent="0.25">
      <c r="A2" s="2" t="s">
        <v>61</v>
      </c>
      <c r="B2" s="6">
        <v>108</v>
      </c>
      <c r="C2" s="11">
        <v>100</v>
      </c>
      <c r="D2" s="11">
        <v>42.6</v>
      </c>
      <c r="E2" s="11">
        <v>4.8</v>
      </c>
      <c r="F2" s="11">
        <v>53</v>
      </c>
    </row>
    <row r="3" spans="1:6" x14ac:dyDescent="0.25">
      <c r="A3" t="s">
        <v>10</v>
      </c>
      <c r="B3" s="4">
        <v>43.7</v>
      </c>
      <c r="C3" s="12">
        <f>B3/$B$2</f>
        <v>0.40462962962962967</v>
      </c>
      <c r="D3" s="9">
        <v>95</v>
      </c>
      <c r="E3" s="9">
        <v>5</v>
      </c>
      <c r="F3" s="9">
        <v>0</v>
      </c>
    </row>
    <row r="4" spans="1:6" x14ac:dyDescent="0.25">
      <c r="A4" t="s">
        <v>11</v>
      </c>
      <c r="B4" s="4">
        <v>20.6</v>
      </c>
      <c r="C4" s="12">
        <f t="shared" ref="C4:C11" si="0">B4/$B$2</f>
        <v>0.19074074074074077</v>
      </c>
      <c r="D4" s="9">
        <v>0</v>
      </c>
      <c r="E4" s="9">
        <v>5</v>
      </c>
      <c r="F4" s="9">
        <v>95</v>
      </c>
    </row>
    <row r="5" spans="1:6" x14ac:dyDescent="0.25">
      <c r="A5" t="s">
        <v>12</v>
      </c>
      <c r="B5" s="4">
        <v>15.1</v>
      </c>
      <c r="C5" s="12">
        <f t="shared" si="0"/>
        <v>0.13981481481481481</v>
      </c>
      <c r="D5" s="9">
        <v>7</v>
      </c>
      <c r="E5" s="9">
        <v>3</v>
      </c>
      <c r="F5" s="9">
        <v>90</v>
      </c>
    </row>
    <row r="6" spans="1:6" x14ac:dyDescent="0.25">
      <c r="A6" t="s">
        <v>13</v>
      </c>
      <c r="B6" s="4">
        <v>14.2</v>
      </c>
      <c r="C6" s="12">
        <f t="shared" si="0"/>
        <v>0.13148148148148148</v>
      </c>
      <c r="D6" s="9">
        <v>7</v>
      </c>
      <c r="E6" s="9">
        <v>3</v>
      </c>
      <c r="F6" s="9">
        <v>90</v>
      </c>
    </row>
    <row r="7" spans="1:6" x14ac:dyDescent="0.25">
      <c r="A7" t="s">
        <v>14</v>
      </c>
      <c r="B7" s="4">
        <v>4.8</v>
      </c>
      <c r="C7" s="12">
        <f t="shared" si="0"/>
        <v>4.4444444444444446E-2</v>
      </c>
      <c r="D7" s="9">
        <v>30</v>
      </c>
      <c r="E7" s="9">
        <v>10</v>
      </c>
      <c r="F7" s="9">
        <v>60</v>
      </c>
    </row>
    <row r="8" spans="1:6" x14ac:dyDescent="0.25">
      <c r="A8" t="s">
        <v>15</v>
      </c>
      <c r="B8" s="4">
        <v>3.8</v>
      </c>
      <c r="C8" s="12">
        <f t="shared" si="0"/>
        <v>3.518518518518518E-2</v>
      </c>
      <c r="D8" s="9">
        <v>7</v>
      </c>
      <c r="E8" s="9">
        <v>3</v>
      </c>
      <c r="F8" s="9">
        <v>90</v>
      </c>
    </row>
    <row r="9" spans="1:6" x14ac:dyDescent="0.25">
      <c r="A9" t="s">
        <v>16</v>
      </c>
      <c r="B9" s="4">
        <v>2.2000000000000002</v>
      </c>
      <c r="C9" s="12">
        <f t="shared" si="0"/>
        <v>2.0370370370370372E-2</v>
      </c>
      <c r="D9" s="9">
        <v>25</v>
      </c>
      <c r="E9" s="9">
        <v>10</v>
      </c>
      <c r="F9" s="9">
        <v>65</v>
      </c>
    </row>
    <row r="10" spans="1:6" x14ac:dyDescent="0.25">
      <c r="A10" t="s">
        <v>17</v>
      </c>
      <c r="B10" s="4">
        <v>2.1</v>
      </c>
      <c r="C10" s="12">
        <f t="shared" si="0"/>
        <v>1.9444444444444445E-2</v>
      </c>
      <c r="D10" s="9">
        <v>13</v>
      </c>
      <c r="E10" s="9">
        <v>5</v>
      </c>
      <c r="F10" s="9">
        <v>82</v>
      </c>
    </row>
    <row r="11" spans="1:6" x14ac:dyDescent="0.25">
      <c r="A11" t="s">
        <v>18</v>
      </c>
      <c r="B11" s="4">
        <v>1.5</v>
      </c>
      <c r="C11" s="12">
        <f t="shared" si="0"/>
        <v>1.3888888888888888E-2</v>
      </c>
      <c r="D11" s="9">
        <v>0</v>
      </c>
      <c r="E11" s="9">
        <v>5</v>
      </c>
      <c r="F11" s="9">
        <v>95</v>
      </c>
    </row>
    <row r="13" spans="1:6" s="8" customFormat="1" ht="12" x14ac:dyDescent="0.2">
      <c r="A13" s="8" t="s">
        <v>62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Rapport</vt:lpstr>
      <vt:lpstr>Volumes</vt:lpstr>
      <vt:lpstr>Per locatie</vt:lpstr>
      <vt:lpstr>Afvalstromen</vt:lpstr>
      <vt:lpstr>Verwerkingsroutes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2026-10-28T08:45:51Z</dcterms:created>
  <dcterms:modified xsi:type="dcterms:W3CDTF">2026-10-28T13:51:20Z</dcterms:modified>
  <cp:category/>
</cp:coreProperties>
</file>