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/>
  <mc:AlternateContent xmlns:mc="http://schemas.openxmlformats.org/markup-compatibility/2006">
    <mc:Choice Requires="x15">
      <x15ac:absPath xmlns:x15ac="http://schemas.microsoft.com/office/spreadsheetml/2010/11/ac" url="https://tilburg.sharepoint.com/sites/PRCInburgering-Inkoop/Gedeelde documenten/Project Inburgering 2026 ev/5. Aanbestedingsleidraad/Perceel 3 (Participatie en MAP)/"/>
    </mc:Choice>
  </mc:AlternateContent>
  <xr:revisionPtr revIDLastSave="30" documentId="8_{9B965108-496B-4385-BDC5-74DAD35034D2}" xr6:coauthVersionLast="47" xr6:coauthVersionMax="47" xr10:uidLastSave="{7A688EAC-7A21-4926-AB34-0BAEB65B7A22}"/>
  <bookViews>
    <workbookView xWindow="-28920" yWindow="2550" windowWidth="29040" windowHeight="157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4" i="1" l="1"/>
  <c r="H13" i="1"/>
  <c r="I13" i="1" s="1"/>
  <c r="D13" i="1"/>
  <c r="H12" i="1"/>
  <c r="I12" i="1" s="1"/>
  <c r="D12" i="1"/>
  <c r="D14" i="1" s="1"/>
  <c r="I14" i="1" l="1"/>
</calcChain>
</file>

<file path=xl/sharedStrings.xml><?xml version="1.0" encoding="utf-8"?>
<sst xmlns="http://schemas.openxmlformats.org/spreadsheetml/2006/main" count="25" uniqueCount="25">
  <si>
    <t xml:space="preserve">Bijlage bij aanbesteding </t>
  </si>
  <si>
    <t>Inburgering, Participatie en MAP</t>
  </si>
  <si>
    <t xml:space="preserve">De gele cellen dienen ingevuld te worden conform paragraaf 6.4 van het aanbestedingsdocument. Het tarief per product is exclusief BTW te zijn, en inclusief alle kosten. </t>
  </si>
  <si>
    <t>Let op: het tarief dient gelijk of hoger dan het bodemtarief te zijn op straffe van uitsluiting</t>
  </si>
  <si>
    <t>Let op: het tarief dient gelijk of lager dan het plafondtarief te zijn op straffe van uitsluiting</t>
  </si>
  <si>
    <t>Prijsblad</t>
  </si>
  <si>
    <t>Tarief</t>
  </si>
  <si>
    <t>#punten</t>
  </si>
  <si>
    <t>bodemtarief</t>
  </si>
  <si>
    <t>plafondtarief</t>
  </si>
  <si>
    <t># stuks</t>
  </si>
  <si>
    <t xml:space="preserve">Jaarlijkse opdrachtwaarde (bodem x aantal) * </t>
  </si>
  <si>
    <t>% de totale jaarlijkse opdrachtwaarde</t>
  </si>
  <si>
    <t>max aantal punten</t>
  </si>
  <si>
    <t>Product 1</t>
  </si>
  <si>
    <t>Participatie</t>
  </si>
  <si>
    <t>Product 2</t>
  </si>
  <si>
    <t>MAP</t>
  </si>
  <si>
    <t xml:space="preserve">Aantal punten </t>
  </si>
  <si>
    <t>Datum:</t>
  </si>
  <si>
    <t xml:space="preserve">* hier kunnen geen rechten aan ontleend worden, dit is puur ter berekening van de puntenverdeling tussen de verschillende producten. </t>
  </si>
  <si>
    <t>Handtekening rechtsgeldig vertegenwoordiger:</t>
  </si>
  <si>
    <t>Naam:</t>
  </si>
  <si>
    <t>Functie:</t>
  </si>
  <si>
    <t>Organisatie: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</si>
</sst>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164" fontId="0" fillId="3" borderId="3" xfId="1" applyNumberFormat="1" applyFont="1" applyFill="1" applyBorder="1" applyProtection="1">
      <protection locked="0"/>
    </xf>
    <xf numFmtId="0" fontId="2" fillId="0" borderId="0" xfId="0" applyFont="1"/>
    <xf numFmtId="0" fontId="0" fillId="0" borderId="0" xfId="0" applyAlignment="1">
      <alignment horizontal="center" vertical="top" wrapText="1"/>
    </xf>
    <xf numFmtId="0" fontId="0" fillId="0" borderId="2" xfId="0" applyBorder="1"/>
    <xf numFmtId="0" fontId="2" fillId="0" borderId="2" xfId="0" applyFont="1" applyBorder="1"/>
    <xf numFmtId="0" fontId="2" fillId="0" borderId="3" xfId="0" applyFont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44" fontId="0" fillId="2" borderId="2" xfId="1" applyFont="1" applyFill="1" applyBorder="1" applyProtection="1"/>
    <xf numFmtId="0" fontId="0" fillId="2" borderId="2" xfId="0" applyFill="1" applyBorder="1"/>
    <xf numFmtId="9" fontId="0" fillId="2" borderId="2" xfId="2" applyFont="1" applyFill="1" applyBorder="1" applyProtection="1"/>
    <xf numFmtId="0" fontId="0" fillId="4" borderId="2" xfId="0" applyFill="1" applyBorder="1"/>
    <xf numFmtId="9" fontId="0" fillId="2" borderId="2" xfId="0" applyNumberFormat="1" applyFill="1" applyBorder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center" vertical="top" wrapText="1"/>
    </xf>
    <xf numFmtId="0" fontId="0" fillId="3" borderId="3" xfId="0" applyFill="1" applyBorder="1" applyAlignment="1" applyProtection="1">
      <alignment horizontal="left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D19" sqref="D19"/>
    </sheetView>
  </sheetViews>
  <sheetFormatPr defaultColWidth="29.28515625" defaultRowHeight="15"/>
  <sheetData>
    <row r="1" spans="1:10">
      <c r="A1" s="2" t="s">
        <v>0</v>
      </c>
      <c r="B1" t="s">
        <v>1</v>
      </c>
    </row>
    <row r="2" spans="1:10">
      <c r="A2" s="2"/>
    </row>
    <row r="3" spans="1:10" ht="15" customHeight="1">
      <c r="A3" s="16" t="s">
        <v>2</v>
      </c>
      <c r="B3" s="16"/>
      <c r="C3" s="16"/>
    </row>
    <row r="4" spans="1:10">
      <c r="A4" s="16"/>
      <c r="B4" s="16"/>
      <c r="C4" s="16"/>
    </row>
    <row r="5" spans="1:10">
      <c r="A5" s="16"/>
      <c r="B5" s="16"/>
      <c r="C5" s="16"/>
    </row>
    <row r="6" spans="1:10">
      <c r="A6" s="16" t="s">
        <v>3</v>
      </c>
      <c r="B6" s="16"/>
      <c r="C6" s="16"/>
    </row>
    <row r="7" spans="1:10">
      <c r="A7" s="16" t="s">
        <v>4</v>
      </c>
      <c r="B7" s="16"/>
      <c r="C7" s="16"/>
    </row>
    <row r="8" spans="1:10">
      <c r="A8" s="3"/>
      <c r="B8" s="3"/>
      <c r="C8" s="3"/>
    </row>
    <row r="10" spans="1:10">
      <c r="A10" s="19" t="s">
        <v>5</v>
      </c>
      <c r="B10" s="19"/>
      <c r="C10" s="19"/>
    </row>
    <row r="11" spans="1:10" ht="30">
      <c r="A11" s="4"/>
      <c r="B11" s="5"/>
      <c r="C11" s="6" t="s">
        <v>6</v>
      </c>
      <c r="D11" s="5" t="s">
        <v>7</v>
      </c>
      <c r="E11" s="7" t="s">
        <v>8</v>
      </c>
      <c r="F11" s="7" t="s">
        <v>9</v>
      </c>
      <c r="G11" s="7" t="s">
        <v>10</v>
      </c>
      <c r="H11" s="8" t="s">
        <v>11</v>
      </c>
      <c r="I11" s="8" t="s">
        <v>12</v>
      </c>
      <c r="J11" s="7" t="s">
        <v>13</v>
      </c>
    </row>
    <row r="12" spans="1:10">
      <c r="A12" s="5" t="s">
        <v>14</v>
      </c>
      <c r="B12" s="4" t="s">
        <v>15</v>
      </c>
      <c r="C12" s="1"/>
      <c r="D12" s="4">
        <f>MAX(0,MIN(37,37*(F12-C12)/(F12-E12)))</f>
        <v>37</v>
      </c>
      <c r="E12" s="9">
        <v>6031.7172</v>
      </c>
      <c r="F12" s="9">
        <v>11330.5417</v>
      </c>
      <c r="G12" s="10">
        <v>33</v>
      </c>
      <c r="H12" s="9">
        <f>E12*G12</f>
        <v>199046.66760000002</v>
      </c>
      <c r="I12" s="11">
        <f>H12/(H12+H13)</f>
        <v>0.92956407782370143</v>
      </c>
      <c r="J12" s="10">
        <v>37</v>
      </c>
    </row>
    <row r="13" spans="1:10">
      <c r="A13" s="5" t="s">
        <v>16</v>
      </c>
      <c r="B13" s="4" t="s">
        <v>17</v>
      </c>
      <c r="C13" s="1"/>
      <c r="D13" s="4">
        <f>MAX(0,MIN(3,3*(F13-C13)/(F13-E13)))</f>
        <v>3</v>
      </c>
      <c r="E13" s="9">
        <v>225.11009999999999</v>
      </c>
      <c r="F13" s="9">
        <v>308.37</v>
      </c>
      <c r="G13" s="10">
        <v>67</v>
      </c>
      <c r="H13" s="9">
        <f>E13*G13</f>
        <v>15082.376699999999</v>
      </c>
      <c r="I13" s="11">
        <f>H13/(H12+H13)</f>
        <v>7.0435922176298613E-2</v>
      </c>
      <c r="J13" s="10">
        <v>3</v>
      </c>
    </row>
    <row r="14" spans="1:10">
      <c r="A14" s="20" t="s">
        <v>18</v>
      </c>
      <c r="B14" s="20"/>
      <c r="C14" s="20"/>
      <c r="D14" s="12">
        <f>SUM(D12:D13)</f>
        <v>40</v>
      </c>
      <c r="E14" s="10"/>
      <c r="F14" s="10"/>
      <c r="G14" s="10"/>
      <c r="H14" s="10"/>
      <c r="I14" s="13">
        <f>SUM(I12:I13)</f>
        <v>1</v>
      </c>
      <c r="J14" s="10">
        <f>SUM(J12:J13)</f>
        <v>40</v>
      </c>
    </row>
    <row r="16" spans="1:10" ht="15" customHeight="1">
      <c r="A16" s="14" t="s">
        <v>19</v>
      </c>
      <c r="B16" s="17"/>
      <c r="C16" s="18"/>
      <c r="H16" s="16" t="s">
        <v>20</v>
      </c>
    </row>
    <row r="17" spans="1:8" ht="30">
      <c r="A17" s="15" t="s">
        <v>21</v>
      </c>
      <c r="B17" s="17"/>
      <c r="C17" s="18"/>
      <c r="H17" s="16"/>
    </row>
    <row r="18" spans="1:8">
      <c r="A18" s="14" t="s">
        <v>22</v>
      </c>
      <c r="B18" s="17"/>
      <c r="C18" s="18"/>
      <c r="H18" s="16"/>
    </row>
    <row r="19" spans="1:8" ht="105" customHeight="1">
      <c r="A19" s="14" t="s">
        <v>23</v>
      </c>
      <c r="B19" s="17"/>
      <c r="C19" s="18"/>
      <c r="H19" s="16"/>
    </row>
    <row r="20" spans="1:8">
      <c r="A20" s="14" t="s">
        <v>24</v>
      </c>
      <c r="B20" s="17"/>
      <c r="C20" s="18"/>
      <c r="H20" s="16"/>
    </row>
  </sheetData>
  <sheetProtection algorithmName="SHA-512" hashValue="/QZYRbtrYonFrPvhVyHRIrnqznCNFn82535JPTPROkKMhO911BI6wvME3aBZ6z5R644vyMN2ewATAYkXQfNUTg==" saltValue="bRjTo3Zy7s9PNPyz7gt9ng==" spinCount="100000" sheet="1" objects="1" scenarios="1"/>
  <protectedRanges>
    <protectedRange sqref="B16:C20" name="Bereik2_1_1"/>
  </protectedRanges>
  <mergeCells count="11">
    <mergeCell ref="A3:C5"/>
    <mergeCell ref="A6:C6"/>
    <mergeCell ref="A7:C7"/>
    <mergeCell ref="A10:C10"/>
    <mergeCell ref="A14:C14"/>
    <mergeCell ref="H16:H20"/>
    <mergeCell ref="B17:C17"/>
    <mergeCell ref="B18:C18"/>
    <mergeCell ref="B19:C19"/>
    <mergeCell ref="B20:C20"/>
    <mergeCell ref="B16:C16"/>
  </mergeCells>
  <dataValidations count="1">
    <dataValidation type="decimal" allowBlank="1" showInputMessage="1" showErrorMessage="1" sqref="C12:C13" xr:uid="{4890DA5C-8A3D-4537-8950-6386C6F34473}">
      <formula1>E12</formula1>
      <formula2>F12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0 xmlns="3e7aa820-d895-4319-a446-c8beba36a2fc" xsi:nil="true"/>
    <lcf76f155ced4ddcb4097134ff3c332f xmlns="3e7aa820-d895-4319-a446-c8beba36a2f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4918D9FB83794180CD270A32989B47" ma:contentTypeVersion="14" ma:contentTypeDescription="Een nieuw document maken." ma:contentTypeScope="" ma:versionID="7038f47b18c47e9fc2c0cd1bb46e1a85">
  <xsd:schema xmlns:xsd="http://www.w3.org/2001/XMLSchema" xmlns:xs="http://www.w3.org/2001/XMLSchema" xmlns:p="http://schemas.microsoft.com/office/2006/metadata/properties" xmlns:ns2="3e7aa820-d895-4319-a446-c8beba36a2fc" xmlns:ns3="5a7324a0-af70-443c-9725-5f68cecdec97" targetNamespace="http://schemas.microsoft.com/office/2006/metadata/properties" ma:root="true" ma:fieldsID="ad7a68f0f74d324dacb12e9f258e412e" ns2:_="" ns3:_="">
    <xsd:import namespace="3e7aa820-d895-4319-a446-c8beba36a2fc"/>
    <xsd:import namespace="5a7324a0-af70-443c-9725-5f68cecdec97"/>
    <xsd:element name="properties">
      <xsd:complexType>
        <xsd:sequence>
          <xsd:element name="documentManagement">
            <xsd:complexType>
              <xsd:all>
                <xsd:element ref="ns2:Title0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7aa820-d895-4319-a446-c8beba36a2fc" elementFormDefault="qualified">
    <xsd:import namespace="http://schemas.microsoft.com/office/2006/documentManagement/types"/>
    <xsd:import namespace="http://schemas.microsoft.com/office/infopath/2007/PartnerControls"/>
    <xsd:element name="Title0" ma:index="8" nillable="true" ma:displayName="Title" ma:description="" ma:internalName="Title0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324a0-af70-443c-9725-5f68cecdec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D2EE08-8920-4659-A708-5600A9A08255}"/>
</file>

<file path=customXml/itemProps2.xml><?xml version="1.0" encoding="utf-8"?>
<ds:datastoreItem xmlns:ds="http://schemas.openxmlformats.org/officeDocument/2006/customXml" ds:itemID="{F457F335-D940-4400-A54D-1C9C808FE1F2}"/>
</file>

<file path=customXml/itemProps3.xml><?xml version="1.0" encoding="utf-8"?>
<ds:datastoreItem xmlns:ds="http://schemas.openxmlformats.org/officeDocument/2006/customXml" ds:itemID="{44B84C31-EF6D-4848-BCDF-CB066D2B17F5}"/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Stevens, Laura</cp:lastModifiedBy>
  <cp:revision/>
  <dcterms:created xsi:type="dcterms:W3CDTF">2026-10-24T19:35:52Z</dcterms:created>
  <dcterms:modified xsi:type="dcterms:W3CDTF">2026-10-27T20:06:47Z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0x0101005A4918D9FB83794180CD270A32989B47</vt:lpwstr>
  </property>
  <property fmtid="{D5CDD505-2E9C-101B-9397-08002B2CF9AE}" pid="3" name="MediaServiceImageTags">
    <vt:lpwstr/>
  </property>
</Properties>
</file>