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mdb-my.sharepoint.com/personal/b_vanbergen_s-hertogenbosch_nl/Documents/Bureaublad/Werkdocumenten/Aanbestedingen/2026 - Schilderwerkzaamheden/2. Gepubliceerde documenten/2. NVI 1/"/>
    </mc:Choice>
  </mc:AlternateContent>
  <xr:revisionPtr revIDLastSave="430" documentId="8_{810C4A10-75D8-4572-81BE-5F25CC7F5409}" xr6:coauthVersionLast="47" xr6:coauthVersionMax="47" xr10:uidLastSave="{53E8BA16-4CCC-4AEA-B796-A5995C1AAD33}"/>
  <bookViews>
    <workbookView xWindow="-108" yWindow="-108" windowWidth="23256" windowHeight="13896" xr2:uid="{00000000-000D-0000-FFFF-FFFF00000000}"/>
  </bookViews>
  <sheets>
    <sheet name="Voorblad" sheetId="2" r:id="rId1"/>
    <sheet name="Prijzenblad" sheetId="1" r:id="rId2"/>
  </sheets>
  <definedNames>
    <definedName name="_xlnm.Print_Area" localSheetId="1">Prijzenblad!$A$1:$H$282</definedName>
    <definedName name="_xlnm.Print_Titles" localSheetId="1">Prijzenblad!$1:$1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1" i="1" l="1"/>
  <c r="H260" i="1"/>
  <c r="H263" i="1" l="1"/>
  <c r="H267" i="1"/>
  <c r="H268" i="1"/>
  <c r="H269" i="1"/>
  <c r="H270" i="1"/>
  <c r="H271" i="1"/>
  <c r="H272" i="1"/>
  <c r="H266" i="1"/>
  <c r="H258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9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21" i="1"/>
  <c r="H209" i="1"/>
  <c r="H210" i="1"/>
  <c r="H211" i="1"/>
  <c r="H212" i="1"/>
  <c r="H213" i="1"/>
  <c r="H214" i="1"/>
  <c r="H215" i="1"/>
  <c r="H216" i="1"/>
  <c r="H217" i="1"/>
  <c r="H218" i="1"/>
  <c r="H219" i="1"/>
  <c r="H208" i="1"/>
  <c r="H200" i="1"/>
  <c r="H201" i="1"/>
  <c r="H202" i="1"/>
  <c r="H203" i="1"/>
  <c r="H204" i="1"/>
  <c r="H205" i="1"/>
  <c r="H206" i="1"/>
  <c r="H199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82" i="1"/>
  <c r="H172" i="1"/>
  <c r="H173" i="1"/>
  <c r="H174" i="1"/>
  <c r="H175" i="1"/>
  <c r="H176" i="1"/>
  <c r="H177" i="1"/>
  <c r="H178" i="1"/>
  <c r="H179" i="1"/>
  <c r="H180" i="1"/>
  <c r="H171" i="1"/>
  <c r="H161" i="1"/>
  <c r="H162" i="1"/>
  <c r="H163" i="1"/>
  <c r="H164" i="1"/>
  <c r="H165" i="1"/>
  <c r="H166" i="1"/>
  <c r="H167" i="1"/>
  <c r="H168" i="1"/>
  <c r="H169" i="1"/>
  <c r="H160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44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11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94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77" i="1"/>
  <c r="H70" i="1"/>
  <c r="H71" i="1"/>
  <c r="H72" i="1"/>
  <c r="H73" i="1"/>
  <c r="H74" i="1"/>
  <c r="H75" i="1"/>
  <c r="H69" i="1"/>
  <c r="H61" i="1"/>
  <c r="H62" i="1"/>
  <c r="H63" i="1"/>
  <c r="H64" i="1"/>
  <c r="H65" i="1"/>
  <c r="H66" i="1"/>
  <c r="H67" i="1"/>
  <c r="H60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4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2" i="1"/>
  <c r="H236" i="1" l="1"/>
  <c r="H274" i="1"/>
  <c r="H275" i="1" l="1"/>
</calcChain>
</file>

<file path=xl/sharedStrings.xml><?xml version="1.0" encoding="utf-8"?>
<sst xmlns="http://schemas.openxmlformats.org/spreadsheetml/2006/main" count="1040" uniqueCount="466">
  <si>
    <t>Bijlage 11  Prijzenblad</t>
  </si>
  <si>
    <r>
      <rPr>
        <b/>
        <sz val="9"/>
        <color theme="1"/>
        <rFont val="Calibri"/>
        <family val="2"/>
      </rPr>
      <t xml:space="preserve">LET OP: </t>
    </r>
    <r>
      <rPr>
        <sz val="9"/>
        <color theme="1"/>
        <rFont val="Calibri"/>
        <family val="2"/>
      </rPr>
      <t>Alle gele velden van beide tabbladen dienen ingevuld te worden</t>
    </r>
  </si>
  <si>
    <t>Naam inschrijver</t>
  </si>
  <si>
    <t>Plaats</t>
  </si>
  <si>
    <t>Datum</t>
  </si>
  <si>
    <t>Naam rechtsgeldige ondertekenaar</t>
  </si>
  <si>
    <t>Functie rechtsgeldige ondertekenaar</t>
  </si>
  <si>
    <t>Handtekening</t>
  </si>
  <si>
    <t xml:space="preserve"> </t>
  </si>
  <si>
    <t>Code</t>
  </si>
  <si>
    <t>Omschrijving</t>
  </si>
  <si>
    <t>Specificatie</t>
  </si>
  <si>
    <t>Ficitieve hoeveelheid</t>
  </si>
  <si>
    <t>Eenheid</t>
  </si>
  <si>
    <t>Eenheidsprijs</t>
  </si>
  <si>
    <t>Fictieve inschrijfprijs</t>
  </si>
  <si>
    <t xml:space="preserve">Houtherstel </t>
  </si>
  <si>
    <t>HH001-a</t>
  </si>
  <si>
    <t>Afronden scherpe kanten</t>
  </si>
  <si>
    <t>m1</t>
  </si>
  <si>
    <t>HH002-a</t>
  </si>
  <si>
    <t>Aanbrengen vochtafsluitende laag (afdichtmiddel)</t>
  </si>
  <si>
    <t>HH012-a</t>
  </si>
  <si>
    <t>Herstellen open verbinding met elastische kit</t>
  </si>
  <si>
    <t>stuks</t>
  </si>
  <si>
    <t>HH013-a</t>
  </si>
  <si>
    <t>Herstellen aangetaste verbinding met elastisch kunsthars houtvulmiddel</t>
  </si>
  <si>
    <t>HH021-a</t>
  </si>
  <si>
    <t>Herstellen scheur met elastisch kunsthars houtvulmiddel</t>
  </si>
  <si>
    <t>&lt;25 cm</t>
  </si>
  <si>
    <t>HH031-a</t>
  </si>
  <si>
    <t>Herstellen houtrotschade met een elastisch kunsthars houtvulmiddel &lt; 75cm3</t>
  </si>
  <si>
    <t>HH032-a</t>
  </si>
  <si>
    <t>Herstellen houtrotschade door lamineren</t>
  </si>
  <si>
    <t>&lt;30 cm</t>
  </si>
  <si>
    <t>HH032-b</t>
  </si>
  <si>
    <t>30-100 cm</t>
  </si>
  <si>
    <t>HH033-a</t>
  </si>
  <si>
    <t xml:space="preserve">Aanbrengen dorpelafdekker (verlijmen), steenvezel </t>
  </si>
  <si>
    <t>&lt;100 cm</t>
  </si>
  <si>
    <t>HH033-b</t>
  </si>
  <si>
    <t>&gt;100 cm</t>
  </si>
  <si>
    <t>HH051-a</t>
  </si>
  <si>
    <t>Inkorten deurkozijnstijlen</t>
  </si>
  <si>
    <t>&lt;50 mm</t>
  </si>
  <si>
    <t>HH052-a</t>
  </si>
  <si>
    <t>Vervangen kozijnstijl (deel)</t>
  </si>
  <si>
    <t>HH061-a</t>
  </si>
  <si>
    <t>Vervangen tussendorpel kozijn</t>
  </si>
  <si>
    <t>&lt;250 cm</t>
  </si>
  <si>
    <t>HH062-a</t>
  </si>
  <si>
    <t>Vervangen dorpel met 1 stijlstuk</t>
  </si>
  <si>
    <t>HH062-b</t>
  </si>
  <si>
    <t>Vervangen dorpel met 2 stijlstukken</t>
  </si>
  <si>
    <t>HH062-c</t>
  </si>
  <si>
    <t>Vervangen dorpel met 3 stijlstukken</t>
  </si>
  <si>
    <t>HH062-d</t>
  </si>
  <si>
    <t>Vervangen dorpel met 4 stijlstukken</t>
  </si>
  <si>
    <t>&gt;250 cm</t>
  </si>
  <si>
    <t>HH062-e</t>
  </si>
  <si>
    <t>Vervangen dorpel met 5 stijlstukken</t>
  </si>
  <si>
    <t>HH063-a</t>
  </si>
  <si>
    <t>Vervangen dorpel door kunststof of hardsteen</t>
  </si>
  <si>
    <t>&lt;110 cm, 2 stijlstukken</t>
  </si>
  <si>
    <t>HH101-a</t>
  </si>
  <si>
    <t>Herstellen omtrekspeling draaiend deel (gangbaar), exclusief demontage</t>
  </si>
  <si>
    <t>raam</t>
  </si>
  <si>
    <t>HH101-b</t>
  </si>
  <si>
    <t>deur</t>
  </si>
  <si>
    <t>HH102-a</t>
  </si>
  <si>
    <t>Herstellen omtrekspeling draaiend deel (KVT), inclusief demontage</t>
  </si>
  <si>
    <t>HH102-b</t>
  </si>
  <si>
    <t>HH103-a</t>
  </si>
  <si>
    <t>Herstellen omtrekspeling draaiend deel (KVT), inclusief herplaatsen scharnieren</t>
  </si>
  <si>
    <t>HH103-b</t>
  </si>
  <si>
    <t>HH111-a</t>
  </si>
  <si>
    <t>Vervangen weldorpel</t>
  </si>
  <si>
    <t>HH152-a</t>
  </si>
  <si>
    <t>Vervangen deur geprofileerd (KVT concept 3)</t>
  </si>
  <si>
    <t>stuks*</t>
  </si>
  <si>
    <t>HH161-a</t>
  </si>
  <si>
    <t>Vervangen deur vlak (KVT concept 3)</t>
  </si>
  <si>
    <t>HH162-a</t>
  </si>
  <si>
    <t>Vervangen deur vlak met stabilisatievoorziening (KVT concept 3)</t>
  </si>
  <si>
    <t>HH171-a</t>
  </si>
  <si>
    <t>Herstellen triplex deel</t>
  </si>
  <si>
    <t>HH172-a</t>
  </si>
  <si>
    <t>Vervangen triplex beplating</t>
  </si>
  <si>
    <t>HH172-b</t>
  </si>
  <si>
    <t>&gt;30 cm</t>
  </si>
  <si>
    <t>m2</t>
  </si>
  <si>
    <t>HH181-a</t>
  </si>
  <si>
    <t>Vervangen rabat/schroten bekleding</t>
  </si>
  <si>
    <t>18 x 127 mm</t>
  </si>
  <si>
    <t>HH181-b</t>
  </si>
  <si>
    <t>HH191-a</t>
  </si>
  <si>
    <t>Vervangen door steenvezel geperste beplating</t>
  </si>
  <si>
    <t>HH191-b</t>
  </si>
  <si>
    <t>HH201-a</t>
  </si>
  <si>
    <t>Vervangen door volkern kunststof</t>
  </si>
  <si>
    <t>HH201-b</t>
  </si>
  <si>
    <r>
      <rPr>
        <b/>
        <sz val="8"/>
        <color rgb="FF000000"/>
        <rFont val="Verdana"/>
        <family val="2"/>
      </rPr>
      <t xml:space="preserve">*) De eenheidsprijs voor het vervangen van deuren mag gebaseerd worden </t>
    </r>
    <r>
      <rPr>
        <b/>
        <sz val="8"/>
        <color rgb="FF000000"/>
        <rFont val="Aptos Narrow"/>
        <family val="2"/>
      </rPr>
      <t>≤</t>
    </r>
    <r>
      <rPr>
        <b/>
        <sz val="8"/>
        <color rgb="FF000000"/>
        <rFont val="Verdana"/>
        <family val="2"/>
      </rPr>
      <t xml:space="preserve"> 10 stuks.</t>
    </r>
  </si>
  <si>
    <t>Beglazingswerk</t>
  </si>
  <si>
    <t>GH001-a</t>
  </si>
  <si>
    <t>Vervangen droge beglazingsprofielen, nieuw profiel</t>
  </si>
  <si>
    <t>GH002-a</t>
  </si>
  <si>
    <t>Vervangen droge beglazingsprofielen, elastische kit</t>
  </si>
  <si>
    <t>GH003-a</t>
  </si>
  <si>
    <t>Herstellen droge beglazingsprofielen, elastische kit</t>
  </si>
  <si>
    <t>GH011-a</t>
  </si>
  <si>
    <t>Herstellen beglazingskitvoeg, elastische kit</t>
  </si>
  <si>
    <t>GH021-a</t>
  </si>
  <si>
    <t>Vervangen stopverfzoom in hout, elastische stopverf</t>
  </si>
  <si>
    <t>GH022-a</t>
  </si>
  <si>
    <t xml:space="preserve">Vervangen stopverfzoom in metaal, elastische stopverf </t>
  </si>
  <si>
    <t>GH031-a</t>
  </si>
  <si>
    <t>Opdammen condensprofiel</t>
  </si>
  <si>
    <t>GH041-a</t>
  </si>
  <si>
    <t>Vervangen bevestigingsmiddelen in glaslat/-profiel</t>
  </si>
  <si>
    <t>GH051-a</t>
  </si>
  <si>
    <t>Vervangen glaslat</t>
  </si>
  <si>
    <t>GH051-b</t>
  </si>
  <si>
    <t>GH061-a</t>
  </si>
  <si>
    <t>Vervangen glaslat of -profiel door neuslat, hout</t>
  </si>
  <si>
    <t>GH061-b</t>
  </si>
  <si>
    <t>GH071-a</t>
  </si>
  <si>
    <t>Vervangen glaslat of -profiel door neuslat, steenvezel geperst</t>
  </si>
  <si>
    <t>GH071-b</t>
  </si>
  <si>
    <t>GH081-a</t>
  </si>
  <si>
    <t>Herplaatsen glas/paneel met nieuwe glaslatten</t>
  </si>
  <si>
    <t>0,5-2 m2/stuk</t>
  </si>
  <si>
    <t>GH081-b</t>
  </si>
  <si>
    <t>2-3 m2/stuk</t>
  </si>
  <si>
    <t>GH081-c</t>
  </si>
  <si>
    <t>&gt;3 m2/stuk</t>
  </si>
  <si>
    <t>Reinigen</t>
  </si>
  <si>
    <t>RE001-a</t>
  </si>
  <si>
    <t>Reiningen (handmatig)</t>
  </si>
  <si>
    <t>RE001-b</t>
  </si>
  <si>
    <t>RE002-a</t>
  </si>
  <si>
    <t>Reiningen en waxen (handmatig)</t>
  </si>
  <si>
    <t>RE002-b</t>
  </si>
  <si>
    <t>RE011-a</t>
  </si>
  <si>
    <t>Reinigen (hogedruk)</t>
  </si>
  <si>
    <t>RE011-b</t>
  </si>
  <si>
    <t>RE022-a</t>
  </si>
  <si>
    <t>Reinigen met stoom (60°C) en nabehandelen met algdodend middel</t>
  </si>
  <si>
    <t>RE022-b</t>
  </si>
  <si>
    <t>Betonwerk</t>
  </si>
  <si>
    <t>BH001-a</t>
  </si>
  <si>
    <t>Herstellen betonschade met een PC-mortel (geen vrijkomende wapening)</t>
  </si>
  <si>
    <t>&lt; 100 cm3 (0,1 ltr)</t>
  </si>
  <si>
    <t>BH021-a</t>
  </si>
  <si>
    <t>Herstellen betonschade met een PCC-mortel (handmatig ontroesten St3)</t>
  </si>
  <si>
    <t>&lt; 100 cm3</t>
  </si>
  <si>
    <t>BH021-b</t>
  </si>
  <si>
    <t>100-500 cm3 (0,1-0,5 ltr)</t>
  </si>
  <si>
    <t>BH021-c</t>
  </si>
  <si>
    <t>500-1.000 cm3 (0,5-1 ltr)</t>
  </si>
  <si>
    <t>BH031-a</t>
  </si>
  <si>
    <t>Herstellen betonschade met een PCC-mortel (stralen Sa 2½)</t>
  </si>
  <si>
    <t>BH031-b</t>
  </si>
  <si>
    <t>BH031-c</t>
  </si>
  <si>
    <t>1.000-1.500 cm3 (1-1,5 ltr)</t>
  </si>
  <si>
    <t>Schilderwerk hout, dekkend</t>
  </si>
  <si>
    <t>HA001-a</t>
  </si>
  <si>
    <t>Eenlaagssysteem dekverf (10% verwijderen)</t>
  </si>
  <si>
    <t>&lt;30 cm, (kozijn, raam, daklijst e.d.)</t>
  </si>
  <si>
    <t>HA001-b</t>
  </si>
  <si>
    <t>&gt; 30 cm, vlak (vlakke deur, paneel, boeideel e.d.)</t>
  </si>
  <si>
    <t>HA001-c</t>
  </si>
  <si>
    <t>&gt; 30 cm, profiel (glas deur, rabat, gootbak e.d.)</t>
  </si>
  <si>
    <t>HA001-d</t>
  </si>
  <si>
    <t>stuks (klep, gootklos e.d.)</t>
  </si>
  <si>
    <t>HA002-a</t>
  </si>
  <si>
    <t>Tweelaagssysteem dekverf (10% verwijderen)</t>
  </si>
  <si>
    <t>HA002-b</t>
  </si>
  <si>
    <t>HA002-c</t>
  </si>
  <si>
    <t>HA002-d</t>
  </si>
  <si>
    <t>HA003-a</t>
  </si>
  <si>
    <t>Tweelaagssysteem dekverf (25% verwijderen)</t>
  </si>
  <si>
    <t>HA003-b</t>
  </si>
  <si>
    <t>HA003-c</t>
  </si>
  <si>
    <t>HA003-d</t>
  </si>
  <si>
    <t>HA004-a</t>
  </si>
  <si>
    <t>Drielaagssysteem dekverf (100% verwijderen)</t>
  </si>
  <si>
    <t>HA004-b</t>
  </si>
  <si>
    <t>HA004-c</t>
  </si>
  <si>
    <t>HA004-d</t>
  </si>
  <si>
    <t>Schilderwerk hout, transparant</t>
  </si>
  <si>
    <t>HA101-a</t>
  </si>
  <si>
    <t>Eenlaagssysteem transparant (10% verwijderen)</t>
  </si>
  <si>
    <t>HA101-b</t>
  </si>
  <si>
    <t>HA101-c</t>
  </si>
  <si>
    <t>HA101-d</t>
  </si>
  <si>
    <t>HA102-a</t>
  </si>
  <si>
    <t>Tweelaagssysteem transparant (10% verwijderen)</t>
  </si>
  <si>
    <t>HA102-b</t>
  </si>
  <si>
    <t>HA102-c</t>
  </si>
  <si>
    <t>HA102-d</t>
  </si>
  <si>
    <t>HA103-a</t>
  </si>
  <si>
    <t>Tweelaagssysteem transparant (25% verwijderen)</t>
  </si>
  <si>
    <t>HA103-b</t>
  </si>
  <si>
    <t>HA103-c</t>
  </si>
  <si>
    <t>HA103-d</t>
  </si>
  <si>
    <t>HA104-a</t>
  </si>
  <si>
    <t>Drielaagssysteem transparant (100% verwijderen)</t>
  </si>
  <si>
    <t>HA104-b</t>
  </si>
  <si>
    <t>HA104-c</t>
  </si>
  <si>
    <t>HA104-d</t>
  </si>
  <si>
    <t>Schilderwerk metaal</t>
  </si>
  <si>
    <t>MA001-a</t>
  </si>
  <si>
    <t>&lt; 30 cm (kozijn, raam, leuning, baluster e.d.)</t>
  </si>
  <si>
    <t>MA001-b</t>
  </si>
  <si>
    <t>&gt; 30 cm vlak (hekwerk, beplating, constructie e.d.)</t>
  </si>
  <si>
    <t>MA001-c</t>
  </si>
  <si>
    <t>&gt; 30 cm glas/geprofileerd (deur, beplating e.d. )</t>
  </si>
  <si>
    <t>MA001-d</t>
  </si>
  <si>
    <t>stuks (muurankers, e.d.)</t>
  </si>
  <si>
    <t>MA002-a</t>
  </si>
  <si>
    <t>MA002-b</t>
  </si>
  <si>
    <t>MA002-c</t>
  </si>
  <si>
    <t>MA002-d</t>
  </si>
  <si>
    <t>MA003-a</t>
  </si>
  <si>
    <t>MA003-b</t>
  </si>
  <si>
    <t>MA003-c</t>
  </si>
  <si>
    <t>MA003-d</t>
  </si>
  <si>
    <t>MA004-a</t>
  </si>
  <si>
    <t>MA004-b</t>
  </si>
  <si>
    <t>MA004-c</t>
  </si>
  <si>
    <t>MA004-d</t>
  </si>
  <si>
    <t>MA201-a</t>
  </si>
  <si>
    <t>Eenlaagssysteem twee-componenten dekverf (10% verwijderen)</t>
  </si>
  <si>
    <t>MA201-b</t>
  </si>
  <si>
    <t>MA201-c</t>
  </si>
  <si>
    <t>MA201-d</t>
  </si>
  <si>
    <t>MA202-a</t>
  </si>
  <si>
    <t>Tweelaagssysteem twee-componenten dekverf (10% verwijderen)</t>
  </si>
  <si>
    <t>MA202-b</t>
  </si>
  <si>
    <t>MA202-c</t>
  </si>
  <si>
    <t>MA202-d</t>
  </si>
  <si>
    <t>MA203-a</t>
  </si>
  <si>
    <t>Tweelaagssysteem twee-componenten dekverf (25% verwijderen)</t>
  </si>
  <si>
    <t>MA203-b</t>
  </si>
  <si>
    <t>MA203-c</t>
  </si>
  <si>
    <t>MA203-d</t>
  </si>
  <si>
    <t>MA204-a</t>
  </si>
  <si>
    <t>Drielaagssysteem twee-componenten dekverf (100% verwijderen)</t>
  </si>
  <si>
    <t>MA204-b</t>
  </si>
  <si>
    <t>MA204-c</t>
  </si>
  <si>
    <t>MA204-d</t>
  </si>
  <si>
    <t>schilderwerk, steenachtig</t>
  </si>
  <si>
    <t>SA001-a</t>
  </si>
  <si>
    <t>Eenlaagssysteem muurverf (10% verwijderen)</t>
  </si>
  <si>
    <t>&lt; 30 cm vlak (latei, diktekant vloer e.d.)</t>
  </si>
  <si>
    <t>SA001-b</t>
  </si>
  <si>
    <t>&gt; 30 cm vlak (plafond, console, e.d.)</t>
  </si>
  <si>
    <t>SA001-c</t>
  </si>
  <si>
    <t>&gt; 30 cm profiel (metselwerk, stucwerk, e.d.)</t>
  </si>
  <si>
    <t>SA002-a</t>
  </si>
  <si>
    <t>Tweelaagssysteem muurverf (10% verwijderen)</t>
  </si>
  <si>
    <t>SA002-b</t>
  </si>
  <si>
    <t>SA002-c</t>
  </si>
  <si>
    <t>SA003-a</t>
  </si>
  <si>
    <t>Tweelaagssysteem muurverf (25% verwijderen)</t>
  </si>
  <si>
    <t>SA003-b</t>
  </si>
  <si>
    <t>SA003-c</t>
  </si>
  <si>
    <t>SA004-a</t>
  </si>
  <si>
    <t>Drielaagssysteem muurverf (100% verwijderen)</t>
  </si>
  <si>
    <t>SA004-b</t>
  </si>
  <si>
    <t>SA004-c</t>
  </si>
  <si>
    <t>SA005-a</t>
  </si>
  <si>
    <t>Drielaagssysteem muurverf (onbehandelde ondergrond)</t>
  </si>
  <si>
    <t>SA005-b</t>
  </si>
  <si>
    <t>SA005-c</t>
  </si>
  <si>
    <t>Vloerafwerking</t>
  </si>
  <si>
    <t>VA001-a</t>
  </si>
  <si>
    <t>Eenlaagssysteem twee-componenten vloercoating (10% verwijderen)</t>
  </si>
  <si>
    <t>&lt; 30 cm vlak (traptrede e.d.)</t>
  </si>
  <si>
    <t>VA001-b</t>
  </si>
  <si>
    <t>&gt; 30 cm vlak (vloer, bordes e.d.)</t>
  </si>
  <si>
    <t>VA002-a</t>
  </si>
  <si>
    <t>Tweelaagssysteem twee-componenten vloercoating (10% verwijderen)</t>
  </si>
  <si>
    <t>VA002-b</t>
  </si>
  <si>
    <t>VA003-a</t>
  </si>
  <si>
    <t>Tweelaagssysteem twee-componenten vloercoating (25% verwijderen)</t>
  </si>
  <si>
    <t>VA003-b</t>
  </si>
  <si>
    <t>VA004-a</t>
  </si>
  <si>
    <t>Drielaagssysteem twee-componenten vloercoating (100% verwijderen)</t>
  </si>
  <si>
    <t>VA004-b</t>
  </si>
  <si>
    <t>VA005-a</t>
  </si>
  <si>
    <t>Drielaagssysteem twee-componenten vloercoating (onbehandeld beton)</t>
  </si>
  <si>
    <t>VA005-b</t>
  </si>
  <si>
    <t>Schilderwerk kunststof</t>
  </si>
  <si>
    <t>KA001-a</t>
  </si>
  <si>
    <t>&lt;30 cm (kozijn, raam, lijst e.d.)</t>
  </si>
  <si>
    <t>KA001-b</t>
  </si>
  <si>
    <t>&gt;30 cm (vlakke deur, paneel e.d.)</t>
  </si>
  <si>
    <t>KA002-a</t>
  </si>
  <si>
    <t>KA002-b</t>
  </si>
  <si>
    <t>KA003-a</t>
  </si>
  <si>
    <t>KA003-b</t>
  </si>
  <si>
    <t>KA004-a</t>
  </si>
  <si>
    <t>Tweelaagssysteem dekverf (100% verwijderen)</t>
  </si>
  <si>
    <t>KA004-b</t>
  </si>
  <si>
    <t>KA005-a</t>
  </si>
  <si>
    <t>Tweelaagssysteem dekverf (onbehandelde kunststof)</t>
  </si>
  <si>
    <t>KA005-b</t>
  </si>
  <si>
    <t>Schilderwerk hout binnen, dekkend</t>
  </si>
  <si>
    <t>HA201-a</t>
  </si>
  <si>
    <t>Eenlaagssysteem watergedragen dekverf (10% verwijderen)</t>
  </si>
  <si>
    <t>&lt; 30 cm, (kozijn, raam, lijst e.d.)</t>
  </si>
  <si>
    <t>HA201-b</t>
  </si>
  <si>
    <t>&gt; 30 cm, vlak (vlakke deur, paneel e.d.)</t>
  </si>
  <si>
    <t>HA201-c</t>
  </si>
  <si>
    <t>&gt; 30 cm, profiel (glas deur, schroten e.d.)</t>
  </si>
  <si>
    <t>HA201-d</t>
  </si>
  <si>
    <t>stuks (klep e.d.)</t>
  </si>
  <si>
    <t>HA202-a</t>
  </si>
  <si>
    <t>Tweelaagssysteem watergedragen dekverf (10% verwijderen)</t>
  </si>
  <si>
    <t>HA202-b</t>
  </si>
  <si>
    <t>HA202-c</t>
  </si>
  <si>
    <t>HA202-d</t>
  </si>
  <si>
    <t>HA203-a</t>
  </si>
  <si>
    <t>Tweelaagssysteem watergedragen dekverf (25% verwijderen)</t>
  </si>
  <si>
    <t>HA203-b</t>
  </si>
  <si>
    <t>HA203-c</t>
  </si>
  <si>
    <t>HA203-d</t>
  </si>
  <si>
    <t>HA204-a</t>
  </si>
  <si>
    <t>Drielaagssysteem watergedragen dekverf (100% verwijderen)</t>
  </si>
  <si>
    <t>HA204-b</t>
  </si>
  <si>
    <t>HA204-c</t>
  </si>
  <si>
    <t>HA204-d</t>
  </si>
  <si>
    <t>hout, transparant</t>
  </si>
  <si>
    <t>HA301-a</t>
  </si>
  <si>
    <t>Eenlaagssysteem watergedragen transparante beits (10% verwijderen)</t>
  </si>
  <si>
    <t>HA301-b</t>
  </si>
  <si>
    <t>HA301-c</t>
  </si>
  <si>
    <t>HA301-d</t>
  </si>
  <si>
    <t>HA302-a</t>
  </si>
  <si>
    <t>Tweelaagssysteem watergedragen transparante beits (10% verwijderen)</t>
  </si>
  <si>
    <t>HA302-b</t>
  </si>
  <si>
    <t>HA302-c</t>
  </si>
  <si>
    <t>HA302-d</t>
  </si>
  <si>
    <t>Schilderwerk metaal, binnen</t>
  </si>
  <si>
    <t>MA101-a</t>
  </si>
  <si>
    <t>MA101-b</t>
  </si>
  <si>
    <t>MA101-c</t>
  </si>
  <si>
    <t>MA102-a</t>
  </si>
  <si>
    <t>MA102-b</t>
  </si>
  <si>
    <t>MA102-c</t>
  </si>
  <si>
    <t>MA103-a</t>
  </si>
  <si>
    <t>MA103-b</t>
  </si>
  <si>
    <t>MA103-c</t>
  </si>
  <si>
    <t>MA104-a</t>
  </si>
  <si>
    <t>MA104-b</t>
  </si>
  <si>
    <t>MA104-c</t>
  </si>
  <si>
    <t>Schilderwerk steenachtig, binnen</t>
  </si>
  <si>
    <t>SA101-a</t>
  </si>
  <si>
    <t>Eenlaagssysteem watergedragen muurverf (10% verwijderen)</t>
  </si>
  <si>
    <t xml:space="preserve">&lt; 30 cm vlak </t>
  </si>
  <si>
    <t>SA101-b</t>
  </si>
  <si>
    <t>&gt; 30 cm vlak (wand, plafond e.d.)</t>
  </si>
  <si>
    <t>SA101-c</t>
  </si>
  <si>
    <t>SA102-a</t>
  </si>
  <si>
    <t>Tweelaagssysteem watergedragen muurverf (10% verwijderen)</t>
  </si>
  <si>
    <t>SA102-b</t>
  </si>
  <si>
    <t>SA102-c</t>
  </si>
  <si>
    <t>SA103-a</t>
  </si>
  <si>
    <t>Tweelaagssysteem watergedragen muurverf (25% verwijderen)</t>
  </si>
  <si>
    <t>SA103-b</t>
  </si>
  <si>
    <t>SA103-c</t>
  </si>
  <si>
    <t>SA104-a</t>
  </si>
  <si>
    <t>Drielaagssysteem watergedragen muurverf (100% verwijderen)</t>
  </si>
  <si>
    <t>SA104-b</t>
  </si>
  <si>
    <t>SA104-c</t>
  </si>
  <si>
    <t>SA105-a</t>
  </si>
  <si>
    <t>Drielaagssysteem watergedragen muurverf (onbehandelde ondergrond)</t>
  </si>
  <si>
    <t>SA105-b</t>
  </si>
  <si>
    <t>SA105-c</t>
  </si>
  <si>
    <t>Totaal Eenheidsprijzen</t>
  </si>
  <si>
    <t>K&amp;S1</t>
  </si>
  <si>
    <t>Rolsteiger hoogte 6x3 meter (hoogte x breedte)</t>
  </si>
  <si>
    <t>Niet verrekenbaar (werkhoogte t/m 8 meter dient opgenomen te zijn in eenheidsprijzen)</t>
  </si>
  <si>
    <t>K&amp;S2</t>
  </si>
  <si>
    <t>K&amp;S3</t>
  </si>
  <si>
    <t>K&amp;S4</t>
  </si>
  <si>
    <t>Rolsteiger hoogte 9x3 meter (hoogte x breedte)</t>
  </si>
  <si>
    <t>Huur</t>
  </si>
  <si>
    <t>week</t>
  </si>
  <si>
    <t>K&amp;S5</t>
  </si>
  <si>
    <t>Montage/demontage</t>
  </si>
  <si>
    <t>K&amp;S6</t>
  </si>
  <si>
    <t>Transportkosten</t>
  </si>
  <si>
    <t>rit</t>
  </si>
  <si>
    <t>K&amp;S7</t>
  </si>
  <si>
    <t>Rolsteiger hoogte 12x3 meter (hoogte x breedte)</t>
  </si>
  <si>
    <t>K&amp;S8</t>
  </si>
  <si>
    <t>K&amp;S9</t>
  </si>
  <si>
    <t>K&amp;S10</t>
  </si>
  <si>
    <t>Schaarhoogwerker tot 12 meter hoogte</t>
  </si>
  <si>
    <t>K&amp;S11</t>
  </si>
  <si>
    <t>Schaarhoogwerker tot 20 meter hoogte</t>
  </si>
  <si>
    <t>K&amp;S12</t>
  </si>
  <si>
    <t>Schaarhoogwerker tot 28 meter hoogte</t>
  </si>
  <si>
    <t>K&amp;S13</t>
  </si>
  <si>
    <t>Schaarhoogwerker</t>
  </si>
  <si>
    <t>Transport</t>
  </si>
  <si>
    <t>K&amp;S14</t>
  </si>
  <si>
    <t>Zelfrijdende (knik) telescoophoogwerker tot 14 meter hoogte</t>
  </si>
  <si>
    <t>K&amp;S15</t>
  </si>
  <si>
    <t>Zelfrijdende (knik) telescoophoogwerker tot 20 meter hoogte</t>
  </si>
  <si>
    <t>K&amp;S16</t>
  </si>
  <si>
    <t>Zelfrijdende (knik) telescoophoogwerker tot 28 meter hoogte</t>
  </si>
  <si>
    <t>K&amp;S17</t>
  </si>
  <si>
    <t xml:space="preserve">Zelfrijdende (knik) telescoophoogwerker </t>
  </si>
  <si>
    <t>K&amp;S18</t>
  </si>
  <si>
    <t>Rijplaten</t>
  </si>
  <si>
    <t>Huur per 6 stuks</t>
  </si>
  <si>
    <t>Uurt.</t>
  </si>
  <si>
    <t>UT1</t>
  </si>
  <si>
    <t>Schilder</t>
  </si>
  <si>
    <t>Functieomschrijving</t>
  </si>
  <si>
    <r>
      <t>uur</t>
    </r>
    <r>
      <rPr>
        <b/>
        <sz val="8"/>
        <color theme="1"/>
        <rFont val="Verdana"/>
        <family val="2"/>
      </rPr>
      <t>**</t>
    </r>
  </si>
  <si>
    <t>UT2</t>
  </si>
  <si>
    <t>Specialist schilder / Restauratieschilder</t>
  </si>
  <si>
    <t>MT1</t>
  </si>
  <si>
    <t>Materiaal toeslag (Minimaal 0%, Maximaal 10%)</t>
  </si>
  <si>
    <t>Zie paragraaf 4.3 PVE</t>
  </si>
  <si>
    <t>%</t>
  </si>
  <si>
    <t>Klimtoeslag</t>
  </si>
  <si>
    <t>KT1</t>
  </si>
  <si>
    <t>Tot 8 meter</t>
  </si>
  <si>
    <t>Niet verrekenbaar (werkhoogte t/m 8 meter dient opgenomen te zijn in de uurtarieven)</t>
  </si>
  <si>
    <t>KT2</t>
  </si>
  <si>
    <t>Tot 9 meter</t>
  </si>
  <si>
    <t>Toeslag over arbeidsdeel</t>
  </si>
  <si>
    <t>KT3</t>
  </si>
  <si>
    <t>Tot 12 meter</t>
  </si>
  <si>
    <t>KT4</t>
  </si>
  <si>
    <t>Tot 15 meter</t>
  </si>
  <si>
    <t>KT5</t>
  </si>
  <si>
    <t>Tot 18 meter</t>
  </si>
  <si>
    <t>KT6</t>
  </si>
  <si>
    <t>Tot 21 meter</t>
  </si>
  <si>
    <t>KT7</t>
  </si>
  <si>
    <t>Tot 24 meter</t>
  </si>
  <si>
    <t>KT8</t>
  </si>
  <si>
    <t>Tot 27 meter</t>
  </si>
  <si>
    <t>Totaal Toeslagen, uurloon, materiaalopslag en klimtoeslag</t>
  </si>
  <si>
    <t>**</t>
  </si>
  <si>
    <t>Uurtarief geldt voor reguliere werktijden (maandag t/m vrijdag, 07.00u - 18.00u).</t>
  </si>
  <si>
    <t xml:space="preserve">Uurtarief is excl. btw. </t>
  </si>
  <si>
    <t>Fictieve inschrijfsom</t>
  </si>
  <si>
    <t>UT3</t>
  </si>
  <si>
    <t>Toeslag weekend en/of avond</t>
  </si>
  <si>
    <t>STEIGERMATERIALEN (VOOR ZOWEL REGIE ALS PLANMATIGE OPDRACHTEN)</t>
  </si>
  <si>
    <t>Steigermaterialen</t>
  </si>
  <si>
    <t>Toeslag op uurtarief schilder</t>
  </si>
  <si>
    <t>UT4</t>
  </si>
  <si>
    <t>Calculator/Werkvoorbereider</t>
  </si>
  <si>
    <t>uur**</t>
  </si>
  <si>
    <t>UURTARIEVEN (VOOR ZOWEL REGIE ALS PLANMATIGE OPDRACHTEN)</t>
  </si>
  <si>
    <t>KLIMTOESLAG (VOOR ZOWEL REGIE ALS PLANMATIGE OPDRACHTEN)</t>
  </si>
  <si>
    <t>Uurtarieven voor planmatige opdrachten &gt;€3.000,- dienen vooraf inzichtelijke gemaakt te worden conform paragraaf 1.2 PVE en niet meer opgenomen te zijn in de eenheidsprijzen</t>
  </si>
  <si>
    <r>
      <t xml:space="preserve">Op te geven uurtarieven zijn inclusief </t>
    </r>
    <r>
      <rPr>
        <b/>
        <sz val="8"/>
        <color theme="1"/>
        <rFont val="Verdana"/>
        <family val="2"/>
      </rPr>
      <t xml:space="preserve">alle bijkomende </t>
    </r>
    <r>
      <rPr>
        <sz val="8"/>
        <color theme="1"/>
        <rFont val="Verdana"/>
        <family val="2"/>
      </rPr>
      <t>kosten conform PVE paragraaf 4.2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</si>
</sst>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6" x14ac:knownFonts="1">
    <font>
      <sz val="9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8"/>
      <color rgb="FF000000"/>
      <name val="Verdana"/>
      <family val="2"/>
    </font>
    <font>
      <b/>
      <sz val="8"/>
      <color rgb="FF000000"/>
      <name val="Aptos Narrow"/>
      <family val="2"/>
    </font>
    <font>
      <i/>
      <sz val="8"/>
      <color theme="1"/>
      <name val="Verdana"/>
      <family val="2"/>
    </font>
    <font>
      <sz val="8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10"/>
      <color theme="1"/>
      <name val="Calibri"/>
      <family val="2"/>
    </font>
    <font>
      <b/>
      <sz val="8"/>
      <color rgb="FF00B050"/>
      <name val="Verdana"/>
      <family val="2"/>
    </font>
    <font>
      <b/>
      <i/>
      <sz val="8"/>
      <color rgb="FF00B050"/>
      <name val="Verdana"/>
      <family val="2"/>
    </font>
    <font>
      <b/>
      <sz val="12"/>
      <color rgb="FF00B050"/>
      <name val="Verdana"/>
      <family val="2"/>
    </font>
    <font>
      <b/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/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wrapText="1"/>
    </xf>
    <xf numFmtId="44" fontId="1" fillId="0" borderId="0" xfId="0" applyNumberFormat="1" applyFont="1"/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0" fontId="2" fillId="0" borderId="6" xfId="0" applyFont="1" applyBorder="1" applyAlignment="1">
      <alignment horizontal="center" vertical="center" textRotation="180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right" vertical="center"/>
    </xf>
    <xf numFmtId="164" fontId="1" fillId="0" borderId="6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textRotation="180"/>
    </xf>
    <xf numFmtId="164" fontId="1" fillId="0" borderId="15" xfId="0" applyNumberFormat="1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vertical="center"/>
    </xf>
    <xf numFmtId="164" fontId="7" fillId="0" borderId="15" xfId="0" applyNumberFormat="1" applyFont="1" applyBorder="1" applyAlignment="1">
      <alignment vertical="center"/>
    </xf>
    <xf numFmtId="9" fontId="1" fillId="0" borderId="6" xfId="0" applyNumberFormat="1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right" vertical="center"/>
    </xf>
    <xf numFmtId="9" fontId="1" fillId="0" borderId="0" xfId="0" applyNumberFormat="1" applyFont="1" applyAlignment="1">
      <alignment vertical="center"/>
    </xf>
    <xf numFmtId="164" fontId="1" fillId="2" borderId="1" xfId="0" applyNumberFormat="1" applyFont="1" applyFill="1" applyBorder="1" applyAlignment="1" applyProtection="1">
      <alignment vertical="center"/>
      <protection locked="0"/>
    </xf>
    <xf numFmtId="164" fontId="1" fillId="2" borderId="6" xfId="0" applyNumberFormat="1" applyFont="1" applyFill="1" applyBorder="1" applyAlignment="1" applyProtection="1">
      <alignment vertical="center"/>
      <protection locked="0"/>
    </xf>
    <xf numFmtId="164" fontId="1" fillId="2" borderId="15" xfId="0" applyNumberFormat="1" applyFont="1" applyFill="1" applyBorder="1" applyAlignment="1" applyProtection="1">
      <alignment vertical="center"/>
      <protection locked="0"/>
    </xf>
    <xf numFmtId="9" fontId="1" fillId="2" borderId="6" xfId="0" applyNumberFormat="1" applyFont="1" applyFill="1" applyBorder="1" applyAlignment="1" applyProtection="1">
      <alignment vertical="center"/>
      <protection locked="0"/>
    </xf>
    <xf numFmtId="0" fontId="11" fillId="4" borderId="6" xfId="0" applyFont="1" applyFill="1" applyBorder="1" applyAlignment="1">
      <alignment vertical="center"/>
    </xf>
    <xf numFmtId="0" fontId="9" fillId="2" borderId="6" xfId="0" applyFont="1" applyFill="1" applyBorder="1" applyProtection="1">
      <protection locked="0"/>
    </xf>
    <xf numFmtId="0" fontId="12" fillId="0" borderId="7" xfId="0" applyFont="1" applyBorder="1" applyAlignment="1">
      <alignment vertical="center"/>
    </xf>
    <xf numFmtId="0" fontId="12" fillId="0" borderId="7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164" fontId="12" fillId="0" borderId="7" xfId="0" applyNumberFormat="1" applyFont="1" applyBorder="1" applyAlignment="1">
      <alignment vertical="center"/>
    </xf>
    <xf numFmtId="0" fontId="1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14" fillId="0" borderId="0" xfId="0" applyNumberFormat="1" applyFont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vertical="center" textRotation="180"/>
    </xf>
    <xf numFmtId="0" fontId="12" fillId="0" borderId="1" xfId="0" applyFont="1" applyBorder="1" applyAlignment="1">
      <alignment vertical="center"/>
    </xf>
    <xf numFmtId="9" fontId="1" fillId="2" borderId="15" xfId="0" applyNumberFormat="1" applyFont="1" applyFill="1" applyBorder="1" applyAlignment="1" applyProtection="1">
      <alignment vertical="center"/>
      <protection locked="0"/>
    </xf>
    <xf numFmtId="0" fontId="2" fillId="3" borderId="3" xfId="0" applyFont="1" applyFill="1" applyBorder="1" applyAlignment="1">
      <alignment horizontal="center" vertical="center" textRotation="180"/>
    </xf>
    <xf numFmtId="0" fontId="2" fillId="3" borderId="4" xfId="0" applyFont="1" applyFill="1" applyBorder="1" applyAlignment="1">
      <alignment horizontal="center" vertical="center" textRotation="180"/>
    </xf>
    <xf numFmtId="0" fontId="2" fillId="3" borderId="2" xfId="0" applyFont="1" applyFill="1" applyBorder="1" applyAlignment="1">
      <alignment horizontal="center" vertical="center" textRotation="180"/>
    </xf>
    <xf numFmtId="0" fontId="2" fillId="0" borderId="1" xfId="0" applyFont="1" applyBorder="1" applyAlignment="1">
      <alignment horizontal="center" vertical="center" textRotation="180"/>
    </xf>
    <xf numFmtId="0" fontId="2" fillId="0" borderId="17" xfId="0" applyFont="1" applyBorder="1" applyAlignment="1">
      <alignment horizontal="center" vertical="center" textRotation="180"/>
    </xf>
    <xf numFmtId="0" fontId="1" fillId="0" borderId="1" xfId="0" applyFont="1" applyBorder="1" applyAlignment="1">
      <alignment horizontal="center" vertical="center" textRotation="180"/>
    </xf>
    <xf numFmtId="0" fontId="2" fillId="0" borderId="8" xfId="0" applyFont="1" applyBorder="1" applyAlignment="1">
      <alignment horizontal="center" vertical="center" textRotation="180"/>
    </xf>
    <xf numFmtId="0" fontId="2" fillId="0" borderId="0" xfId="0" applyFont="1" applyAlignment="1">
      <alignment horizontal="center" vertical="center" textRotation="180"/>
    </xf>
    <xf numFmtId="0" fontId="7" fillId="0" borderId="19" xfId="0" applyFont="1" applyBorder="1" applyAlignment="1">
      <alignment horizontal="right" vertical="center"/>
    </xf>
    <xf numFmtId="0" fontId="7" fillId="0" borderId="20" xfId="0" applyFont="1" applyBorder="1" applyAlignment="1">
      <alignment horizontal="right" vertical="center"/>
    </xf>
    <xf numFmtId="0" fontId="7" fillId="0" borderId="21" xfId="0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 textRotation="180"/>
    </xf>
    <xf numFmtId="0" fontId="2" fillId="0" borderId="22" xfId="0" applyFont="1" applyBorder="1" applyAlignment="1">
      <alignment horizontal="center" vertical="center" textRotation="180"/>
    </xf>
    <xf numFmtId="0" fontId="2" fillId="0" borderId="23" xfId="0" applyFont="1" applyBorder="1" applyAlignment="1">
      <alignment horizontal="center" vertical="center" textRotation="180"/>
    </xf>
    <xf numFmtId="0" fontId="15" fillId="3" borderId="8" xfId="0" applyFont="1" applyFill="1" applyBorder="1" applyAlignment="1">
      <alignment horizontal="left" vertical="center"/>
    </xf>
    <xf numFmtId="0" fontId="15" fillId="3" borderId="11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textRotation="180"/>
    </xf>
    <xf numFmtId="0" fontId="1" fillId="3" borderId="4" xfId="0" applyFont="1" applyFill="1" applyBorder="1" applyAlignment="1">
      <alignment horizontal="center" vertical="center" textRotation="180"/>
    </xf>
    <xf numFmtId="0" fontId="1" fillId="3" borderId="2" xfId="0" applyFont="1" applyFill="1" applyBorder="1" applyAlignment="1">
      <alignment horizontal="center" vertical="center" textRotation="180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24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7" fillId="0" borderId="13" xfId="0" applyFont="1" applyBorder="1" applyAlignment="1">
      <alignment horizontal="right" vertical="center"/>
    </xf>
    <xf numFmtId="0" fontId="7" fillId="0" borderId="30" xfId="0" applyFont="1" applyBorder="1" applyAlignment="1">
      <alignment horizontal="right" vertical="center"/>
    </xf>
    <xf numFmtId="0" fontId="7" fillId="0" borderId="31" xfId="0" applyFont="1" applyBorder="1" applyAlignment="1">
      <alignment horizontal="right" vertical="center"/>
    </xf>
    <xf numFmtId="0" fontId="1" fillId="0" borderId="16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4" fillId="0" borderId="8" xfId="0" applyFont="1" applyBorder="1" applyAlignment="1">
      <alignment horizontal="right" vertical="center" wrapText="1"/>
    </xf>
    <xf numFmtId="0" fontId="2" fillId="3" borderId="32" xfId="0" applyFont="1" applyFill="1" applyBorder="1" applyAlignment="1">
      <alignment horizontal="center" vertical="center" textRotation="180"/>
    </xf>
    <xf numFmtId="0" fontId="2" fillId="3" borderId="6" xfId="0" applyFont="1" applyFill="1" applyBorder="1" applyAlignment="1">
      <alignment horizontal="center" vertical="center" textRotation="180"/>
    </xf>
    <xf numFmtId="0" fontId="2" fillId="0" borderId="6" xfId="0" applyFont="1" applyBorder="1" applyAlignment="1">
      <alignment horizontal="center" vertical="center" textRotation="180"/>
    </xf>
    <xf numFmtId="164" fontId="1" fillId="0" borderId="10" xfId="0" applyNumberFormat="1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0" fontId="15" fillId="3" borderId="6" xfId="0" applyFont="1" applyFill="1" applyBorder="1" applyAlignment="1">
      <alignment horizontal="left" vertical="center"/>
    </xf>
    <xf numFmtId="0" fontId="2" fillId="3" borderId="16" xfId="0" applyFont="1" applyFill="1" applyBorder="1" applyAlignment="1">
      <alignment horizontal="left" vertical="top" wrapText="1"/>
    </xf>
    <xf numFmtId="0" fontId="2" fillId="3" borderId="22" xfId="0" applyFont="1" applyFill="1" applyBorder="1" applyAlignment="1">
      <alignment horizontal="left" vertical="top" wrapText="1"/>
    </xf>
    <xf numFmtId="0" fontId="2" fillId="3" borderId="23" xfId="0" applyFont="1" applyFill="1" applyBorder="1" applyAlignment="1">
      <alignment horizontal="left" vertical="top" wrapText="1"/>
    </xf>
    <xf numFmtId="0" fontId="2" fillId="0" borderId="33" xfId="0" applyFont="1" applyBorder="1" applyAlignment="1">
      <alignment horizontal="center" vertical="center" textRotation="180"/>
    </xf>
    <xf numFmtId="0" fontId="2" fillId="0" borderId="34" xfId="0" applyFont="1" applyBorder="1" applyAlignment="1">
      <alignment horizontal="center" vertical="center" textRotation="180"/>
    </xf>
    <xf numFmtId="0" fontId="2" fillId="0" borderId="31" xfId="0" applyFont="1" applyBorder="1" applyAlignment="1">
      <alignment horizontal="center" vertical="center" textRotation="180"/>
    </xf>
    <xf numFmtId="0" fontId="9" fillId="0" borderId="16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8" fillId="4" borderId="16" xfId="0" applyFont="1" applyFill="1" applyBorder="1" applyAlignment="1">
      <alignment horizontal="left" vertical="center"/>
    </xf>
    <xf numFmtId="0" fontId="8" fillId="4" borderId="23" xfId="0" applyFont="1" applyFill="1" applyBorder="1" applyAlignment="1">
      <alignment horizontal="left" vertical="center"/>
    </xf>
    <xf numFmtId="0" fontId="9" fillId="0" borderId="16" xfId="0" applyFont="1" applyBorder="1" applyAlignment="1">
      <alignment horizontal="left"/>
    </xf>
    <xf numFmtId="0" fontId="9" fillId="0" borderId="23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2DF4A-35E8-47BC-BBD5-B0F6C9D2B221}">
  <dimension ref="A1:B9"/>
  <sheetViews>
    <sheetView tabSelected="1" workbookViewId="0">
      <selection activeCell="C7" sqref="C7"/>
    </sheetView>
  </sheetViews>
  <sheetFormatPr defaultRowHeight="11.25" x14ac:dyDescent="0.15"/>
  <cols>
    <col min="1" max="1" width="46.5" customWidth="1"/>
    <col min="2" max="2" width="44.5" customWidth="1"/>
  </cols>
  <sheetData>
    <row r="1" spans="1:2" ht="33" customHeight="1" x14ac:dyDescent="0.15">
      <c r="A1" s="124" t="s">
        <v>0</v>
      </c>
      <c r="B1" s="125"/>
    </row>
    <row r="2" spans="1:2" ht="13.5" customHeight="1" x14ac:dyDescent="0.2">
      <c r="A2" s="126" t="s">
        <v>1</v>
      </c>
      <c r="B2" s="127"/>
    </row>
    <row r="3" spans="1:2" ht="12" x14ac:dyDescent="0.2">
      <c r="A3" s="122"/>
      <c r="B3" s="123"/>
    </row>
    <row r="4" spans="1:2" ht="21.75" customHeight="1" x14ac:dyDescent="0.2">
      <c r="A4" s="50" t="s">
        <v>2</v>
      </c>
      <c r="B4" s="51"/>
    </row>
    <row r="5" spans="1:2" ht="21.75" customHeight="1" x14ac:dyDescent="0.2">
      <c r="A5" s="50" t="s">
        <v>3</v>
      </c>
      <c r="B5" s="51"/>
    </row>
    <row r="6" spans="1:2" ht="21.75" customHeight="1" x14ac:dyDescent="0.2">
      <c r="A6" s="50" t="s">
        <v>4</v>
      </c>
      <c r="B6" s="51"/>
    </row>
    <row r="7" spans="1:2" ht="21.75" customHeight="1" x14ac:dyDescent="0.2">
      <c r="A7" s="50" t="s">
        <v>5</v>
      </c>
      <c r="B7" s="51"/>
    </row>
    <row r="8" spans="1:2" ht="21.75" customHeight="1" x14ac:dyDescent="0.2">
      <c r="A8" s="50" t="s">
        <v>6</v>
      </c>
      <c r="B8" s="51"/>
    </row>
    <row r="9" spans="1:2" ht="104.25" customHeight="1" x14ac:dyDescent="0.2">
      <c r="A9" s="50" t="s">
        <v>7</v>
      </c>
      <c r="B9" s="51"/>
    </row>
  </sheetData>
  <sheetProtection algorithmName="SHA-512" hashValue="5lwS9N2Gv5mHXvaAY7V37fc0+sgo+rTy5twdYd8eSAmyYkRxhIwDw6+McsH65gySEi1v4rrMBou447odv15bPQ==" saltValue="z2mIQZkXdCwCVOx41m6/Lg==" spinCount="100000" sheet="1" objects="1" scenarios="1"/>
  <mergeCells count="3">
    <mergeCell ref="A3:B3"/>
    <mergeCell ref="A1:B1"/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1"/>
  <sheetViews>
    <sheetView zoomScaleNormal="100" zoomScaleSheetLayoutView="85" zoomScalePageLayoutView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276" sqref="C276"/>
    </sheetView>
  </sheetViews>
  <sheetFormatPr defaultColWidth="9" defaultRowHeight="10.5" x14ac:dyDescent="0.15"/>
  <cols>
    <col min="1" max="1" width="3.375" style="3" customWidth="1"/>
    <col min="2" max="2" width="8.125" style="1" bestFit="1" customWidth="1"/>
    <col min="3" max="3" width="60" style="5" customWidth="1"/>
    <col min="4" max="4" width="42.875" style="5" customWidth="1"/>
    <col min="5" max="5" width="22.375" style="7" customWidth="1"/>
    <col min="6" max="6" width="8.25" style="1" customWidth="1"/>
    <col min="7" max="7" width="13" style="6" customWidth="1"/>
    <col min="8" max="8" width="20.5" style="1" customWidth="1"/>
    <col min="9" max="9" width="9" style="1"/>
    <col min="10" max="10" width="9" style="1" hidden="1" customWidth="1"/>
    <col min="11" max="16384" width="9" style="1"/>
  </cols>
  <sheetData>
    <row r="1" spans="1:10" s="4" customFormat="1" x14ac:dyDescent="0.15">
      <c r="A1" s="18" t="s">
        <v>8</v>
      </c>
      <c r="B1" s="19" t="s">
        <v>9</v>
      </c>
      <c r="C1" s="20" t="s">
        <v>10</v>
      </c>
      <c r="D1" s="20" t="s">
        <v>11</v>
      </c>
      <c r="E1" s="21" t="s">
        <v>12</v>
      </c>
      <c r="F1" s="19" t="s">
        <v>13</v>
      </c>
      <c r="G1" s="22" t="s">
        <v>14</v>
      </c>
      <c r="H1" s="23" t="s">
        <v>15</v>
      </c>
    </row>
    <row r="2" spans="1:10" s="2" customFormat="1" ht="11.45" customHeight="1" x14ac:dyDescent="0.15">
      <c r="A2" s="70" t="s">
        <v>16</v>
      </c>
      <c r="B2" s="9" t="s">
        <v>17</v>
      </c>
      <c r="C2" s="10" t="s">
        <v>18</v>
      </c>
      <c r="D2" s="10" t="s">
        <v>8</v>
      </c>
      <c r="E2" s="63">
        <v>50</v>
      </c>
      <c r="F2" s="9" t="s">
        <v>19</v>
      </c>
      <c r="G2" s="46">
        <v>0</v>
      </c>
      <c r="H2" s="13">
        <f>E2*G2</f>
        <v>0</v>
      </c>
      <c r="J2" s="45">
        <v>0</v>
      </c>
    </row>
    <row r="3" spans="1:10" s="2" customFormat="1" ht="11.45" customHeight="1" x14ac:dyDescent="0.15">
      <c r="A3" s="70"/>
      <c r="B3" s="9" t="s">
        <v>20</v>
      </c>
      <c r="C3" s="10" t="s">
        <v>21</v>
      </c>
      <c r="D3" s="10" t="s">
        <v>8</v>
      </c>
      <c r="E3" s="63">
        <v>50</v>
      </c>
      <c r="F3" s="9" t="s">
        <v>19</v>
      </c>
      <c r="G3" s="46">
        <v>0</v>
      </c>
      <c r="H3" s="13">
        <f t="shared" ref="H3:H39" si="0">E3*G3</f>
        <v>0</v>
      </c>
      <c r="J3" s="45">
        <v>0.01</v>
      </c>
    </row>
    <row r="4" spans="1:10" s="2" customFormat="1" ht="11.45" customHeight="1" x14ac:dyDescent="0.15">
      <c r="A4" s="70"/>
      <c r="B4" s="9" t="s">
        <v>22</v>
      </c>
      <c r="C4" s="10" t="s">
        <v>23</v>
      </c>
      <c r="D4" s="10" t="s">
        <v>8</v>
      </c>
      <c r="E4" s="63">
        <v>50</v>
      </c>
      <c r="F4" s="9" t="s">
        <v>24</v>
      </c>
      <c r="G4" s="46">
        <v>0</v>
      </c>
      <c r="H4" s="13">
        <f t="shared" si="0"/>
        <v>0</v>
      </c>
      <c r="J4" s="45">
        <v>0.02</v>
      </c>
    </row>
    <row r="5" spans="1:10" s="2" customFormat="1" ht="11.45" customHeight="1" x14ac:dyDescent="0.15">
      <c r="A5" s="70"/>
      <c r="B5" s="9" t="s">
        <v>25</v>
      </c>
      <c r="C5" s="10" t="s">
        <v>26</v>
      </c>
      <c r="D5" s="10" t="s">
        <v>8</v>
      </c>
      <c r="E5" s="63">
        <v>15</v>
      </c>
      <c r="F5" s="9" t="s">
        <v>24</v>
      </c>
      <c r="G5" s="46">
        <v>0</v>
      </c>
      <c r="H5" s="13">
        <f t="shared" si="0"/>
        <v>0</v>
      </c>
      <c r="J5" s="45">
        <v>0.03</v>
      </c>
    </row>
    <row r="6" spans="1:10" s="2" customFormat="1" ht="11.45" customHeight="1" x14ac:dyDescent="0.15">
      <c r="A6" s="70"/>
      <c r="B6" s="9" t="s">
        <v>27</v>
      </c>
      <c r="C6" s="10" t="s">
        <v>28</v>
      </c>
      <c r="D6" s="10" t="s">
        <v>29</v>
      </c>
      <c r="E6" s="63">
        <v>15</v>
      </c>
      <c r="F6" s="9" t="s">
        <v>24</v>
      </c>
      <c r="G6" s="46">
        <v>0</v>
      </c>
      <c r="H6" s="13">
        <f t="shared" si="0"/>
        <v>0</v>
      </c>
      <c r="J6" s="45">
        <v>0.04</v>
      </c>
    </row>
    <row r="7" spans="1:10" s="2" customFormat="1" ht="11.45" customHeight="1" x14ac:dyDescent="0.15">
      <c r="A7" s="70"/>
      <c r="B7" s="9" t="s">
        <v>30</v>
      </c>
      <c r="C7" s="10" t="s">
        <v>31</v>
      </c>
      <c r="D7" s="10" t="s">
        <v>8</v>
      </c>
      <c r="E7" s="63">
        <v>15</v>
      </c>
      <c r="F7" s="9" t="s">
        <v>24</v>
      </c>
      <c r="G7" s="46">
        <v>0</v>
      </c>
      <c r="H7" s="13">
        <f t="shared" si="0"/>
        <v>0</v>
      </c>
      <c r="J7" s="45">
        <v>0.05</v>
      </c>
    </row>
    <row r="8" spans="1:10" s="2" customFormat="1" ht="11.45" customHeight="1" x14ac:dyDescent="0.15">
      <c r="A8" s="70"/>
      <c r="B8" s="9" t="s">
        <v>32</v>
      </c>
      <c r="C8" s="10" t="s">
        <v>33</v>
      </c>
      <c r="D8" s="10" t="s">
        <v>34</v>
      </c>
      <c r="E8" s="63">
        <v>15</v>
      </c>
      <c r="F8" s="9" t="s">
        <v>24</v>
      </c>
      <c r="G8" s="46">
        <v>0</v>
      </c>
      <c r="H8" s="13">
        <f t="shared" si="0"/>
        <v>0</v>
      </c>
      <c r="J8" s="45">
        <v>0.06</v>
      </c>
    </row>
    <row r="9" spans="1:10" s="2" customFormat="1" ht="11.45" customHeight="1" x14ac:dyDescent="0.15">
      <c r="A9" s="70"/>
      <c r="B9" s="9" t="s">
        <v>35</v>
      </c>
      <c r="C9" s="10" t="s">
        <v>33</v>
      </c>
      <c r="D9" s="10" t="s">
        <v>36</v>
      </c>
      <c r="E9" s="63">
        <v>15</v>
      </c>
      <c r="F9" s="9" t="s">
        <v>24</v>
      </c>
      <c r="G9" s="46">
        <v>0</v>
      </c>
      <c r="H9" s="13">
        <f t="shared" si="0"/>
        <v>0</v>
      </c>
      <c r="J9" s="45">
        <v>7.0000000000000007E-2</v>
      </c>
    </row>
    <row r="10" spans="1:10" s="2" customFormat="1" ht="11.45" customHeight="1" x14ac:dyDescent="0.15">
      <c r="A10" s="70"/>
      <c r="B10" s="9" t="s">
        <v>37</v>
      </c>
      <c r="C10" s="10" t="s">
        <v>38</v>
      </c>
      <c r="D10" s="10" t="s">
        <v>39</v>
      </c>
      <c r="E10" s="63">
        <v>5</v>
      </c>
      <c r="F10" s="9" t="s">
        <v>24</v>
      </c>
      <c r="G10" s="46">
        <v>0</v>
      </c>
      <c r="H10" s="13">
        <f t="shared" si="0"/>
        <v>0</v>
      </c>
      <c r="J10" s="45">
        <v>0.08</v>
      </c>
    </row>
    <row r="11" spans="1:10" s="2" customFormat="1" ht="11.45" customHeight="1" x14ac:dyDescent="0.15">
      <c r="A11" s="70"/>
      <c r="B11" s="9" t="s">
        <v>40</v>
      </c>
      <c r="C11" s="10" t="s">
        <v>38</v>
      </c>
      <c r="D11" s="10" t="s">
        <v>41</v>
      </c>
      <c r="E11" s="63">
        <v>10</v>
      </c>
      <c r="F11" s="9" t="s">
        <v>19</v>
      </c>
      <c r="G11" s="46">
        <v>0</v>
      </c>
      <c r="H11" s="13">
        <f t="shared" si="0"/>
        <v>0</v>
      </c>
      <c r="J11" s="45">
        <v>0.09</v>
      </c>
    </row>
    <row r="12" spans="1:10" s="2" customFormat="1" ht="11.45" customHeight="1" x14ac:dyDescent="0.15">
      <c r="A12" s="70"/>
      <c r="B12" s="9" t="s">
        <v>42</v>
      </c>
      <c r="C12" s="10" t="s">
        <v>43</v>
      </c>
      <c r="D12" s="10" t="s">
        <v>44</v>
      </c>
      <c r="E12" s="63">
        <v>10</v>
      </c>
      <c r="F12" s="9" t="s">
        <v>24</v>
      </c>
      <c r="G12" s="46">
        <v>0</v>
      </c>
      <c r="H12" s="13">
        <f t="shared" si="0"/>
        <v>0</v>
      </c>
      <c r="J12" s="45">
        <v>0.1</v>
      </c>
    </row>
    <row r="13" spans="1:10" s="2" customFormat="1" ht="11.45" customHeight="1" x14ac:dyDescent="0.15">
      <c r="A13" s="70"/>
      <c r="B13" s="9" t="s">
        <v>45</v>
      </c>
      <c r="C13" s="10" t="s">
        <v>46</v>
      </c>
      <c r="D13" s="10" t="s">
        <v>34</v>
      </c>
      <c r="E13" s="63">
        <v>10</v>
      </c>
      <c r="F13" s="9" t="s">
        <v>24</v>
      </c>
      <c r="G13" s="46">
        <v>0</v>
      </c>
      <c r="H13" s="13">
        <f t="shared" si="0"/>
        <v>0</v>
      </c>
    </row>
    <row r="14" spans="1:10" s="2" customFormat="1" ht="11.45" customHeight="1" x14ac:dyDescent="0.15">
      <c r="A14" s="70"/>
      <c r="B14" s="9" t="s">
        <v>47</v>
      </c>
      <c r="C14" s="10" t="s">
        <v>48</v>
      </c>
      <c r="D14" s="10" t="s">
        <v>49</v>
      </c>
      <c r="E14" s="63">
        <v>10</v>
      </c>
      <c r="F14" s="9" t="s">
        <v>24</v>
      </c>
      <c r="G14" s="46">
        <v>0</v>
      </c>
      <c r="H14" s="13">
        <f t="shared" si="0"/>
        <v>0</v>
      </c>
    </row>
    <row r="15" spans="1:10" s="2" customFormat="1" ht="11.45" customHeight="1" x14ac:dyDescent="0.15">
      <c r="A15" s="70"/>
      <c r="B15" s="9" t="s">
        <v>50</v>
      </c>
      <c r="C15" s="10" t="s">
        <v>51</v>
      </c>
      <c r="D15" s="10" t="s">
        <v>49</v>
      </c>
      <c r="E15" s="63">
        <v>10</v>
      </c>
      <c r="F15" s="9" t="s">
        <v>24</v>
      </c>
      <c r="G15" s="46">
        <v>0</v>
      </c>
      <c r="H15" s="13">
        <f t="shared" si="0"/>
        <v>0</v>
      </c>
    </row>
    <row r="16" spans="1:10" s="2" customFormat="1" ht="11.45" customHeight="1" x14ac:dyDescent="0.15">
      <c r="A16" s="70"/>
      <c r="B16" s="9" t="s">
        <v>52</v>
      </c>
      <c r="C16" s="10" t="s">
        <v>53</v>
      </c>
      <c r="D16" s="10" t="s">
        <v>49</v>
      </c>
      <c r="E16" s="63">
        <v>10</v>
      </c>
      <c r="F16" s="9" t="s">
        <v>24</v>
      </c>
      <c r="G16" s="46">
        <v>0</v>
      </c>
      <c r="H16" s="13">
        <f t="shared" si="0"/>
        <v>0</v>
      </c>
    </row>
    <row r="17" spans="1:8" s="2" customFormat="1" ht="11.45" customHeight="1" x14ac:dyDescent="0.15">
      <c r="A17" s="70"/>
      <c r="B17" s="9" t="s">
        <v>54</v>
      </c>
      <c r="C17" s="10" t="s">
        <v>55</v>
      </c>
      <c r="D17" s="10" t="s">
        <v>49</v>
      </c>
      <c r="E17" s="63">
        <v>10</v>
      </c>
      <c r="F17" s="9" t="s">
        <v>24</v>
      </c>
      <c r="G17" s="46">
        <v>0</v>
      </c>
      <c r="H17" s="13">
        <f t="shared" si="0"/>
        <v>0</v>
      </c>
    </row>
    <row r="18" spans="1:8" s="2" customFormat="1" ht="11.45" customHeight="1" x14ac:dyDescent="0.15">
      <c r="A18" s="70"/>
      <c r="B18" s="9" t="s">
        <v>56</v>
      </c>
      <c r="C18" s="10" t="s">
        <v>57</v>
      </c>
      <c r="D18" s="10" t="s">
        <v>58</v>
      </c>
      <c r="E18" s="63">
        <v>5</v>
      </c>
      <c r="F18" s="9" t="s">
        <v>24</v>
      </c>
      <c r="G18" s="46">
        <v>0</v>
      </c>
      <c r="H18" s="13">
        <f t="shared" si="0"/>
        <v>0</v>
      </c>
    </row>
    <row r="19" spans="1:8" s="2" customFormat="1" ht="11.45" customHeight="1" x14ac:dyDescent="0.15">
      <c r="A19" s="70"/>
      <c r="B19" s="9" t="s">
        <v>59</v>
      </c>
      <c r="C19" s="10" t="s">
        <v>60</v>
      </c>
      <c r="D19" s="10" t="s">
        <v>58</v>
      </c>
      <c r="E19" s="63">
        <v>3</v>
      </c>
      <c r="F19" s="9" t="s">
        <v>24</v>
      </c>
      <c r="G19" s="46">
        <v>0</v>
      </c>
      <c r="H19" s="13">
        <f t="shared" si="0"/>
        <v>0</v>
      </c>
    </row>
    <row r="20" spans="1:8" s="2" customFormat="1" ht="11.45" customHeight="1" x14ac:dyDescent="0.15">
      <c r="A20" s="70"/>
      <c r="B20" s="9" t="s">
        <v>61</v>
      </c>
      <c r="C20" s="10" t="s">
        <v>62</v>
      </c>
      <c r="D20" s="10" t="s">
        <v>63</v>
      </c>
      <c r="E20" s="63">
        <v>5</v>
      </c>
      <c r="F20" s="9" t="s">
        <v>24</v>
      </c>
      <c r="G20" s="46">
        <v>0</v>
      </c>
      <c r="H20" s="13">
        <f t="shared" si="0"/>
        <v>0</v>
      </c>
    </row>
    <row r="21" spans="1:8" s="2" customFormat="1" ht="11.45" customHeight="1" x14ac:dyDescent="0.15">
      <c r="A21" s="70"/>
      <c r="B21" s="9" t="s">
        <v>64</v>
      </c>
      <c r="C21" s="10" t="s">
        <v>65</v>
      </c>
      <c r="D21" s="10" t="s">
        <v>66</v>
      </c>
      <c r="E21" s="63">
        <v>3</v>
      </c>
      <c r="F21" s="9" t="s">
        <v>24</v>
      </c>
      <c r="G21" s="46">
        <v>0</v>
      </c>
      <c r="H21" s="13">
        <f t="shared" si="0"/>
        <v>0</v>
      </c>
    </row>
    <row r="22" spans="1:8" s="2" customFormat="1" ht="11.45" customHeight="1" x14ac:dyDescent="0.15">
      <c r="A22" s="70"/>
      <c r="B22" s="9" t="s">
        <v>67</v>
      </c>
      <c r="C22" s="10" t="s">
        <v>65</v>
      </c>
      <c r="D22" s="10" t="s">
        <v>68</v>
      </c>
      <c r="E22" s="63">
        <v>3</v>
      </c>
      <c r="F22" s="9" t="s">
        <v>24</v>
      </c>
      <c r="G22" s="46">
        <v>0</v>
      </c>
      <c r="H22" s="13">
        <f t="shared" si="0"/>
        <v>0</v>
      </c>
    </row>
    <row r="23" spans="1:8" s="2" customFormat="1" ht="11.45" customHeight="1" x14ac:dyDescent="0.15">
      <c r="A23" s="70"/>
      <c r="B23" s="9" t="s">
        <v>69</v>
      </c>
      <c r="C23" s="10" t="s">
        <v>70</v>
      </c>
      <c r="D23" s="10" t="s">
        <v>66</v>
      </c>
      <c r="E23" s="63">
        <v>3</v>
      </c>
      <c r="F23" s="9" t="s">
        <v>24</v>
      </c>
      <c r="G23" s="46">
        <v>0</v>
      </c>
      <c r="H23" s="13">
        <f t="shared" si="0"/>
        <v>0</v>
      </c>
    </row>
    <row r="24" spans="1:8" s="2" customFormat="1" ht="11.45" customHeight="1" x14ac:dyDescent="0.15">
      <c r="A24" s="70"/>
      <c r="B24" s="9" t="s">
        <v>71</v>
      </c>
      <c r="C24" s="10" t="s">
        <v>70</v>
      </c>
      <c r="D24" s="10" t="s">
        <v>68</v>
      </c>
      <c r="E24" s="63">
        <v>3</v>
      </c>
      <c r="F24" s="9" t="s">
        <v>24</v>
      </c>
      <c r="G24" s="46">
        <v>0</v>
      </c>
      <c r="H24" s="13">
        <f t="shared" si="0"/>
        <v>0</v>
      </c>
    </row>
    <row r="25" spans="1:8" s="2" customFormat="1" x14ac:dyDescent="0.15">
      <c r="A25" s="70"/>
      <c r="B25" s="9" t="s">
        <v>72</v>
      </c>
      <c r="C25" s="10" t="s">
        <v>73</v>
      </c>
      <c r="D25" s="10" t="s">
        <v>66</v>
      </c>
      <c r="E25" s="63">
        <v>3</v>
      </c>
      <c r="F25" s="9" t="s">
        <v>24</v>
      </c>
      <c r="G25" s="46">
        <v>0</v>
      </c>
      <c r="H25" s="13">
        <f t="shared" si="0"/>
        <v>0</v>
      </c>
    </row>
    <row r="26" spans="1:8" s="2" customFormat="1" x14ac:dyDescent="0.15">
      <c r="A26" s="70"/>
      <c r="B26" s="9" t="s">
        <v>74</v>
      </c>
      <c r="C26" s="10" t="s">
        <v>73</v>
      </c>
      <c r="D26" s="10" t="s">
        <v>68</v>
      </c>
      <c r="E26" s="63">
        <v>3</v>
      </c>
      <c r="F26" s="9" t="s">
        <v>24</v>
      </c>
      <c r="G26" s="46">
        <v>0</v>
      </c>
      <c r="H26" s="13">
        <f t="shared" si="0"/>
        <v>0</v>
      </c>
    </row>
    <row r="27" spans="1:8" s="2" customFormat="1" ht="11.45" customHeight="1" x14ac:dyDescent="0.15">
      <c r="A27" s="70"/>
      <c r="B27" s="9" t="s">
        <v>75</v>
      </c>
      <c r="C27" s="10" t="s">
        <v>76</v>
      </c>
      <c r="D27" s="10" t="s">
        <v>8</v>
      </c>
      <c r="E27" s="63">
        <v>5</v>
      </c>
      <c r="F27" s="9" t="s">
        <v>24</v>
      </c>
      <c r="G27" s="46">
        <v>0</v>
      </c>
      <c r="H27" s="13">
        <f t="shared" si="0"/>
        <v>0</v>
      </c>
    </row>
    <row r="28" spans="1:8" s="2" customFormat="1" ht="11.45" customHeight="1" x14ac:dyDescent="0.15">
      <c r="A28" s="70"/>
      <c r="B28" s="9" t="s">
        <v>77</v>
      </c>
      <c r="C28" s="10" t="s">
        <v>78</v>
      </c>
      <c r="D28" s="10"/>
      <c r="E28" s="63">
        <v>3</v>
      </c>
      <c r="F28" s="9" t="s">
        <v>79</v>
      </c>
      <c r="G28" s="46">
        <v>0</v>
      </c>
      <c r="H28" s="13">
        <f t="shared" si="0"/>
        <v>0</v>
      </c>
    </row>
    <row r="29" spans="1:8" s="2" customFormat="1" ht="11.45" customHeight="1" x14ac:dyDescent="0.15">
      <c r="A29" s="70"/>
      <c r="B29" s="9" t="s">
        <v>80</v>
      </c>
      <c r="C29" s="10" t="s">
        <v>81</v>
      </c>
      <c r="D29" s="10"/>
      <c r="E29" s="63">
        <v>3</v>
      </c>
      <c r="F29" s="9" t="s">
        <v>79</v>
      </c>
      <c r="G29" s="46">
        <v>0</v>
      </c>
      <c r="H29" s="13">
        <f t="shared" si="0"/>
        <v>0</v>
      </c>
    </row>
    <row r="30" spans="1:8" s="2" customFormat="1" ht="11.45" customHeight="1" x14ac:dyDescent="0.15">
      <c r="A30" s="70"/>
      <c r="B30" s="9" t="s">
        <v>82</v>
      </c>
      <c r="C30" s="10" t="s">
        <v>83</v>
      </c>
      <c r="D30" s="10"/>
      <c r="E30" s="63">
        <v>3</v>
      </c>
      <c r="F30" s="9" t="s">
        <v>79</v>
      </c>
      <c r="G30" s="46">
        <v>0</v>
      </c>
      <c r="H30" s="13">
        <f t="shared" si="0"/>
        <v>0</v>
      </c>
    </row>
    <row r="31" spans="1:8" s="2" customFormat="1" ht="11.45" customHeight="1" x14ac:dyDescent="0.15">
      <c r="A31" s="70"/>
      <c r="B31" s="9" t="s">
        <v>84</v>
      </c>
      <c r="C31" s="10" t="s">
        <v>85</v>
      </c>
      <c r="D31" s="10" t="s">
        <v>34</v>
      </c>
      <c r="E31" s="63">
        <v>3</v>
      </c>
      <c r="F31" s="9" t="s">
        <v>24</v>
      </c>
      <c r="G31" s="46">
        <v>0</v>
      </c>
      <c r="H31" s="13">
        <f t="shared" si="0"/>
        <v>0</v>
      </c>
    </row>
    <row r="32" spans="1:8" s="2" customFormat="1" ht="11.45" customHeight="1" x14ac:dyDescent="0.15">
      <c r="A32" s="70"/>
      <c r="B32" s="9" t="s">
        <v>86</v>
      </c>
      <c r="C32" s="10" t="s">
        <v>87</v>
      </c>
      <c r="D32" s="10" t="s">
        <v>34</v>
      </c>
      <c r="E32" s="63">
        <v>5</v>
      </c>
      <c r="F32" s="9" t="s">
        <v>19</v>
      </c>
      <c r="G32" s="46">
        <v>0</v>
      </c>
      <c r="H32" s="13">
        <f t="shared" si="0"/>
        <v>0</v>
      </c>
    </row>
    <row r="33" spans="1:8" s="2" customFormat="1" ht="11.45" customHeight="1" x14ac:dyDescent="0.15">
      <c r="A33" s="70"/>
      <c r="B33" s="9" t="s">
        <v>88</v>
      </c>
      <c r="C33" s="10" t="s">
        <v>87</v>
      </c>
      <c r="D33" s="10" t="s">
        <v>89</v>
      </c>
      <c r="E33" s="63">
        <v>5</v>
      </c>
      <c r="F33" s="9" t="s">
        <v>90</v>
      </c>
      <c r="G33" s="46">
        <v>0</v>
      </c>
      <c r="H33" s="13">
        <f t="shared" si="0"/>
        <v>0</v>
      </c>
    </row>
    <row r="34" spans="1:8" s="2" customFormat="1" ht="11.45" customHeight="1" x14ac:dyDescent="0.15">
      <c r="A34" s="70"/>
      <c r="B34" s="9" t="s">
        <v>91</v>
      </c>
      <c r="C34" s="10" t="s">
        <v>92</v>
      </c>
      <c r="D34" s="10" t="s">
        <v>93</v>
      </c>
      <c r="E34" s="63">
        <v>5</v>
      </c>
      <c r="F34" s="9" t="s">
        <v>19</v>
      </c>
      <c r="G34" s="46">
        <v>0</v>
      </c>
      <c r="H34" s="13">
        <f t="shared" si="0"/>
        <v>0</v>
      </c>
    </row>
    <row r="35" spans="1:8" s="2" customFormat="1" ht="11.45" customHeight="1" x14ac:dyDescent="0.15">
      <c r="A35" s="70"/>
      <c r="B35" s="9" t="s">
        <v>94</v>
      </c>
      <c r="C35" s="10" t="s">
        <v>92</v>
      </c>
      <c r="D35" s="10" t="s">
        <v>93</v>
      </c>
      <c r="E35" s="63">
        <v>5</v>
      </c>
      <c r="F35" s="9" t="s">
        <v>90</v>
      </c>
      <c r="G35" s="46">
        <v>0</v>
      </c>
      <c r="H35" s="13">
        <f t="shared" si="0"/>
        <v>0</v>
      </c>
    </row>
    <row r="36" spans="1:8" s="2" customFormat="1" ht="11.45" customHeight="1" x14ac:dyDescent="0.15">
      <c r="A36" s="70"/>
      <c r="B36" s="9" t="s">
        <v>95</v>
      </c>
      <c r="C36" s="10" t="s">
        <v>96</v>
      </c>
      <c r="D36" s="10" t="s">
        <v>34</v>
      </c>
      <c r="E36" s="63">
        <v>10</v>
      </c>
      <c r="F36" s="9" t="s">
        <v>19</v>
      </c>
      <c r="G36" s="46">
        <v>0</v>
      </c>
      <c r="H36" s="13">
        <f t="shared" si="0"/>
        <v>0</v>
      </c>
    </row>
    <row r="37" spans="1:8" s="2" customFormat="1" ht="11.45" customHeight="1" x14ac:dyDescent="0.15">
      <c r="A37" s="70"/>
      <c r="B37" s="9" t="s">
        <v>97</v>
      </c>
      <c r="C37" s="10" t="s">
        <v>96</v>
      </c>
      <c r="D37" s="10" t="s">
        <v>89</v>
      </c>
      <c r="E37" s="63">
        <v>10</v>
      </c>
      <c r="F37" s="9" t="s">
        <v>90</v>
      </c>
      <c r="G37" s="46">
        <v>0</v>
      </c>
      <c r="H37" s="13">
        <f t="shared" si="0"/>
        <v>0</v>
      </c>
    </row>
    <row r="38" spans="1:8" s="2" customFormat="1" ht="11.45" customHeight="1" x14ac:dyDescent="0.15">
      <c r="A38" s="70"/>
      <c r="B38" s="9" t="s">
        <v>98</v>
      </c>
      <c r="C38" s="10" t="s">
        <v>99</v>
      </c>
      <c r="D38" s="10" t="s">
        <v>34</v>
      </c>
      <c r="E38" s="63">
        <v>5</v>
      </c>
      <c r="F38" s="9" t="s">
        <v>19</v>
      </c>
      <c r="G38" s="46">
        <v>0</v>
      </c>
      <c r="H38" s="13">
        <f t="shared" si="0"/>
        <v>0</v>
      </c>
    </row>
    <row r="39" spans="1:8" s="2" customFormat="1" ht="11.45" customHeight="1" x14ac:dyDescent="0.15">
      <c r="A39" s="70"/>
      <c r="B39" s="9" t="s">
        <v>100</v>
      </c>
      <c r="C39" s="10" t="s">
        <v>99</v>
      </c>
      <c r="D39" s="10" t="s">
        <v>89</v>
      </c>
      <c r="E39" s="63">
        <v>10</v>
      </c>
      <c r="F39" s="9" t="s">
        <v>90</v>
      </c>
      <c r="G39" s="46">
        <v>0</v>
      </c>
      <c r="H39" s="13">
        <f t="shared" si="0"/>
        <v>0</v>
      </c>
    </row>
    <row r="40" spans="1:8" s="2" customFormat="1" ht="11.25" x14ac:dyDescent="0.15">
      <c r="A40" s="90" t="s">
        <v>101</v>
      </c>
      <c r="B40" s="91"/>
      <c r="C40" s="91"/>
      <c r="D40" s="92"/>
      <c r="E40" s="57"/>
      <c r="F40" s="9"/>
      <c r="G40" s="12"/>
      <c r="H40" s="11"/>
    </row>
    <row r="41" spans="1:8" s="2" customFormat="1" x14ac:dyDescent="0.15">
      <c r="A41" s="87"/>
      <c r="B41" s="88"/>
      <c r="C41" s="88"/>
      <c r="D41" s="88"/>
      <c r="E41" s="88"/>
      <c r="F41" s="88"/>
      <c r="G41" s="88"/>
      <c r="H41" s="89"/>
    </row>
    <row r="42" spans="1:8" s="2" customFormat="1" ht="11.45" customHeight="1" x14ac:dyDescent="0.15">
      <c r="A42" s="70" t="s">
        <v>102</v>
      </c>
      <c r="B42" s="9" t="s">
        <v>103</v>
      </c>
      <c r="C42" s="10" t="s">
        <v>104</v>
      </c>
      <c r="D42" s="10" t="s">
        <v>8</v>
      </c>
      <c r="E42" s="63">
        <v>10</v>
      </c>
      <c r="F42" s="9" t="s">
        <v>19</v>
      </c>
      <c r="G42" s="46">
        <v>0</v>
      </c>
      <c r="H42" s="13">
        <f>E42*G42</f>
        <v>0</v>
      </c>
    </row>
    <row r="43" spans="1:8" s="2" customFormat="1" ht="11.45" customHeight="1" x14ac:dyDescent="0.15">
      <c r="A43" s="70"/>
      <c r="B43" s="9" t="s">
        <v>105</v>
      </c>
      <c r="C43" s="10" t="s">
        <v>106</v>
      </c>
      <c r="D43" s="10"/>
      <c r="E43" s="63">
        <v>10</v>
      </c>
      <c r="F43" s="9" t="s">
        <v>19</v>
      </c>
      <c r="G43" s="46">
        <v>0</v>
      </c>
      <c r="H43" s="13">
        <f t="shared" ref="H43:H58" si="1">E43*G43</f>
        <v>0</v>
      </c>
    </row>
    <row r="44" spans="1:8" s="2" customFormat="1" ht="11.45" customHeight="1" x14ac:dyDescent="0.15">
      <c r="A44" s="70"/>
      <c r="B44" s="9" t="s">
        <v>107</v>
      </c>
      <c r="C44" s="10" t="s">
        <v>108</v>
      </c>
      <c r="D44" s="10"/>
      <c r="E44" s="63">
        <v>10</v>
      </c>
      <c r="F44" s="9" t="s">
        <v>19</v>
      </c>
      <c r="G44" s="46">
        <v>0</v>
      </c>
      <c r="H44" s="13">
        <f t="shared" si="1"/>
        <v>0</v>
      </c>
    </row>
    <row r="45" spans="1:8" s="2" customFormat="1" ht="11.45" customHeight="1" x14ac:dyDescent="0.15">
      <c r="A45" s="70"/>
      <c r="B45" s="9" t="s">
        <v>109</v>
      </c>
      <c r="C45" s="10" t="s">
        <v>110</v>
      </c>
      <c r="D45" s="10" t="s">
        <v>8</v>
      </c>
      <c r="E45" s="63">
        <v>10</v>
      </c>
      <c r="F45" s="9" t="s">
        <v>19</v>
      </c>
      <c r="G45" s="46">
        <v>0</v>
      </c>
      <c r="H45" s="13">
        <f t="shared" si="1"/>
        <v>0</v>
      </c>
    </row>
    <row r="46" spans="1:8" s="2" customFormat="1" ht="11.45" customHeight="1" x14ac:dyDescent="0.15">
      <c r="A46" s="70"/>
      <c r="B46" s="9" t="s">
        <v>111</v>
      </c>
      <c r="C46" s="10" t="s">
        <v>112</v>
      </c>
      <c r="D46" s="10" t="s">
        <v>8</v>
      </c>
      <c r="E46" s="63">
        <v>10</v>
      </c>
      <c r="F46" s="9" t="s">
        <v>19</v>
      </c>
      <c r="G46" s="46">
        <v>0</v>
      </c>
      <c r="H46" s="13">
        <f t="shared" si="1"/>
        <v>0</v>
      </c>
    </row>
    <row r="47" spans="1:8" s="2" customFormat="1" ht="11.45" customHeight="1" x14ac:dyDescent="0.15">
      <c r="A47" s="70"/>
      <c r="B47" s="9" t="s">
        <v>113</v>
      </c>
      <c r="C47" s="10" t="s">
        <v>114</v>
      </c>
      <c r="D47" s="10" t="s">
        <v>8</v>
      </c>
      <c r="E47" s="63">
        <v>10</v>
      </c>
      <c r="F47" s="9" t="s">
        <v>19</v>
      </c>
      <c r="G47" s="46">
        <v>0</v>
      </c>
      <c r="H47" s="13">
        <f t="shared" si="1"/>
        <v>0</v>
      </c>
    </row>
    <row r="48" spans="1:8" s="2" customFormat="1" ht="11.45" customHeight="1" x14ac:dyDescent="0.15">
      <c r="A48" s="70"/>
      <c r="B48" s="9" t="s">
        <v>115</v>
      </c>
      <c r="C48" s="10" t="s">
        <v>116</v>
      </c>
      <c r="D48" s="10" t="s">
        <v>8</v>
      </c>
      <c r="E48" s="63">
        <v>10</v>
      </c>
      <c r="F48" s="9" t="s">
        <v>24</v>
      </c>
      <c r="G48" s="46">
        <v>0</v>
      </c>
      <c r="H48" s="13">
        <f t="shared" si="1"/>
        <v>0</v>
      </c>
    </row>
    <row r="49" spans="1:8" s="2" customFormat="1" ht="11.45" customHeight="1" x14ac:dyDescent="0.15">
      <c r="A49" s="70"/>
      <c r="B49" s="9" t="s">
        <v>117</v>
      </c>
      <c r="C49" s="10" t="s">
        <v>118</v>
      </c>
      <c r="D49" s="10" t="s">
        <v>8</v>
      </c>
      <c r="E49" s="63">
        <v>10</v>
      </c>
      <c r="F49" s="9" t="s">
        <v>19</v>
      </c>
      <c r="G49" s="46">
        <v>0</v>
      </c>
      <c r="H49" s="13">
        <f t="shared" si="1"/>
        <v>0</v>
      </c>
    </row>
    <row r="50" spans="1:8" s="2" customFormat="1" ht="11.45" customHeight="1" x14ac:dyDescent="0.15">
      <c r="A50" s="70"/>
      <c r="B50" s="9" t="s">
        <v>119</v>
      </c>
      <c r="C50" s="10" t="s">
        <v>120</v>
      </c>
      <c r="D50" s="10" t="s">
        <v>39</v>
      </c>
      <c r="E50" s="63">
        <v>10</v>
      </c>
      <c r="F50" s="9" t="s">
        <v>24</v>
      </c>
      <c r="G50" s="46">
        <v>0</v>
      </c>
      <c r="H50" s="13">
        <f t="shared" si="1"/>
        <v>0</v>
      </c>
    </row>
    <row r="51" spans="1:8" s="2" customFormat="1" ht="11.45" customHeight="1" x14ac:dyDescent="0.15">
      <c r="A51" s="70"/>
      <c r="B51" s="9" t="s">
        <v>121</v>
      </c>
      <c r="C51" s="10" t="s">
        <v>120</v>
      </c>
      <c r="D51" s="10" t="s">
        <v>41</v>
      </c>
      <c r="E51" s="63">
        <v>10</v>
      </c>
      <c r="F51" s="9" t="s">
        <v>19</v>
      </c>
      <c r="G51" s="46">
        <v>0</v>
      </c>
      <c r="H51" s="13">
        <f t="shared" si="1"/>
        <v>0</v>
      </c>
    </row>
    <row r="52" spans="1:8" s="2" customFormat="1" ht="11.45" customHeight="1" x14ac:dyDescent="0.15">
      <c r="A52" s="70"/>
      <c r="B52" s="9" t="s">
        <v>122</v>
      </c>
      <c r="C52" s="10" t="s">
        <v>123</v>
      </c>
      <c r="D52" s="10" t="s">
        <v>39</v>
      </c>
      <c r="E52" s="63">
        <v>10</v>
      </c>
      <c r="F52" s="9" t="s">
        <v>24</v>
      </c>
      <c r="G52" s="46">
        <v>0</v>
      </c>
      <c r="H52" s="13">
        <f t="shared" si="1"/>
        <v>0</v>
      </c>
    </row>
    <row r="53" spans="1:8" s="2" customFormat="1" ht="11.45" customHeight="1" x14ac:dyDescent="0.15">
      <c r="A53" s="70"/>
      <c r="B53" s="9" t="s">
        <v>124</v>
      </c>
      <c r="C53" s="10" t="s">
        <v>123</v>
      </c>
      <c r="D53" s="10" t="s">
        <v>41</v>
      </c>
      <c r="E53" s="63">
        <v>10</v>
      </c>
      <c r="F53" s="9" t="s">
        <v>19</v>
      </c>
      <c r="G53" s="46">
        <v>0</v>
      </c>
      <c r="H53" s="13">
        <f t="shared" si="1"/>
        <v>0</v>
      </c>
    </row>
    <row r="54" spans="1:8" s="2" customFormat="1" ht="11.45" customHeight="1" x14ac:dyDescent="0.15">
      <c r="A54" s="70"/>
      <c r="B54" s="9" t="s">
        <v>125</v>
      </c>
      <c r="C54" s="10" t="s">
        <v>126</v>
      </c>
      <c r="D54" s="10" t="s">
        <v>39</v>
      </c>
      <c r="E54" s="63">
        <v>10</v>
      </c>
      <c r="F54" s="9" t="s">
        <v>24</v>
      </c>
      <c r="G54" s="46">
        <v>0</v>
      </c>
      <c r="H54" s="13">
        <f t="shared" si="1"/>
        <v>0</v>
      </c>
    </row>
    <row r="55" spans="1:8" s="2" customFormat="1" ht="11.45" customHeight="1" x14ac:dyDescent="0.15">
      <c r="A55" s="70"/>
      <c r="B55" s="9" t="s">
        <v>127</v>
      </c>
      <c r="C55" s="10" t="s">
        <v>126</v>
      </c>
      <c r="D55" s="10" t="s">
        <v>41</v>
      </c>
      <c r="E55" s="63">
        <v>10</v>
      </c>
      <c r="F55" s="9" t="s">
        <v>19</v>
      </c>
      <c r="G55" s="46">
        <v>0</v>
      </c>
      <c r="H55" s="13">
        <f t="shared" si="1"/>
        <v>0</v>
      </c>
    </row>
    <row r="56" spans="1:8" s="2" customFormat="1" ht="11.45" customHeight="1" x14ac:dyDescent="0.15">
      <c r="A56" s="70"/>
      <c r="B56" s="9" t="s">
        <v>128</v>
      </c>
      <c r="C56" s="10" t="s">
        <v>129</v>
      </c>
      <c r="D56" s="10" t="s">
        <v>130</v>
      </c>
      <c r="E56" s="63">
        <v>10</v>
      </c>
      <c r="F56" s="9" t="s">
        <v>90</v>
      </c>
      <c r="G56" s="46">
        <v>0</v>
      </c>
      <c r="H56" s="13">
        <f t="shared" si="1"/>
        <v>0</v>
      </c>
    </row>
    <row r="57" spans="1:8" s="2" customFormat="1" ht="11.45" customHeight="1" x14ac:dyDescent="0.15">
      <c r="A57" s="70"/>
      <c r="B57" s="9" t="s">
        <v>131</v>
      </c>
      <c r="C57" s="10" t="s">
        <v>129</v>
      </c>
      <c r="D57" s="10" t="s">
        <v>132</v>
      </c>
      <c r="E57" s="63">
        <v>10</v>
      </c>
      <c r="F57" s="9" t="s">
        <v>90</v>
      </c>
      <c r="G57" s="46">
        <v>0</v>
      </c>
      <c r="H57" s="13">
        <f t="shared" si="1"/>
        <v>0</v>
      </c>
    </row>
    <row r="58" spans="1:8" s="2" customFormat="1" ht="11.45" customHeight="1" x14ac:dyDescent="0.15">
      <c r="A58" s="70"/>
      <c r="B58" s="9" t="s">
        <v>133</v>
      </c>
      <c r="C58" s="10" t="s">
        <v>129</v>
      </c>
      <c r="D58" s="10" t="s">
        <v>134</v>
      </c>
      <c r="E58" s="63">
        <v>10</v>
      </c>
      <c r="F58" s="9" t="s">
        <v>90</v>
      </c>
      <c r="G58" s="46">
        <v>0</v>
      </c>
      <c r="H58" s="13">
        <f t="shared" si="1"/>
        <v>0</v>
      </c>
    </row>
    <row r="59" spans="1:8" s="2" customFormat="1" x14ac:dyDescent="0.15">
      <c r="A59" s="87"/>
      <c r="B59" s="88"/>
      <c r="C59" s="88"/>
      <c r="D59" s="88"/>
      <c r="E59" s="88"/>
      <c r="F59" s="88"/>
      <c r="G59" s="88"/>
      <c r="H59" s="89"/>
    </row>
    <row r="60" spans="1:8" s="2" customFormat="1" ht="11.45" customHeight="1" x14ac:dyDescent="0.15">
      <c r="A60" s="70" t="s">
        <v>135</v>
      </c>
      <c r="B60" s="9" t="s">
        <v>136</v>
      </c>
      <c r="C60" s="10" t="s">
        <v>137</v>
      </c>
      <c r="D60" s="10" t="s">
        <v>34</v>
      </c>
      <c r="E60" s="57">
        <v>50</v>
      </c>
      <c r="F60" s="9" t="s">
        <v>19</v>
      </c>
      <c r="G60" s="46">
        <v>0</v>
      </c>
      <c r="H60" s="13">
        <f>E60*G60</f>
        <v>0</v>
      </c>
    </row>
    <row r="61" spans="1:8" s="2" customFormat="1" ht="11.45" customHeight="1" x14ac:dyDescent="0.15">
      <c r="A61" s="70"/>
      <c r="B61" s="9" t="s">
        <v>138</v>
      </c>
      <c r="C61" s="10" t="s">
        <v>137</v>
      </c>
      <c r="D61" s="10" t="s">
        <v>89</v>
      </c>
      <c r="E61" s="57">
        <v>20</v>
      </c>
      <c r="F61" s="9" t="s">
        <v>90</v>
      </c>
      <c r="G61" s="46">
        <v>0</v>
      </c>
      <c r="H61" s="13">
        <f t="shared" ref="H61:H67" si="2">E61*G61</f>
        <v>0</v>
      </c>
    </row>
    <row r="62" spans="1:8" s="2" customFormat="1" ht="11.45" customHeight="1" x14ac:dyDescent="0.15">
      <c r="A62" s="70"/>
      <c r="B62" s="9" t="s">
        <v>139</v>
      </c>
      <c r="C62" s="10" t="s">
        <v>140</v>
      </c>
      <c r="D62" s="10" t="s">
        <v>34</v>
      </c>
      <c r="E62" s="57">
        <v>50</v>
      </c>
      <c r="F62" s="9" t="s">
        <v>19</v>
      </c>
      <c r="G62" s="46">
        <v>0</v>
      </c>
      <c r="H62" s="13">
        <f t="shared" si="2"/>
        <v>0</v>
      </c>
    </row>
    <row r="63" spans="1:8" s="2" customFormat="1" ht="11.45" customHeight="1" x14ac:dyDescent="0.15">
      <c r="A63" s="70"/>
      <c r="B63" s="9" t="s">
        <v>141</v>
      </c>
      <c r="C63" s="10" t="s">
        <v>140</v>
      </c>
      <c r="D63" s="10" t="s">
        <v>89</v>
      </c>
      <c r="E63" s="57">
        <v>20</v>
      </c>
      <c r="F63" s="9" t="s">
        <v>90</v>
      </c>
      <c r="G63" s="46">
        <v>0</v>
      </c>
      <c r="H63" s="13">
        <f t="shared" si="2"/>
        <v>0</v>
      </c>
    </row>
    <row r="64" spans="1:8" s="2" customFormat="1" ht="11.45" customHeight="1" x14ac:dyDescent="0.15">
      <c r="A64" s="70"/>
      <c r="B64" s="9" t="s">
        <v>142</v>
      </c>
      <c r="C64" s="10" t="s">
        <v>143</v>
      </c>
      <c r="D64" s="10" t="s">
        <v>34</v>
      </c>
      <c r="E64" s="57">
        <v>50</v>
      </c>
      <c r="F64" s="9" t="s">
        <v>19</v>
      </c>
      <c r="G64" s="46">
        <v>0</v>
      </c>
      <c r="H64" s="13">
        <f t="shared" si="2"/>
        <v>0</v>
      </c>
    </row>
    <row r="65" spans="1:8" s="2" customFormat="1" ht="11.45" customHeight="1" x14ac:dyDescent="0.15">
      <c r="A65" s="70"/>
      <c r="B65" s="9" t="s">
        <v>144</v>
      </c>
      <c r="C65" s="10" t="s">
        <v>143</v>
      </c>
      <c r="D65" s="10" t="s">
        <v>89</v>
      </c>
      <c r="E65" s="57">
        <v>20</v>
      </c>
      <c r="F65" s="9" t="s">
        <v>90</v>
      </c>
      <c r="G65" s="46">
        <v>0</v>
      </c>
      <c r="H65" s="13">
        <f t="shared" si="2"/>
        <v>0</v>
      </c>
    </row>
    <row r="66" spans="1:8" s="2" customFormat="1" ht="11.45" customHeight="1" x14ac:dyDescent="0.15">
      <c r="A66" s="70"/>
      <c r="B66" s="9" t="s">
        <v>145</v>
      </c>
      <c r="C66" s="10" t="s">
        <v>146</v>
      </c>
      <c r="D66" s="10" t="s">
        <v>34</v>
      </c>
      <c r="E66" s="57">
        <v>50</v>
      </c>
      <c r="F66" s="9" t="s">
        <v>19</v>
      </c>
      <c r="G66" s="46">
        <v>0</v>
      </c>
      <c r="H66" s="13">
        <f t="shared" si="2"/>
        <v>0</v>
      </c>
    </row>
    <row r="67" spans="1:8" s="2" customFormat="1" ht="11.45" customHeight="1" x14ac:dyDescent="0.15">
      <c r="A67" s="70"/>
      <c r="B67" s="9" t="s">
        <v>147</v>
      </c>
      <c r="C67" s="10" t="s">
        <v>146</v>
      </c>
      <c r="D67" s="10" t="s">
        <v>89</v>
      </c>
      <c r="E67" s="57">
        <v>20</v>
      </c>
      <c r="F67" s="9" t="s">
        <v>90</v>
      </c>
      <c r="G67" s="46">
        <v>0</v>
      </c>
      <c r="H67" s="13">
        <f t="shared" si="2"/>
        <v>0</v>
      </c>
    </row>
    <row r="68" spans="1:8" s="2" customFormat="1" x14ac:dyDescent="0.15">
      <c r="A68" s="67"/>
      <c r="B68" s="68"/>
      <c r="C68" s="68"/>
      <c r="D68" s="68"/>
      <c r="E68" s="68"/>
      <c r="F68" s="68"/>
      <c r="G68" s="68"/>
      <c r="H68" s="69"/>
    </row>
    <row r="69" spans="1:8" s="2" customFormat="1" ht="11.45" customHeight="1" x14ac:dyDescent="0.15">
      <c r="A69" s="70" t="s">
        <v>148</v>
      </c>
      <c r="B69" s="9" t="s">
        <v>149</v>
      </c>
      <c r="C69" s="10" t="s">
        <v>150</v>
      </c>
      <c r="D69" s="10" t="s">
        <v>151</v>
      </c>
      <c r="E69" s="57">
        <v>20</v>
      </c>
      <c r="F69" s="9" t="s">
        <v>24</v>
      </c>
      <c r="G69" s="46">
        <v>0</v>
      </c>
      <c r="H69" s="13">
        <f>E69*G69</f>
        <v>0</v>
      </c>
    </row>
    <row r="70" spans="1:8" s="2" customFormat="1" ht="11.45" customHeight="1" x14ac:dyDescent="0.15">
      <c r="A70" s="70"/>
      <c r="B70" s="9" t="s">
        <v>152</v>
      </c>
      <c r="C70" s="10" t="s">
        <v>153</v>
      </c>
      <c r="D70" s="10" t="s">
        <v>154</v>
      </c>
      <c r="E70" s="57">
        <v>20</v>
      </c>
      <c r="F70" s="9" t="s">
        <v>24</v>
      </c>
      <c r="G70" s="46">
        <v>0</v>
      </c>
      <c r="H70" s="13">
        <f t="shared" ref="H70:H75" si="3">E70*G70</f>
        <v>0</v>
      </c>
    </row>
    <row r="71" spans="1:8" s="2" customFormat="1" ht="11.45" customHeight="1" x14ac:dyDescent="0.15">
      <c r="A71" s="70"/>
      <c r="B71" s="9" t="s">
        <v>155</v>
      </c>
      <c r="C71" s="10" t="s">
        <v>153</v>
      </c>
      <c r="D71" s="10" t="s">
        <v>156</v>
      </c>
      <c r="E71" s="57">
        <v>20</v>
      </c>
      <c r="F71" s="9" t="s">
        <v>24</v>
      </c>
      <c r="G71" s="46">
        <v>0</v>
      </c>
      <c r="H71" s="13">
        <f t="shared" si="3"/>
        <v>0</v>
      </c>
    </row>
    <row r="72" spans="1:8" s="2" customFormat="1" ht="11.45" customHeight="1" x14ac:dyDescent="0.15">
      <c r="A72" s="70"/>
      <c r="B72" s="9" t="s">
        <v>157</v>
      </c>
      <c r="C72" s="10" t="s">
        <v>153</v>
      </c>
      <c r="D72" s="10" t="s">
        <v>158</v>
      </c>
      <c r="E72" s="57">
        <v>20</v>
      </c>
      <c r="F72" s="9" t="s">
        <v>24</v>
      </c>
      <c r="G72" s="46">
        <v>0</v>
      </c>
      <c r="H72" s="13">
        <f t="shared" si="3"/>
        <v>0</v>
      </c>
    </row>
    <row r="73" spans="1:8" s="2" customFormat="1" ht="11.45" customHeight="1" x14ac:dyDescent="0.15">
      <c r="A73" s="70"/>
      <c r="B73" s="9" t="s">
        <v>159</v>
      </c>
      <c r="C73" s="10" t="s">
        <v>160</v>
      </c>
      <c r="D73" s="10" t="s">
        <v>156</v>
      </c>
      <c r="E73" s="57">
        <v>10</v>
      </c>
      <c r="F73" s="9" t="s">
        <v>24</v>
      </c>
      <c r="G73" s="46">
        <v>0</v>
      </c>
      <c r="H73" s="13">
        <f t="shared" si="3"/>
        <v>0</v>
      </c>
    </row>
    <row r="74" spans="1:8" s="2" customFormat="1" ht="11.45" customHeight="1" x14ac:dyDescent="0.15">
      <c r="A74" s="70"/>
      <c r="B74" s="9" t="s">
        <v>161</v>
      </c>
      <c r="C74" s="10" t="s">
        <v>160</v>
      </c>
      <c r="D74" s="10" t="s">
        <v>158</v>
      </c>
      <c r="E74" s="57">
        <v>10</v>
      </c>
      <c r="F74" s="9" t="s">
        <v>24</v>
      </c>
      <c r="G74" s="46">
        <v>0</v>
      </c>
      <c r="H74" s="13">
        <f t="shared" si="3"/>
        <v>0</v>
      </c>
    </row>
    <row r="75" spans="1:8" s="2" customFormat="1" ht="11.45" customHeight="1" x14ac:dyDescent="0.15">
      <c r="A75" s="70"/>
      <c r="B75" s="9" t="s">
        <v>162</v>
      </c>
      <c r="C75" s="10" t="s">
        <v>160</v>
      </c>
      <c r="D75" s="10" t="s">
        <v>163</v>
      </c>
      <c r="E75" s="57">
        <v>10</v>
      </c>
      <c r="F75" s="9" t="s">
        <v>24</v>
      </c>
      <c r="G75" s="46">
        <v>0</v>
      </c>
      <c r="H75" s="13">
        <f t="shared" si="3"/>
        <v>0</v>
      </c>
    </row>
    <row r="76" spans="1:8" s="2" customFormat="1" x14ac:dyDescent="0.15">
      <c r="A76" s="67"/>
      <c r="B76" s="68"/>
      <c r="C76" s="68"/>
      <c r="D76" s="68"/>
      <c r="E76" s="68"/>
      <c r="F76" s="68"/>
      <c r="G76" s="68"/>
      <c r="H76" s="69"/>
    </row>
    <row r="77" spans="1:8" s="2" customFormat="1" ht="11.45" customHeight="1" x14ac:dyDescent="0.15">
      <c r="A77" s="70" t="s">
        <v>164</v>
      </c>
      <c r="B77" s="9" t="s">
        <v>165</v>
      </c>
      <c r="C77" s="10" t="s">
        <v>166</v>
      </c>
      <c r="D77" s="10" t="s">
        <v>167</v>
      </c>
      <c r="E77" s="57">
        <v>50</v>
      </c>
      <c r="F77" s="9" t="s">
        <v>19</v>
      </c>
      <c r="G77" s="46">
        <v>0</v>
      </c>
      <c r="H77" s="13">
        <f>E77*G77</f>
        <v>0</v>
      </c>
    </row>
    <row r="78" spans="1:8" s="2" customFormat="1" ht="11.45" customHeight="1" x14ac:dyDescent="0.15">
      <c r="A78" s="70"/>
      <c r="B78" s="9" t="s">
        <v>168</v>
      </c>
      <c r="C78" s="10" t="s">
        <v>166</v>
      </c>
      <c r="D78" s="10" t="s">
        <v>169</v>
      </c>
      <c r="E78" s="57">
        <v>100</v>
      </c>
      <c r="F78" s="9" t="s">
        <v>90</v>
      </c>
      <c r="G78" s="46">
        <v>0</v>
      </c>
      <c r="H78" s="13">
        <f t="shared" ref="H78:H92" si="4">E78*G78</f>
        <v>0</v>
      </c>
    </row>
    <row r="79" spans="1:8" s="2" customFormat="1" ht="11.45" customHeight="1" x14ac:dyDescent="0.15">
      <c r="A79" s="70"/>
      <c r="B79" s="9" t="s">
        <v>170</v>
      </c>
      <c r="C79" s="10" t="s">
        <v>166</v>
      </c>
      <c r="D79" s="10" t="s">
        <v>171</v>
      </c>
      <c r="E79" s="57">
        <v>100</v>
      </c>
      <c r="F79" s="9" t="s">
        <v>90</v>
      </c>
      <c r="G79" s="46">
        <v>0</v>
      </c>
      <c r="H79" s="13">
        <f t="shared" si="4"/>
        <v>0</v>
      </c>
    </row>
    <row r="80" spans="1:8" s="2" customFormat="1" ht="11.45" customHeight="1" x14ac:dyDescent="0.15">
      <c r="A80" s="70"/>
      <c r="B80" s="9" t="s">
        <v>172</v>
      </c>
      <c r="C80" s="10" t="s">
        <v>166</v>
      </c>
      <c r="D80" s="10" t="s">
        <v>173</v>
      </c>
      <c r="E80" s="57">
        <v>50</v>
      </c>
      <c r="F80" s="9" t="s">
        <v>24</v>
      </c>
      <c r="G80" s="46">
        <v>0</v>
      </c>
      <c r="H80" s="13">
        <f t="shared" si="4"/>
        <v>0</v>
      </c>
    </row>
    <row r="81" spans="1:8" s="2" customFormat="1" ht="11.45" customHeight="1" x14ac:dyDescent="0.15">
      <c r="A81" s="70"/>
      <c r="B81" s="9" t="s">
        <v>174</v>
      </c>
      <c r="C81" s="10" t="s">
        <v>175</v>
      </c>
      <c r="D81" s="10" t="s">
        <v>167</v>
      </c>
      <c r="E81" s="57">
        <v>50</v>
      </c>
      <c r="F81" s="9" t="s">
        <v>19</v>
      </c>
      <c r="G81" s="46">
        <v>0</v>
      </c>
      <c r="H81" s="13">
        <f t="shared" si="4"/>
        <v>0</v>
      </c>
    </row>
    <row r="82" spans="1:8" s="2" customFormat="1" ht="11.45" customHeight="1" x14ac:dyDescent="0.15">
      <c r="A82" s="70"/>
      <c r="B82" s="9" t="s">
        <v>176</v>
      </c>
      <c r="C82" s="10" t="s">
        <v>175</v>
      </c>
      <c r="D82" s="10" t="s">
        <v>169</v>
      </c>
      <c r="E82" s="57">
        <v>100</v>
      </c>
      <c r="F82" s="9" t="s">
        <v>90</v>
      </c>
      <c r="G82" s="46">
        <v>0</v>
      </c>
      <c r="H82" s="13">
        <f t="shared" si="4"/>
        <v>0</v>
      </c>
    </row>
    <row r="83" spans="1:8" s="2" customFormat="1" ht="11.45" customHeight="1" x14ac:dyDescent="0.15">
      <c r="A83" s="70"/>
      <c r="B83" s="9" t="s">
        <v>177</v>
      </c>
      <c r="C83" s="10" t="s">
        <v>175</v>
      </c>
      <c r="D83" s="10" t="s">
        <v>171</v>
      </c>
      <c r="E83" s="57">
        <v>100</v>
      </c>
      <c r="F83" s="9" t="s">
        <v>90</v>
      </c>
      <c r="G83" s="46">
        <v>0</v>
      </c>
      <c r="H83" s="13">
        <f t="shared" si="4"/>
        <v>0</v>
      </c>
    </row>
    <row r="84" spans="1:8" s="2" customFormat="1" ht="11.45" customHeight="1" x14ac:dyDescent="0.15">
      <c r="A84" s="70"/>
      <c r="B84" s="9" t="s">
        <v>178</v>
      </c>
      <c r="C84" s="10" t="s">
        <v>175</v>
      </c>
      <c r="D84" s="10" t="s">
        <v>173</v>
      </c>
      <c r="E84" s="57">
        <v>50</v>
      </c>
      <c r="F84" s="9" t="s">
        <v>24</v>
      </c>
      <c r="G84" s="46">
        <v>0</v>
      </c>
      <c r="H84" s="13">
        <f t="shared" si="4"/>
        <v>0</v>
      </c>
    </row>
    <row r="85" spans="1:8" s="2" customFormat="1" ht="11.45" customHeight="1" x14ac:dyDescent="0.15">
      <c r="A85" s="70"/>
      <c r="B85" s="9" t="s">
        <v>179</v>
      </c>
      <c r="C85" s="10" t="s">
        <v>180</v>
      </c>
      <c r="D85" s="10" t="s">
        <v>167</v>
      </c>
      <c r="E85" s="57">
        <v>50</v>
      </c>
      <c r="F85" s="9" t="s">
        <v>19</v>
      </c>
      <c r="G85" s="46">
        <v>0</v>
      </c>
      <c r="H85" s="13">
        <f t="shared" si="4"/>
        <v>0</v>
      </c>
    </row>
    <row r="86" spans="1:8" s="2" customFormat="1" ht="11.45" customHeight="1" x14ac:dyDescent="0.15">
      <c r="A86" s="70"/>
      <c r="B86" s="9" t="s">
        <v>181</v>
      </c>
      <c r="C86" s="10" t="s">
        <v>180</v>
      </c>
      <c r="D86" s="10" t="s">
        <v>169</v>
      </c>
      <c r="E86" s="57">
        <v>100</v>
      </c>
      <c r="F86" s="9" t="s">
        <v>90</v>
      </c>
      <c r="G86" s="46">
        <v>0</v>
      </c>
      <c r="H86" s="13">
        <f t="shared" si="4"/>
        <v>0</v>
      </c>
    </row>
    <row r="87" spans="1:8" s="2" customFormat="1" ht="11.45" customHeight="1" x14ac:dyDescent="0.15">
      <c r="A87" s="70"/>
      <c r="B87" s="9" t="s">
        <v>182</v>
      </c>
      <c r="C87" s="10" t="s">
        <v>180</v>
      </c>
      <c r="D87" s="10" t="s">
        <v>171</v>
      </c>
      <c r="E87" s="57">
        <v>100</v>
      </c>
      <c r="F87" s="9" t="s">
        <v>90</v>
      </c>
      <c r="G87" s="46">
        <v>0</v>
      </c>
      <c r="H87" s="13">
        <f t="shared" si="4"/>
        <v>0</v>
      </c>
    </row>
    <row r="88" spans="1:8" s="2" customFormat="1" ht="11.45" customHeight="1" x14ac:dyDescent="0.15">
      <c r="A88" s="70"/>
      <c r="B88" s="9" t="s">
        <v>183</v>
      </c>
      <c r="C88" s="10" t="s">
        <v>180</v>
      </c>
      <c r="D88" s="10" t="s">
        <v>173</v>
      </c>
      <c r="E88" s="57">
        <v>50</v>
      </c>
      <c r="F88" s="9" t="s">
        <v>24</v>
      </c>
      <c r="G88" s="46">
        <v>0</v>
      </c>
      <c r="H88" s="13">
        <f t="shared" si="4"/>
        <v>0</v>
      </c>
    </row>
    <row r="89" spans="1:8" s="2" customFormat="1" ht="11.45" customHeight="1" x14ac:dyDescent="0.15">
      <c r="A89" s="70"/>
      <c r="B89" s="9" t="s">
        <v>184</v>
      </c>
      <c r="C89" s="10" t="s">
        <v>185</v>
      </c>
      <c r="D89" s="10" t="s">
        <v>167</v>
      </c>
      <c r="E89" s="57">
        <v>50</v>
      </c>
      <c r="F89" s="9" t="s">
        <v>19</v>
      </c>
      <c r="G89" s="46">
        <v>0</v>
      </c>
      <c r="H89" s="13">
        <f t="shared" si="4"/>
        <v>0</v>
      </c>
    </row>
    <row r="90" spans="1:8" s="2" customFormat="1" ht="11.45" customHeight="1" x14ac:dyDescent="0.15">
      <c r="A90" s="70"/>
      <c r="B90" s="9" t="s">
        <v>186</v>
      </c>
      <c r="C90" s="10" t="s">
        <v>185</v>
      </c>
      <c r="D90" s="10" t="s">
        <v>169</v>
      </c>
      <c r="E90" s="57">
        <v>100</v>
      </c>
      <c r="F90" s="9" t="s">
        <v>90</v>
      </c>
      <c r="G90" s="46">
        <v>0</v>
      </c>
      <c r="H90" s="13">
        <f t="shared" si="4"/>
        <v>0</v>
      </c>
    </row>
    <row r="91" spans="1:8" s="2" customFormat="1" ht="11.45" customHeight="1" x14ac:dyDescent="0.15">
      <c r="A91" s="70"/>
      <c r="B91" s="9" t="s">
        <v>187</v>
      </c>
      <c r="C91" s="10" t="s">
        <v>185</v>
      </c>
      <c r="D91" s="10" t="s">
        <v>171</v>
      </c>
      <c r="E91" s="57">
        <v>100</v>
      </c>
      <c r="F91" s="9" t="s">
        <v>90</v>
      </c>
      <c r="G91" s="46">
        <v>0</v>
      </c>
      <c r="H91" s="13">
        <f t="shared" si="4"/>
        <v>0</v>
      </c>
    </row>
    <row r="92" spans="1:8" s="2" customFormat="1" ht="11.45" customHeight="1" x14ac:dyDescent="0.15">
      <c r="A92" s="70"/>
      <c r="B92" s="9" t="s">
        <v>188</v>
      </c>
      <c r="C92" s="10" t="s">
        <v>185</v>
      </c>
      <c r="D92" s="10" t="s">
        <v>173</v>
      </c>
      <c r="E92" s="57">
        <v>50</v>
      </c>
      <c r="F92" s="9" t="s">
        <v>24</v>
      </c>
      <c r="G92" s="46">
        <v>0</v>
      </c>
      <c r="H92" s="13">
        <f t="shared" si="4"/>
        <v>0</v>
      </c>
    </row>
    <row r="93" spans="1:8" s="2" customFormat="1" x14ac:dyDescent="0.15">
      <c r="A93" s="67"/>
      <c r="B93" s="68"/>
      <c r="C93" s="68"/>
      <c r="D93" s="68"/>
      <c r="E93" s="68"/>
      <c r="F93" s="68"/>
      <c r="G93" s="68"/>
      <c r="H93" s="69"/>
    </row>
    <row r="94" spans="1:8" s="2" customFormat="1" ht="11.45" customHeight="1" x14ac:dyDescent="0.15">
      <c r="A94" s="70" t="s">
        <v>189</v>
      </c>
      <c r="B94" s="9" t="s">
        <v>190</v>
      </c>
      <c r="C94" s="10" t="s">
        <v>191</v>
      </c>
      <c r="D94" s="10" t="s">
        <v>167</v>
      </c>
      <c r="E94" s="57">
        <v>50</v>
      </c>
      <c r="F94" s="9" t="s">
        <v>19</v>
      </c>
      <c r="G94" s="46">
        <v>0</v>
      </c>
      <c r="H94" s="13">
        <f>E94*G94</f>
        <v>0</v>
      </c>
    </row>
    <row r="95" spans="1:8" s="2" customFormat="1" ht="11.45" customHeight="1" x14ac:dyDescent="0.15">
      <c r="A95" s="70"/>
      <c r="B95" s="9" t="s">
        <v>192</v>
      </c>
      <c r="C95" s="10" t="s">
        <v>191</v>
      </c>
      <c r="D95" s="10" t="s">
        <v>169</v>
      </c>
      <c r="E95" s="57">
        <v>100</v>
      </c>
      <c r="F95" s="9" t="s">
        <v>90</v>
      </c>
      <c r="G95" s="46">
        <v>0</v>
      </c>
      <c r="H95" s="13">
        <f t="shared" ref="H95:H109" si="5">E95*G95</f>
        <v>0</v>
      </c>
    </row>
    <row r="96" spans="1:8" s="2" customFormat="1" ht="11.45" customHeight="1" x14ac:dyDescent="0.15">
      <c r="A96" s="70"/>
      <c r="B96" s="9" t="s">
        <v>193</v>
      </c>
      <c r="C96" s="10" t="s">
        <v>191</v>
      </c>
      <c r="D96" s="10" t="s">
        <v>171</v>
      </c>
      <c r="E96" s="57">
        <v>100</v>
      </c>
      <c r="F96" s="9" t="s">
        <v>90</v>
      </c>
      <c r="G96" s="46">
        <v>0</v>
      </c>
      <c r="H96" s="13">
        <f t="shared" si="5"/>
        <v>0</v>
      </c>
    </row>
    <row r="97" spans="1:8" s="2" customFormat="1" ht="11.45" customHeight="1" x14ac:dyDescent="0.15">
      <c r="A97" s="70"/>
      <c r="B97" s="9" t="s">
        <v>194</v>
      </c>
      <c r="C97" s="10" t="s">
        <v>191</v>
      </c>
      <c r="D97" s="10" t="s">
        <v>173</v>
      </c>
      <c r="E97" s="57">
        <v>50</v>
      </c>
      <c r="F97" s="9" t="s">
        <v>24</v>
      </c>
      <c r="G97" s="46">
        <v>0</v>
      </c>
      <c r="H97" s="13">
        <f t="shared" si="5"/>
        <v>0</v>
      </c>
    </row>
    <row r="98" spans="1:8" s="2" customFormat="1" ht="11.45" customHeight="1" x14ac:dyDescent="0.15">
      <c r="A98" s="70"/>
      <c r="B98" s="9" t="s">
        <v>195</v>
      </c>
      <c r="C98" s="10" t="s">
        <v>196</v>
      </c>
      <c r="D98" s="10" t="s">
        <v>167</v>
      </c>
      <c r="E98" s="57">
        <v>50</v>
      </c>
      <c r="F98" s="9" t="s">
        <v>19</v>
      </c>
      <c r="G98" s="46">
        <v>0</v>
      </c>
      <c r="H98" s="13">
        <f t="shared" si="5"/>
        <v>0</v>
      </c>
    </row>
    <row r="99" spans="1:8" s="2" customFormat="1" ht="11.45" customHeight="1" x14ac:dyDescent="0.15">
      <c r="A99" s="70"/>
      <c r="B99" s="9" t="s">
        <v>197</v>
      </c>
      <c r="C99" s="10" t="s">
        <v>196</v>
      </c>
      <c r="D99" s="10" t="s">
        <v>169</v>
      </c>
      <c r="E99" s="57">
        <v>100</v>
      </c>
      <c r="F99" s="9" t="s">
        <v>90</v>
      </c>
      <c r="G99" s="46">
        <v>0</v>
      </c>
      <c r="H99" s="13">
        <f t="shared" si="5"/>
        <v>0</v>
      </c>
    </row>
    <row r="100" spans="1:8" s="2" customFormat="1" ht="11.45" customHeight="1" x14ac:dyDescent="0.15">
      <c r="A100" s="70"/>
      <c r="B100" s="9" t="s">
        <v>198</v>
      </c>
      <c r="C100" s="10" t="s">
        <v>196</v>
      </c>
      <c r="D100" s="10" t="s">
        <v>171</v>
      </c>
      <c r="E100" s="57">
        <v>100</v>
      </c>
      <c r="F100" s="9" t="s">
        <v>90</v>
      </c>
      <c r="G100" s="46">
        <v>0</v>
      </c>
      <c r="H100" s="13">
        <f t="shared" si="5"/>
        <v>0</v>
      </c>
    </row>
    <row r="101" spans="1:8" s="2" customFormat="1" ht="11.45" customHeight="1" x14ac:dyDescent="0.15">
      <c r="A101" s="70"/>
      <c r="B101" s="9" t="s">
        <v>199</v>
      </c>
      <c r="C101" s="10" t="s">
        <v>196</v>
      </c>
      <c r="D101" s="10" t="s">
        <v>173</v>
      </c>
      <c r="E101" s="57">
        <v>50</v>
      </c>
      <c r="F101" s="9" t="s">
        <v>24</v>
      </c>
      <c r="G101" s="46">
        <v>0</v>
      </c>
      <c r="H101" s="13">
        <f t="shared" si="5"/>
        <v>0</v>
      </c>
    </row>
    <row r="102" spans="1:8" s="2" customFormat="1" ht="11.45" customHeight="1" x14ac:dyDescent="0.15">
      <c r="A102" s="70"/>
      <c r="B102" s="9" t="s">
        <v>200</v>
      </c>
      <c r="C102" s="10" t="s">
        <v>201</v>
      </c>
      <c r="D102" s="10" t="s">
        <v>167</v>
      </c>
      <c r="E102" s="57">
        <v>50</v>
      </c>
      <c r="F102" s="9" t="s">
        <v>19</v>
      </c>
      <c r="G102" s="46">
        <v>0</v>
      </c>
      <c r="H102" s="13">
        <f t="shared" si="5"/>
        <v>0</v>
      </c>
    </row>
    <row r="103" spans="1:8" s="2" customFormat="1" ht="11.45" customHeight="1" x14ac:dyDescent="0.15">
      <c r="A103" s="70"/>
      <c r="B103" s="9" t="s">
        <v>202</v>
      </c>
      <c r="C103" s="10" t="s">
        <v>201</v>
      </c>
      <c r="D103" s="10" t="s">
        <v>169</v>
      </c>
      <c r="E103" s="57">
        <v>100</v>
      </c>
      <c r="F103" s="9" t="s">
        <v>90</v>
      </c>
      <c r="G103" s="46">
        <v>0</v>
      </c>
      <c r="H103" s="13">
        <f t="shared" si="5"/>
        <v>0</v>
      </c>
    </row>
    <row r="104" spans="1:8" s="2" customFormat="1" ht="11.45" customHeight="1" x14ac:dyDescent="0.15">
      <c r="A104" s="70"/>
      <c r="B104" s="9" t="s">
        <v>203</v>
      </c>
      <c r="C104" s="10" t="s">
        <v>201</v>
      </c>
      <c r="D104" s="10" t="s">
        <v>171</v>
      </c>
      <c r="E104" s="57">
        <v>100</v>
      </c>
      <c r="F104" s="9" t="s">
        <v>90</v>
      </c>
      <c r="G104" s="46">
        <v>0</v>
      </c>
      <c r="H104" s="13">
        <f t="shared" si="5"/>
        <v>0</v>
      </c>
    </row>
    <row r="105" spans="1:8" s="2" customFormat="1" ht="11.45" customHeight="1" x14ac:dyDescent="0.15">
      <c r="A105" s="70"/>
      <c r="B105" s="9" t="s">
        <v>204</v>
      </c>
      <c r="C105" s="10" t="s">
        <v>201</v>
      </c>
      <c r="D105" s="10" t="s">
        <v>173</v>
      </c>
      <c r="E105" s="57">
        <v>50</v>
      </c>
      <c r="F105" s="9" t="s">
        <v>24</v>
      </c>
      <c r="G105" s="46">
        <v>0</v>
      </c>
      <c r="H105" s="13">
        <f t="shared" si="5"/>
        <v>0</v>
      </c>
    </row>
    <row r="106" spans="1:8" s="2" customFormat="1" ht="11.45" customHeight="1" x14ac:dyDescent="0.15">
      <c r="A106" s="70"/>
      <c r="B106" s="9" t="s">
        <v>205</v>
      </c>
      <c r="C106" s="10" t="s">
        <v>206</v>
      </c>
      <c r="D106" s="10" t="s">
        <v>167</v>
      </c>
      <c r="E106" s="57">
        <v>50</v>
      </c>
      <c r="F106" s="9" t="s">
        <v>19</v>
      </c>
      <c r="G106" s="46">
        <v>0</v>
      </c>
      <c r="H106" s="13">
        <f t="shared" si="5"/>
        <v>0</v>
      </c>
    </row>
    <row r="107" spans="1:8" s="2" customFormat="1" ht="11.45" customHeight="1" x14ac:dyDescent="0.15">
      <c r="A107" s="70"/>
      <c r="B107" s="9" t="s">
        <v>207</v>
      </c>
      <c r="C107" s="10" t="s">
        <v>206</v>
      </c>
      <c r="D107" s="10" t="s">
        <v>169</v>
      </c>
      <c r="E107" s="57">
        <v>100</v>
      </c>
      <c r="F107" s="9" t="s">
        <v>90</v>
      </c>
      <c r="G107" s="46">
        <v>0</v>
      </c>
      <c r="H107" s="13">
        <f t="shared" si="5"/>
        <v>0</v>
      </c>
    </row>
    <row r="108" spans="1:8" s="2" customFormat="1" ht="11.45" customHeight="1" x14ac:dyDescent="0.15">
      <c r="A108" s="70"/>
      <c r="B108" s="9" t="s">
        <v>208</v>
      </c>
      <c r="C108" s="10" t="s">
        <v>206</v>
      </c>
      <c r="D108" s="10" t="s">
        <v>171</v>
      </c>
      <c r="E108" s="57">
        <v>100</v>
      </c>
      <c r="F108" s="9" t="s">
        <v>90</v>
      </c>
      <c r="G108" s="46">
        <v>0</v>
      </c>
      <c r="H108" s="13">
        <f t="shared" si="5"/>
        <v>0</v>
      </c>
    </row>
    <row r="109" spans="1:8" s="2" customFormat="1" ht="11.45" customHeight="1" x14ac:dyDescent="0.15">
      <c r="A109" s="70"/>
      <c r="B109" s="9" t="s">
        <v>209</v>
      </c>
      <c r="C109" s="10" t="s">
        <v>206</v>
      </c>
      <c r="D109" s="10" t="s">
        <v>173</v>
      </c>
      <c r="E109" s="57">
        <v>50</v>
      </c>
      <c r="F109" s="9" t="s">
        <v>24</v>
      </c>
      <c r="G109" s="46">
        <v>0</v>
      </c>
      <c r="H109" s="13">
        <f t="shared" si="5"/>
        <v>0</v>
      </c>
    </row>
    <row r="110" spans="1:8" s="2" customFormat="1" x14ac:dyDescent="0.15">
      <c r="A110" s="67"/>
      <c r="B110" s="68"/>
      <c r="C110" s="68"/>
      <c r="D110" s="68"/>
      <c r="E110" s="68"/>
      <c r="F110" s="68"/>
      <c r="G110" s="68"/>
      <c r="H110" s="69"/>
    </row>
    <row r="111" spans="1:8" s="2" customFormat="1" ht="11.45" customHeight="1" x14ac:dyDescent="0.15">
      <c r="A111" s="70" t="s">
        <v>210</v>
      </c>
      <c r="B111" s="9" t="s">
        <v>211</v>
      </c>
      <c r="C111" s="10" t="s">
        <v>166</v>
      </c>
      <c r="D111" s="10" t="s">
        <v>212</v>
      </c>
      <c r="E111" s="57">
        <v>50</v>
      </c>
      <c r="F111" s="9" t="s">
        <v>19</v>
      </c>
      <c r="G111" s="46">
        <v>0</v>
      </c>
      <c r="H111" s="13">
        <f>E111*G111</f>
        <v>0</v>
      </c>
    </row>
    <row r="112" spans="1:8" s="2" customFormat="1" ht="11.45" customHeight="1" x14ac:dyDescent="0.15">
      <c r="A112" s="70"/>
      <c r="B112" s="9" t="s">
        <v>213</v>
      </c>
      <c r="C112" s="10" t="s">
        <v>166</v>
      </c>
      <c r="D112" s="10" t="s">
        <v>214</v>
      </c>
      <c r="E112" s="57">
        <v>100</v>
      </c>
      <c r="F112" s="9" t="s">
        <v>90</v>
      </c>
      <c r="G112" s="46">
        <v>0</v>
      </c>
      <c r="H112" s="13">
        <f t="shared" ref="H112:H142" si="6">E112*G112</f>
        <v>0</v>
      </c>
    </row>
    <row r="113" spans="1:8" s="2" customFormat="1" ht="11.45" customHeight="1" x14ac:dyDescent="0.15">
      <c r="A113" s="70"/>
      <c r="B113" s="9" t="s">
        <v>215</v>
      </c>
      <c r="C113" s="10" t="s">
        <v>166</v>
      </c>
      <c r="D113" s="10" t="s">
        <v>216</v>
      </c>
      <c r="E113" s="57">
        <v>100</v>
      </c>
      <c r="F113" s="9" t="s">
        <v>90</v>
      </c>
      <c r="G113" s="46">
        <v>0</v>
      </c>
      <c r="H113" s="13">
        <f t="shared" si="6"/>
        <v>0</v>
      </c>
    </row>
    <row r="114" spans="1:8" s="2" customFormat="1" ht="11.45" customHeight="1" x14ac:dyDescent="0.15">
      <c r="A114" s="70"/>
      <c r="B114" s="9" t="s">
        <v>217</v>
      </c>
      <c r="C114" s="10" t="s">
        <v>166</v>
      </c>
      <c r="D114" s="10" t="s">
        <v>218</v>
      </c>
      <c r="E114" s="57">
        <v>50</v>
      </c>
      <c r="F114" s="9" t="s">
        <v>24</v>
      </c>
      <c r="G114" s="46">
        <v>0</v>
      </c>
      <c r="H114" s="13">
        <f t="shared" si="6"/>
        <v>0</v>
      </c>
    </row>
    <row r="115" spans="1:8" s="2" customFormat="1" ht="11.45" customHeight="1" x14ac:dyDescent="0.15">
      <c r="A115" s="70"/>
      <c r="B115" s="9" t="s">
        <v>219</v>
      </c>
      <c r="C115" s="10" t="s">
        <v>175</v>
      </c>
      <c r="D115" s="10" t="s">
        <v>212</v>
      </c>
      <c r="E115" s="57">
        <v>50</v>
      </c>
      <c r="F115" s="9" t="s">
        <v>19</v>
      </c>
      <c r="G115" s="46">
        <v>0</v>
      </c>
      <c r="H115" s="13">
        <f t="shared" si="6"/>
        <v>0</v>
      </c>
    </row>
    <row r="116" spans="1:8" s="2" customFormat="1" ht="11.45" customHeight="1" x14ac:dyDescent="0.15">
      <c r="A116" s="70"/>
      <c r="B116" s="9" t="s">
        <v>220</v>
      </c>
      <c r="C116" s="10" t="s">
        <v>175</v>
      </c>
      <c r="D116" s="10" t="s">
        <v>214</v>
      </c>
      <c r="E116" s="57">
        <v>100</v>
      </c>
      <c r="F116" s="9" t="s">
        <v>90</v>
      </c>
      <c r="G116" s="46">
        <v>0</v>
      </c>
      <c r="H116" s="13">
        <f t="shared" si="6"/>
        <v>0</v>
      </c>
    </row>
    <row r="117" spans="1:8" s="2" customFormat="1" ht="11.45" customHeight="1" x14ac:dyDescent="0.15">
      <c r="A117" s="70"/>
      <c r="B117" s="9" t="s">
        <v>221</v>
      </c>
      <c r="C117" s="10" t="s">
        <v>175</v>
      </c>
      <c r="D117" s="10" t="s">
        <v>216</v>
      </c>
      <c r="E117" s="57">
        <v>100</v>
      </c>
      <c r="F117" s="9" t="s">
        <v>90</v>
      </c>
      <c r="G117" s="46">
        <v>0</v>
      </c>
      <c r="H117" s="13">
        <f t="shared" si="6"/>
        <v>0</v>
      </c>
    </row>
    <row r="118" spans="1:8" s="2" customFormat="1" ht="11.45" customHeight="1" x14ac:dyDescent="0.15">
      <c r="A118" s="70"/>
      <c r="B118" s="9" t="s">
        <v>222</v>
      </c>
      <c r="C118" s="10" t="s">
        <v>175</v>
      </c>
      <c r="D118" s="10" t="s">
        <v>218</v>
      </c>
      <c r="E118" s="57">
        <v>50</v>
      </c>
      <c r="F118" s="9" t="s">
        <v>24</v>
      </c>
      <c r="G118" s="46">
        <v>0</v>
      </c>
      <c r="H118" s="13">
        <f t="shared" si="6"/>
        <v>0</v>
      </c>
    </row>
    <row r="119" spans="1:8" s="2" customFormat="1" ht="11.45" customHeight="1" x14ac:dyDescent="0.15">
      <c r="A119" s="70"/>
      <c r="B119" s="9" t="s">
        <v>223</v>
      </c>
      <c r="C119" s="10" t="s">
        <v>180</v>
      </c>
      <c r="D119" s="10" t="s">
        <v>212</v>
      </c>
      <c r="E119" s="57">
        <v>50</v>
      </c>
      <c r="F119" s="9" t="s">
        <v>19</v>
      </c>
      <c r="G119" s="46">
        <v>0</v>
      </c>
      <c r="H119" s="13">
        <f t="shared" si="6"/>
        <v>0</v>
      </c>
    </row>
    <row r="120" spans="1:8" s="2" customFormat="1" ht="11.45" customHeight="1" x14ac:dyDescent="0.15">
      <c r="A120" s="70"/>
      <c r="B120" s="9" t="s">
        <v>224</v>
      </c>
      <c r="C120" s="10" t="s">
        <v>180</v>
      </c>
      <c r="D120" s="10" t="s">
        <v>214</v>
      </c>
      <c r="E120" s="57">
        <v>100</v>
      </c>
      <c r="F120" s="9" t="s">
        <v>90</v>
      </c>
      <c r="G120" s="46">
        <v>0</v>
      </c>
      <c r="H120" s="13">
        <f t="shared" si="6"/>
        <v>0</v>
      </c>
    </row>
    <row r="121" spans="1:8" s="2" customFormat="1" ht="11.45" customHeight="1" x14ac:dyDescent="0.15">
      <c r="A121" s="70"/>
      <c r="B121" s="9" t="s">
        <v>225</v>
      </c>
      <c r="C121" s="10" t="s">
        <v>180</v>
      </c>
      <c r="D121" s="10" t="s">
        <v>216</v>
      </c>
      <c r="E121" s="57">
        <v>100</v>
      </c>
      <c r="F121" s="9" t="s">
        <v>90</v>
      </c>
      <c r="G121" s="46">
        <v>0</v>
      </c>
      <c r="H121" s="13">
        <f t="shared" si="6"/>
        <v>0</v>
      </c>
    </row>
    <row r="122" spans="1:8" s="2" customFormat="1" ht="11.45" customHeight="1" x14ac:dyDescent="0.15">
      <c r="A122" s="70"/>
      <c r="B122" s="9" t="s">
        <v>226</v>
      </c>
      <c r="C122" s="10" t="s">
        <v>180</v>
      </c>
      <c r="D122" s="10" t="s">
        <v>218</v>
      </c>
      <c r="E122" s="57">
        <v>50</v>
      </c>
      <c r="F122" s="9" t="s">
        <v>24</v>
      </c>
      <c r="G122" s="46">
        <v>0</v>
      </c>
      <c r="H122" s="13">
        <f t="shared" si="6"/>
        <v>0</v>
      </c>
    </row>
    <row r="123" spans="1:8" s="2" customFormat="1" ht="11.45" customHeight="1" x14ac:dyDescent="0.15">
      <c r="A123" s="70"/>
      <c r="B123" s="9" t="s">
        <v>227</v>
      </c>
      <c r="C123" s="10" t="s">
        <v>185</v>
      </c>
      <c r="D123" s="10" t="s">
        <v>212</v>
      </c>
      <c r="E123" s="57">
        <v>50</v>
      </c>
      <c r="F123" s="9" t="s">
        <v>19</v>
      </c>
      <c r="G123" s="46">
        <v>0</v>
      </c>
      <c r="H123" s="13">
        <f t="shared" si="6"/>
        <v>0</v>
      </c>
    </row>
    <row r="124" spans="1:8" s="2" customFormat="1" ht="11.45" customHeight="1" x14ac:dyDescent="0.15">
      <c r="A124" s="70"/>
      <c r="B124" s="9" t="s">
        <v>228</v>
      </c>
      <c r="C124" s="10" t="s">
        <v>185</v>
      </c>
      <c r="D124" s="10" t="s">
        <v>214</v>
      </c>
      <c r="E124" s="57">
        <v>100</v>
      </c>
      <c r="F124" s="9" t="s">
        <v>90</v>
      </c>
      <c r="G124" s="46">
        <v>0</v>
      </c>
      <c r="H124" s="13">
        <f t="shared" si="6"/>
        <v>0</v>
      </c>
    </row>
    <row r="125" spans="1:8" s="2" customFormat="1" ht="11.45" customHeight="1" x14ac:dyDescent="0.15">
      <c r="A125" s="70"/>
      <c r="B125" s="9" t="s">
        <v>229</v>
      </c>
      <c r="C125" s="10" t="s">
        <v>185</v>
      </c>
      <c r="D125" s="10" t="s">
        <v>216</v>
      </c>
      <c r="E125" s="57">
        <v>100</v>
      </c>
      <c r="F125" s="9" t="s">
        <v>90</v>
      </c>
      <c r="G125" s="46">
        <v>0</v>
      </c>
      <c r="H125" s="13">
        <f t="shared" si="6"/>
        <v>0</v>
      </c>
    </row>
    <row r="126" spans="1:8" s="2" customFormat="1" ht="11.45" customHeight="1" x14ac:dyDescent="0.15">
      <c r="A126" s="70"/>
      <c r="B126" s="9" t="s">
        <v>230</v>
      </c>
      <c r="C126" s="10" t="s">
        <v>185</v>
      </c>
      <c r="D126" s="10" t="s">
        <v>218</v>
      </c>
      <c r="E126" s="57">
        <v>50</v>
      </c>
      <c r="F126" s="9" t="s">
        <v>24</v>
      </c>
      <c r="G126" s="46">
        <v>0</v>
      </c>
      <c r="H126" s="13">
        <f t="shared" si="6"/>
        <v>0</v>
      </c>
    </row>
    <row r="127" spans="1:8" s="2" customFormat="1" ht="11.45" customHeight="1" x14ac:dyDescent="0.15">
      <c r="A127" s="70"/>
      <c r="B127" s="9" t="s">
        <v>231</v>
      </c>
      <c r="C127" s="10" t="s">
        <v>232</v>
      </c>
      <c r="D127" s="10" t="s">
        <v>212</v>
      </c>
      <c r="E127" s="57">
        <v>50</v>
      </c>
      <c r="F127" s="9" t="s">
        <v>19</v>
      </c>
      <c r="G127" s="46">
        <v>0</v>
      </c>
      <c r="H127" s="13">
        <f t="shared" si="6"/>
        <v>0</v>
      </c>
    </row>
    <row r="128" spans="1:8" s="2" customFormat="1" ht="11.45" customHeight="1" x14ac:dyDescent="0.15">
      <c r="A128" s="70"/>
      <c r="B128" s="9" t="s">
        <v>233</v>
      </c>
      <c r="C128" s="10" t="s">
        <v>232</v>
      </c>
      <c r="D128" s="10" t="s">
        <v>214</v>
      </c>
      <c r="E128" s="57">
        <v>100</v>
      </c>
      <c r="F128" s="9" t="s">
        <v>90</v>
      </c>
      <c r="G128" s="46">
        <v>0</v>
      </c>
      <c r="H128" s="13">
        <f t="shared" si="6"/>
        <v>0</v>
      </c>
    </row>
    <row r="129" spans="1:8" s="2" customFormat="1" ht="11.45" customHeight="1" x14ac:dyDescent="0.15">
      <c r="A129" s="70"/>
      <c r="B129" s="9" t="s">
        <v>234</v>
      </c>
      <c r="C129" s="10" t="s">
        <v>232</v>
      </c>
      <c r="D129" s="10" t="s">
        <v>216</v>
      </c>
      <c r="E129" s="57">
        <v>100</v>
      </c>
      <c r="F129" s="9" t="s">
        <v>90</v>
      </c>
      <c r="G129" s="46">
        <v>0</v>
      </c>
      <c r="H129" s="13">
        <f t="shared" si="6"/>
        <v>0</v>
      </c>
    </row>
    <row r="130" spans="1:8" s="2" customFormat="1" ht="11.45" customHeight="1" x14ac:dyDescent="0.15">
      <c r="A130" s="70"/>
      <c r="B130" s="9" t="s">
        <v>235</v>
      </c>
      <c r="C130" s="10" t="s">
        <v>232</v>
      </c>
      <c r="D130" s="10" t="s">
        <v>218</v>
      </c>
      <c r="E130" s="57">
        <v>50</v>
      </c>
      <c r="F130" s="9" t="s">
        <v>24</v>
      </c>
      <c r="G130" s="46">
        <v>0</v>
      </c>
      <c r="H130" s="13">
        <f t="shared" si="6"/>
        <v>0</v>
      </c>
    </row>
    <row r="131" spans="1:8" s="2" customFormat="1" ht="11.45" customHeight="1" x14ac:dyDescent="0.15">
      <c r="A131" s="70"/>
      <c r="B131" s="9" t="s">
        <v>236</v>
      </c>
      <c r="C131" s="10" t="s">
        <v>237</v>
      </c>
      <c r="D131" s="10" t="s">
        <v>212</v>
      </c>
      <c r="E131" s="57">
        <v>50</v>
      </c>
      <c r="F131" s="9" t="s">
        <v>19</v>
      </c>
      <c r="G131" s="46">
        <v>0</v>
      </c>
      <c r="H131" s="13">
        <f t="shared" si="6"/>
        <v>0</v>
      </c>
    </row>
    <row r="132" spans="1:8" s="2" customFormat="1" ht="11.45" customHeight="1" x14ac:dyDescent="0.15">
      <c r="A132" s="70"/>
      <c r="B132" s="9" t="s">
        <v>238</v>
      </c>
      <c r="C132" s="10" t="s">
        <v>237</v>
      </c>
      <c r="D132" s="10" t="s">
        <v>214</v>
      </c>
      <c r="E132" s="57">
        <v>100</v>
      </c>
      <c r="F132" s="9" t="s">
        <v>90</v>
      </c>
      <c r="G132" s="46">
        <v>0</v>
      </c>
      <c r="H132" s="13">
        <f t="shared" si="6"/>
        <v>0</v>
      </c>
    </row>
    <row r="133" spans="1:8" s="2" customFormat="1" ht="11.45" customHeight="1" x14ac:dyDescent="0.15">
      <c r="A133" s="70"/>
      <c r="B133" s="9" t="s">
        <v>239</v>
      </c>
      <c r="C133" s="10" t="s">
        <v>237</v>
      </c>
      <c r="D133" s="10" t="s">
        <v>216</v>
      </c>
      <c r="E133" s="57">
        <v>100</v>
      </c>
      <c r="F133" s="9" t="s">
        <v>90</v>
      </c>
      <c r="G133" s="46">
        <v>0</v>
      </c>
      <c r="H133" s="13">
        <f t="shared" si="6"/>
        <v>0</v>
      </c>
    </row>
    <row r="134" spans="1:8" s="2" customFormat="1" ht="11.45" customHeight="1" x14ac:dyDescent="0.15">
      <c r="A134" s="70"/>
      <c r="B134" s="9" t="s">
        <v>240</v>
      </c>
      <c r="C134" s="10" t="s">
        <v>237</v>
      </c>
      <c r="D134" s="10" t="s">
        <v>218</v>
      </c>
      <c r="E134" s="57">
        <v>50</v>
      </c>
      <c r="F134" s="9" t="s">
        <v>24</v>
      </c>
      <c r="G134" s="46">
        <v>0</v>
      </c>
      <c r="H134" s="13">
        <f t="shared" si="6"/>
        <v>0</v>
      </c>
    </row>
    <row r="135" spans="1:8" s="2" customFormat="1" ht="11.45" customHeight="1" x14ac:dyDescent="0.15">
      <c r="A135" s="70"/>
      <c r="B135" s="9" t="s">
        <v>241</v>
      </c>
      <c r="C135" s="10" t="s">
        <v>242</v>
      </c>
      <c r="D135" s="10" t="s">
        <v>212</v>
      </c>
      <c r="E135" s="57">
        <v>50</v>
      </c>
      <c r="F135" s="9" t="s">
        <v>19</v>
      </c>
      <c r="G135" s="46">
        <v>0</v>
      </c>
      <c r="H135" s="13">
        <f t="shared" si="6"/>
        <v>0</v>
      </c>
    </row>
    <row r="136" spans="1:8" s="2" customFormat="1" ht="11.45" customHeight="1" x14ac:dyDescent="0.15">
      <c r="A136" s="70"/>
      <c r="B136" s="9" t="s">
        <v>243</v>
      </c>
      <c r="C136" s="10" t="s">
        <v>242</v>
      </c>
      <c r="D136" s="10" t="s">
        <v>214</v>
      </c>
      <c r="E136" s="57">
        <v>100</v>
      </c>
      <c r="F136" s="9" t="s">
        <v>90</v>
      </c>
      <c r="G136" s="46">
        <v>0</v>
      </c>
      <c r="H136" s="13">
        <f t="shared" si="6"/>
        <v>0</v>
      </c>
    </row>
    <row r="137" spans="1:8" s="2" customFormat="1" ht="11.45" customHeight="1" x14ac:dyDescent="0.15">
      <c r="A137" s="70"/>
      <c r="B137" s="9" t="s">
        <v>244</v>
      </c>
      <c r="C137" s="10" t="s">
        <v>242</v>
      </c>
      <c r="D137" s="10" t="s">
        <v>216</v>
      </c>
      <c r="E137" s="57">
        <v>100</v>
      </c>
      <c r="F137" s="9" t="s">
        <v>90</v>
      </c>
      <c r="G137" s="46">
        <v>0</v>
      </c>
      <c r="H137" s="13">
        <f t="shared" si="6"/>
        <v>0</v>
      </c>
    </row>
    <row r="138" spans="1:8" s="2" customFormat="1" ht="11.45" customHeight="1" x14ac:dyDescent="0.15">
      <c r="A138" s="70"/>
      <c r="B138" s="9" t="s">
        <v>245</v>
      </c>
      <c r="C138" s="10" t="s">
        <v>242</v>
      </c>
      <c r="D138" s="10" t="s">
        <v>218</v>
      </c>
      <c r="E138" s="57">
        <v>50</v>
      </c>
      <c r="F138" s="9" t="s">
        <v>24</v>
      </c>
      <c r="G138" s="46">
        <v>0</v>
      </c>
      <c r="H138" s="13">
        <f t="shared" si="6"/>
        <v>0</v>
      </c>
    </row>
    <row r="139" spans="1:8" s="2" customFormat="1" ht="11.45" customHeight="1" x14ac:dyDescent="0.15">
      <c r="A139" s="70"/>
      <c r="B139" s="9" t="s">
        <v>246</v>
      </c>
      <c r="C139" s="10" t="s">
        <v>247</v>
      </c>
      <c r="D139" s="10" t="s">
        <v>212</v>
      </c>
      <c r="E139" s="57">
        <v>50</v>
      </c>
      <c r="F139" s="9" t="s">
        <v>19</v>
      </c>
      <c r="G139" s="46">
        <v>0</v>
      </c>
      <c r="H139" s="13">
        <f t="shared" si="6"/>
        <v>0</v>
      </c>
    </row>
    <row r="140" spans="1:8" s="2" customFormat="1" ht="11.45" customHeight="1" x14ac:dyDescent="0.15">
      <c r="A140" s="70"/>
      <c r="B140" s="9" t="s">
        <v>248</v>
      </c>
      <c r="C140" s="10" t="s">
        <v>247</v>
      </c>
      <c r="D140" s="10" t="s">
        <v>214</v>
      </c>
      <c r="E140" s="57">
        <v>100</v>
      </c>
      <c r="F140" s="9" t="s">
        <v>90</v>
      </c>
      <c r="G140" s="46">
        <v>0</v>
      </c>
      <c r="H140" s="13">
        <f t="shared" si="6"/>
        <v>0</v>
      </c>
    </row>
    <row r="141" spans="1:8" s="2" customFormat="1" ht="11.45" customHeight="1" x14ac:dyDescent="0.15">
      <c r="A141" s="70"/>
      <c r="B141" s="9" t="s">
        <v>249</v>
      </c>
      <c r="C141" s="10" t="s">
        <v>247</v>
      </c>
      <c r="D141" s="10" t="s">
        <v>216</v>
      </c>
      <c r="E141" s="57">
        <v>100</v>
      </c>
      <c r="F141" s="9" t="s">
        <v>90</v>
      </c>
      <c r="G141" s="46">
        <v>0</v>
      </c>
      <c r="H141" s="13">
        <f t="shared" si="6"/>
        <v>0</v>
      </c>
    </row>
    <row r="142" spans="1:8" s="2" customFormat="1" ht="11.45" customHeight="1" x14ac:dyDescent="0.15">
      <c r="A142" s="70"/>
      <c r="B142" s="9" t="s">
        <v>250</v>
      </c>
      <c r="C142" s="10" t="s">
        <v>247</v>
      </c>
      <c r="D142" s="10" t="s">
        <v>218</v>
      </c>
      <c r="E142" s="57">
        <v>50</v>
      </c>
      <c r="F142" s="9" t="s">
        <v>24</v>
      </c>
      <c r="G142" s="46">
        <v>0</v>
      </c>
      <c r="H142" s="13">
        <f t="shared" si="6"/>
        <v>0</v>
      </c>
    </row>
    <row r="143" spans="1:8" s="2" customFormat="1" x14ac:dyDescent="0.15">
      <c r="A143" s="67"/>
      <c r="B143" s="68"/>
      <c r="C143" s="68"/>
      <c r="D143" s="68"/>
      <c r="E143" s="68"/>
      <c r="F143" s="68"/>
      <c r="G143" s="68"/>
      <c r="H143" s="69"/>
    </row>
    <row r="144" spans="1:8" s="2" customFormat="1" ht="11.45" customHeight="1" x14ac:dyDescent="0.15">
      <c r="A144" s="70" t="s">
        <v>251</v>
      </c>
      <c r="B144" s="9" t="s">
        <v>252</v>
      </c>
      <c r="C144" s="10" t="s">
        <v>253</v>
      </c>
      <c r="D144" s="10" t="s">
        <v>254</v>
      </c>
      <c r="E144" s="57">
        <v>50</v>
      </c>
      <c r="F144" s="9" t="s">
        <v>19</v>
      </c>
      <c r="G144" s="46">
        <v>0</v>
      </c>
      <c r="H144" s="13">
        <f>E144*G144</f>
        <v>0</v>
      </c>
    </row>
    <row r="145" spans="1:8" s="2" customFormat="1" ht="11.45" customHeight="1" x14ac:dyDescent="0.15">
      <c r="A145" s="70"/>
      <c r="B145" s="9" t="s">
        <v>255</v>
      </c>
      <c r="C145" s="10" t="s">
        <v>253</v>
      </c>
      <c r="D145" s="10" t="s">
        <v>256</v>
      </c>
      <c r="E145" s="57">
        <v>20</v>
      </c>
      <c r="F145" s="9" t="s">
        <v>90</v>
      </c>
      <c r="G145" s="46">
        <v>0</v>
      </c>
      <c r="H145" s="13">
        <f t="shared" ref="H145:H158" si="7">E145*G145</f>
        <v>0</v>
      </c>
    </row>
    <row r="146" spans="1:8" s="2" customFormat="1" ht="11.45" customHeight="1" x14ac:dyDescent="0.15">
      <c r="A146" s="70"/>
      <c r="B146" s="9" t="s">
        <v>257</v>
      </c>
      <c r="C146" s="10" t="s">
        <v>253</v>
      </c>
      <c r="D146" s="10" t="s">
        <v>258</v>
      </c>
      <c r="E146" s="57">
        <v>20</v>
      </c>
      <c r="F146" s="9" t="s">
        <v>90</v>
      </c>
      <c r="G146" s="46">
        <v>0</v>
      </c>
      <c r="H146" s="13">
        <f t="shared" si="7"/>
        <v>0</v>
      </c>
    </row>
    <row r="147" spans="1:8" s="2" customFormat="1" ht="11.45" customHeight="1" x14ac:dyDescent="0.15">
      <c r="A147" s="70"/>
      <c r="B147" s="9" t="s">
        <v>259</v>
      </c>
      <c r="C147" s="10" t="s">
        <v>260</v>
      </c>
      <c r="D147" s="10" t="s">
        <v>254</v>
      </c>
      <c r="E147" s="57">
        <v>50</v>
      </c>
      <c r="F147" s="9" t="s">
        <v>19</v>
      </c>
      <c r="G147" s="46">
        <v>0</v>
      </c>
      <c r="H147" s="13">
        <f t="shared" si="7"/>
        <v>0</v>
      </c>
    </row>
    <row r="148" spans="1:8" s="2" customFormat="1" ht="11.45" customHeight="1" x14ac:dyDescent="0.15">
      <c r="A148" s="70"/>
      <c r="B148" s="9" t="s">
        <v>261</v>
      </c>
      <c r="C148" s="10" t="s">
        <v>260</v>
      </c>
      <c r="D148" s="10" t="s">
        <v>256</v>
      </c>
      <c r="E148" s="63">
        <v>20</v>
      </c>
      <c r="F148" s="65" t="s">
        <v>90</v>
      </c>
      <c r="G148" s="46">
        <v>0</v>
      </c>
      <c r="H148" s="13">
        <f t="shared" si="7"/>
        <v>0</v>
      </c>
    </row>
    <row r="149" spans="1:8" s="2" customFormat="1" ht="11.45" customHeight="1" x14ac:dyDescent="0.15">
      <c r="A149" s="70"/>
      <c r="B149" s="9" t="s">
        <v>262</v>
      </c>
      <c r="C149" s="10" t="s">
        <v>260</v>
      </c>
      <c r="D149" s="10" t="s">
        <v>258</v>
      </c>
      <c r="E149" s="57">
        <v>20</v>
      </c>
      <c r="F149" s="9" t="s">
        <v>90</v>
      </c>
      <c r="G149" s="46">
        <v>0</v>
      </c>
      <c r="H149" s="13">
        <f t="shared" si="7"/>
        <v>0</v>
      </c>
    </row>
    <row r="150" spans="1:8" s="2" customFormat="1" ht="11.45" customHeight="1" x14ac:dyDescent="0.15">
      <c r="A150" s="70"/>
      <c r="B150" s="9" t="s">
        <v>263</v>
      </c>
      <c r="C150" s="10" t="s">
        <v>264</v>
      </c>
      <c r="D150" s="10" t="s">
        <v>254</v>
      </c>
      <c r="E150" s="57">
        <v>50</v>
      </c>
      <c r="F150" s="9" t="s">
        <v>19</v>
      </c>
      <c r="G150" s="46">
        <v>0</v>
      </c>
      <c r="H150" s="13">
        <f t="shared" si="7"/>
        <v>0</v>
      </c>
    </row>
    <row r="151" spans="1:8" s="2" customFormat="1" ht="11.45" customHeight="1" x14ac:dyDescent="0.15">
      <c r="A151" s="70"/>
      <c r="B151" s="9" t="s">
        <v>265</v>
      </c>
      <c r="C151" s="10" t="s">
        <v>264</v>
      </c>
      <c r="D151" s="10" t="s">
        <v>256</v>
      </c>
      <c r="E151" s="57">
        <v>20</v>
      </c>
      <c r="F151" s="9" t="s">
        <v>90</v>
      </c>
      <c r="G151" s="46">
        <v>0</v>
      </c>
      <c r="H151" s="13">
        <f t="shared" si="7"/>
        <v>0</v>
      </c>
    </row>
    <row r="152" spans="1:8" s="2" customFormat="1" ht="11.45" customHeight="1" x14ac:dyDescent="0.15">
      <c r="A152" s="70"/>
      <c r="B152" s="9" t="s">
        <v>266</v>
      </c>
      <c r="C152" s="10" t="s">
        <v>264</v>
      </c>
      <c r="D152" s="10" t="s">
        <v>258</v>
      </c>
      <c r="E152" s="57">
        <v>20</v>
      </c>
      <c r="F152" s="9" t="s">
        <v>90</v>
      </c>
      <c r="G152" s="46">
        <v>0</v>
      </c>
      <c r="H152" s="13">
        <f t="shared" si="7"/>
        <v>0</v>
      </c>
    </row>
    <row r="153" spans="1:8" s="2" customFormat="1" ht="11.45" customHeight="1" x14ac:dyDescent="0.15">
      <c r="A153" s="70"/>
      <c r="B153" s="9" t="s">
        <v>267</v>
      </c>
      <c r="C153" s="10" t="s">
        <v>268</v>
      </c>
      <c r="D153" s="10" t="s">
        <v>254</v>
      </c>
      <c r="E153" s="57">
        <v>50</v>
      </c>
      <c r="F153" s="9" t="s">
        <v>19</v>
      </c>
      <c r="G153" s="46">
        <v>0</v>
      </c>
      <c r="H153" s="13">
        <f t="shared" si="7"/>
        <v>0</v>
      </c>
    </row>
    <row r="154" spans="1:8" s="2" customFormat="1" ht="11.45" customHeight="1" x14ac:dyDescent="0.15">
      <c r="A154" s="70"/>
      <c r="B154" s="9" t="s">
        <v>269</v>
      </c>
      <c r="C154" s="10" t="s">
        <v>268</v>
      </c>
      <c r="D154" s="10" t="s">
        <v>256</v>
      </c>
      <c r="E154" s="57">
        <v>20</v>
      </c>
      <c r="F154" s="9" t="s">
        <v>90</v>
      </c>
      <c r="G154" s="46">
        <v>0</v>
      </c>
      <c r="H154" s="13">
        <f t="shared" si="7"/>
        <v>0</v>
      </c>
    </row>
    <row r="155" spans="1:8" s="2" customFormat="1" ht="11.45" customHeight="1" x14ac:dyDescent="0.15">
      <c r="A155" s="70"/>
      <c r="B155" s="9" t="s">
        <v>270</v>
      </c>
      <c r="C155" s="10" t="s">
        <v>268</v>
      </c>
      <c r="D155" s="10" t="s">
        <v>258</v>
      </c>
      <c r="E155" s="57">
        <v>20</v>
      </c>
      <c r="F155" s="9" t="s">
        <v>90</v>
      </c>
      <c r="G155" s="46">
        <v>0</v>
      </c>
      <c r="H155" s="13">
        <f t="shared" si="7"/>
        <v>0</v>
      </c>
    </row>
    <row r="156" spans="1:8" s="2" customFormat="1" ht="11.45" customHeight="1" x14ac:dyDescent="0.15">
      <c r="A156" s="70"/>
      <c r="B156" s="9" t="s">
        <v>271</v>
      </c>
      <c r="C156" s="10" t="s">
        <v>272</v>
      </c>
      <c r="D156" s="10" t="s">
        <v>254</v>
      </c>
      <c r="E156" s="57">
        <v>50</v>
      </c>
      <c r="F156" s="9" t="s">
        <v>19</v>
      </c>
      <c r="G156" s="46">
        <v>0</v>
      </c>
      <c r="H156" s="13">
        <f t="shared" si="7"/>
        <v>0</v>
      </c>
    </row>
    <row r="157" spans="1:8" s="2" customFormat="1" ht="11.45" customHeight="1" x14ac:dyDescent="0.15">
      <c r="A157" s="70"/>
      <c r="B157" s="9" t="s">
        <v>273</v>
      </c>
      <c r="C157" s="10" t="s">
        <v>272</v>
      </c>
      <c r="D157" s="10" t="s">
        <v>256</v>
      </c>
      <c r="E157" s="57">
        <v>20</v>
      </c>
      <c r="F157" s="9" t="s">
        <v>90</v>
      </c>
      <c r="G157" s="46">
        <v>0</v>
      </c>
      <c r="H157" s="13">
        <f t="shared" si="7"/>
        <v>0</v>
      </c>
    </row>
    <row r="158" spans="1:8" s="2" customFormat="1" ht="11.45" customHeight="1" x14ac:dyDescent="0.15">
      <c r="A158" s="70"/>
      <c r="B158" s="9" t="s">
        <v>274</v>
      </c>
      <c r="C158" s="10" t="s">
        <v>272</v>
      </c>
      <c r="D158" s="10" t="s">
        <v>258</v>
      </c>
      <c r="E158" s="57">
        <v>20</v>
      </c>
      <c r="F158" s="9" t="s">
        <v>90</v>
      </c>
      <c r="G158" s="46">
        <v>0</v>
      </c>
      <c r="H158" s="13">
        <f t="shared" si="7"/>
        <v>0</v>
      </c>
    </row>
    <row r="159" spans="1:8" s="2" customFormat="1" x14ac:dyDescent="0.15">
      <c r="A159" s="67"/>
      <c r="B159" s="68"/>
      <c r="C159" s="68"/>
      <c r="D159" s="68"/>
      <c r="E159" s="68"/>
      <c r="F159" s="68"/>
      <c r="G159" s="68"/>
      <c r="H159" s="69"/>
    </row>
    <row r="160" spans="1:8" s="2" customFormat="1" ht="11.45" customHeight="1" x14ac:dyDescent="0.15">
      <c r="A160" s="70" t="s">
        <v>275</v>
      </c>
      <c r="B160" s="9" t="s">
        <v>276</v>
      </c>
      <c r="C160" s="10" t="s">
        <v>277</v>
      </c>
      <c r="D160" s="10" t="s">
        <v>278</v>
      </c>
      <c r="E160" s="57">
        <v>50</v>
      </c>
      <c r="F160" s="9" t="s">
        <v>19</v>
      </c>
      <c r="G160" s="46">
        <v>0</v>
      </c>
      <c r="H160" s="13">
        <f>E160*G160</f>
        <v>0</v>
      </c>
    </row>
    <row r="161" spans="1:8" s="2" customFormat="1" ht="11.45" customHeight="1" x14ac:dyDescent="0.15">
      <c r="A161" s="70"/>
      <c r="B161" s="9" t="s">
        <v>279</v>
      </c>
      <c r="C161" s="10" t="s">
        <v>277</v>
      </c>
      <c r="D161" s="10" t="s">
        <v>280</v>
      </c>
      <c r="E161" s="57">
        <v>20</v>
      </c>
      <c r="F161" s="9" t="s">
        <v>90</v>
      </c>
      <c r="G161" s="46">
        <v>0</v>
      </c>
      <c r="H161" s="13">
        <f t="shared" ref="H161:H169" si="8">E161*G161</f>
        <v>0</v>
      </c>
    </row>
    <row r="162" spans="1:8" s="2" customFormat="1" ht="11.45" customHeight="1" x14ac:dyDescent="0.15">
      <c r="A162" s="70"/>
      <c r="B162" s="9" t="s">
        <v>281</v>
      </c>
      <c r="C162" s="10" t="s">
        <v>282</v>
      </c>
      <c r="D162" s="10" t="s">
        <v>278</v>
      </c>
      <c r="E162" s="57">
        <v>50</v>
      </c>
      <c r="F162" s="9" t="s">
        <v>19</v>
      </c>
      <c r="G162" s="46">
        <v>0</v>
      </c>
      <c r="H162" s="13">
        <f t="shared" si="8"/>
        <v>0</v>
      </c>
    </row>
    <row r="163" spans="1:8" s="2" customFormat="1" ht="11.45" customHeight="1" x14ac:dyDescent="0.15">
      <c r="A163" s="70"/>
      <c r="B163" s="9" t="s">
        <v>283</v>
      </c>
      <c r="C163" s="10" t="s">
        <v>282</v>
      </c>
      <c r="D163" s="10" t="s">
        <v>280</v>
      </c>
      <c r="E163" s="57">
        <v>20</v>
      </c>
      <c r="F163" s="9" t="s">
        <v>90</v>
      </c>
      <c r="G163" s="46">
        <v>0</v>
      </c>
      <c r="H163" s="13">
        <f t="shared" si="8"/>
        <v>0</v>
      </c>
    </row>
    <row r="164" spans="1:8" s="2" customFormat="1" ht="11.45" customHeight="1" x14ac:dyDescent="0.15">
      <c r="A164" s="70"/>
      <c r="B164" s="9" t="s">
        <v>284</v>
      </c>
      <c r="C164" s="10" t="s">
        <v>285</v>
      </c>
      <c r="D164" s="10" t="s">
        <v>278</v>
      </c>
      <c r="E164" s="57">
        <v>50</v>
      </c>
      <c r="F164" s="9" t="s">
        <v>19</v>
      </c>
      <c r="G164" s="46">
        <v>0</v>
      </c>
      <c r="H164" s="13">
        <f t="shared" si="8"/>
        <v>0</v>
      </c>
    </row>
    <row r="165" spans="1:8" s="2" customFormat="1" ht="11.45" customHeight="1" x14ac:dyDescent="0.15">
      <c r="A165" s="70"/>
      <c r="B165" s="9" t="s">
        <v>286</v>
      </c>
      <c r="C165" s="10" t="s">
        <v>285</v>
      </c>
      <c r="D165" s="10" t="s">
        <v>280</v>
      </c>
      <c r="E165" s="57">
        <v>20</v>
      </c>
      <c r="F165" s="9" t="s">
        <v>90</v>
      </c>
      <c r="G165" s="46">
        <v>0</v>
      </c>
      <c r="H165" s="13">
        <f t="shared" si="8"/>
        <v>0</v>
      </c>
    </row>
    <row r="166" spans="1:8" s="2" customFormat="1" ht="11.45" customHeight="1" x14ac:dyDescent="0.15">
      <c r="A166" s="70"/>
      <c r="B166" s="9" t="s">
        <v>287</v>
      </c>
      <c r="C166" s="10" t="s">
        <v>288</v>
      </c>
      <c r="D166" s="10" t="s">
        <v>278</v>
      </c>
      <c r="E166" s="57">
        <v>50</v>
      </c>
      <c r="F166" s="9" t="s">
        <v>19</v>
      </c>
      <c r="G166" s="46">
        <v>0</v>
      </c>
      <c r="H166" s="13">
        <f t="shared" si="8"/>
        <v>0</v>
      </c>
    </row>
    <row r="167" spans="1:8" s="2" customFormat="1" ht="11.45" customHeight="1" x14ac:dyDescent="0.15">
      <c r="A167" s="70"/>
      <c r="B167" s="9" t="s">
        <v>289</v>
      </c>
      <c r="C167" s="10" t="s">
        <v>288</v>
      </c>
      <c r="D167" s="10" t="s">
        <v>280</v>
      </c>
      <c r="E167" s="57">
        <v>20</v>
      </c>
      <c r="F167" s="9" t="s">
        <v>90</v>
      </c>
      <c r="G167" s="46">
        <v>0</v>
      </c>
      <c r="H167" s="13">
        <f t="shared" si="8"/>
        <v>0</v>
      </c>
    </row>
    <row r="168" spans="1:8" s="2" customFormat="1" ht="11.45" customHeight="1" x14ac:dyDescent="0.15">
      <c r="A168" s="70"/>
      <c r="B168" s="9" t="s">
        <v>290</v>
      </c>
      <c r="C168" s="10" t="s">
        <v>291</v>
      </c>
      <c r="D168" s="10" t="s">
        <v>278</v>
      </c>
      <c r="E168" s="57">
        <v>50</v>
      </c>
      <c r="F168" s="9" t="s">
        <v>19</v>
      </c>
      <c r="G168" s="46">
        <v>0</v>
      </c>
      <c r="H168" s="13">
        <f t="shared" si="8"/>
        <v>0</v>
      </c>
    </row>
    <row r="169" spans="1:8" s="2" customFormat="1" ht="11.45" customHeight="1" x14ac:dyDescent="0.15">
      <c r="A169" s="70"/>
      <c r="B169" s="9" t="s">
        <v>292</v>
      </c>
      <c r="C169" s="10" t="s">
        <v>291</v>
      </c>
      <c r="D169" s="10" t="s">
        <v>280</v>
      </c>
      <c r="E169" s="57">
        <v>20</v>
      </c>
      <c r="F169" s="9" t="s">
        <v>90</v>
      </c>
      <c r="G169" s="46">
        <v>0</v>
      </c>
      <c r="H169" s="13">
        <f t="shared" si="8"/>
        <v>0</v>
      </c>
    </row>
    <row r="170" spans="1:8" s="2" customFormat="1" x14ac:dyDescent="0.15">
      <c r="A170" s="67"/>
      <c r="B170" s="68"/>
      <c r="C170" s="68"/>
      <c r="D170" s="68"/>
      <c r="E170" s="68"/>
      <c r="F170" s="68"/>
      <c r="G170" s="68"/>
      <c r="H170" s="69"/>
    </row>
    <row r="171" spans="1:8" s="2" customFormat="1" ht="12" customHeight="1" x14ac:dyDescent="0.15">
      <c r="A171" s="70" t="s">
        <v>293</v>
      </c>
      <c r="B171" s="9" t="s">
        <v>294</v>
      </c>
      <c r="C171" s="10" t="s">
        <v>166</v>
      </c>
      <c r="D171" s="10" t="s">
        <v>295</v>
      </c>
      <c r="E171" s="57">
        <v>50</v>
      </c>
      <c r="F171" s="9" t="s">
        <v>19</v>
      </c>
      <c r="G171" s="46">
        <v>0</v>
      </c>
      <c r="H171" s="13">
        <f>E171*G171</f>
        <v>0</v>
      </c>
    </row>
    <row r="172" spans="1:8" s="2" customFormat="1" ht="12" customHeight="1" x14ac:dyDescent="0.15">
      <c r="A172" s="70"/>
      <c r="B172" s="9" t="s">
        <v>296</v>
      </c>
      <c r="C172" s="10" t="s">
        <v>166</v>
      </c>
      <c r="D172" s="10" t="s">
        <v>297</v>
      </c>
      <c r="E172" s="57">
        <v>20</v>
      </c>
      <c r="F172" s="9" t="s">
        <v>90</v>
      </c>
      <c r="G172" s="46">
        <v>0</v>
      </c>
      <c r="H172" s="13">
        <f t="shared" ref="H172:H180" si="9">E172*G172</f>
        <v>0</v>
      </c>
    </row>
    <row r="173" spans="1:8" s="2" customFormat="1" ht="12" customHeight="1" x14ac:dyDescent="0.15">
      <c r="A173" s="70"/>
      <c r="B173" s="9" t="s">
        <v>298</v>
      </c>
      <c r="C173" s="10" t="s">
        <v>175</v>
      </c>
      <c r="D173" s="10" t="s">
        <v>295</v>
      </c>
      <c r="E173" s="57">
        <v>50</v>
      </c>
      <c r="F173" s="9" t="s">
        <v>19</v>
      </c>
      <c r="G173" s="46">
        <v>0</v>
      </c>
      <c r="H173" s="13">
        <f t="shared" si="9"/>
        <v>0</v>
      </c>
    </row>
    <row r="174" spans="1:8" s="2" customFormat="1" ht="12" customHeight="1" x14ac:dyDescent="0.15">
      <c r="A174" s="70"/>
      <c r="B174" s="9" t="s">
        <v>299</v>
      </c>
      <c r="C174" s="10" t="s">
        <v>175</v>
      </c>
      <c r="D174" s="10" t="s">
        <v>297</v>
      </c>
      <c r="E174" s="57">
        <v>20</v>
      </c>
      <c r="F174" s="9" t="s">
        <v>90</v>
      </c>
      <c r="G174" s="46">
        <v>0</v>
      </c>
      <c r="H174" s="13">
        <f t="shared" si="9"/>
        <v>0</v>
      </c>
    </row>
    <row r="175" spans="1:8" s="2" customFormat="1" ht="12" customHeight="1" x14ac:dyDescent="0.15">
      <c r="A175" s="70"/>
      <c r="B175" s="9" t="s">
        <v>300</v>
      </c>
      <c r="C175" s="10" t="s">
        <v>180</v>
      </c>
      <c r="D175" s="10" t="s">
        <v>295</v>
      </c>
      <c r="E175" s="57">
        <v>50</v>
      </c>
      <c r="F175" s="9" t="s">
        <v>19</v>
      </c>
      <c r="G175" s="46">
        <v>0</v>
      </c>
      <c r="H175" s="13">
        <f t="shared" si="9"/>
        <v>0</v>
      </c>
    </row>
    <row r="176" spans="1:8" s="2" customFormat="1" ht="12" customHeight="1" x14ac:dyDescent="0.15">
      <c r="A176" s="70"/>
      <c r="B176" s="9" t="s">
        <v>301</v>
      </c>
      <c r="C176" s="10" t="s">
        <v>180</v>
      </c>
      <c r="D176" s="10" t="s">
        <v>297</v>
      </c>
      <c r="E176" s="57">
        <v>20</v>
      </c>
      <c r="F176" s="9" t="s">
        <v>90</v>
      </c>
      <c r="G176" s="46">
        <v>0</v>
      </c>
      <c r="H176" s="13">
        <f t="shared" si="9"/>
        <v>0</v>
      </c>
    </row>
    <row r="177" spans="1:8" s="2" customFormat="1" ht="12" customHeight="1" x14ac:dyDescent="0.15">
      <c r="A177" s="70"/>
      <c r="B177" s="9" t="s">
        <v>302</v>
      </c>
      <c r="C177" s="10" t="s">
        <v>303</v>
      </c>
      <c r="D177" s="10" t="s">
        <v>295</v>
      </c>
      <c r="E177" s="57">
        <v>50</v>
      </c>
      <c r="F177" s="9" t="s">
        <v>19</v>
      </c>
      <c r="G177" s="46">
        <v>0</v>
      </c>
      <c r="H177" s="13">
        <f t="shared" si="9"/>
        <v>0</v>
      </c>
    </row>
    <row r="178" spans="1:8" s="2" customFormat="1" ht="12" customHeight="1" x14ac:dyDescent="0.15">
      <c r="A178" s="70"/>
      <c r="B178" s="9" t="s">
        <v>304</v>
      </c>
      <c r="C178" s="10" t="s">
        <v>303</v>
      </c>
      <c r="D178" s="10" t="s">
        <v>297</v>
      </c>
      <c r="E178" s="57">
        <v>20</v>
      </c>
      <c r="F178" s="9" t="s">
        <v>90</v>
      </c>
      <c r="G178" s="46">
        <v>0</v>
      </c>
      <c r="H178" s="13">
        <f t="shared" si="9"/>
        <v>0</v>
      </c>
    </row>
    <row r="179" spans="1:8" s="2" customFormat="1" ht="12" customHeight="1" x14ac:dyDescent="0.15">
      <c r="A179" s="70"/>
      <c r="B179" s="9" t="s">
        <v>305</v>
      </c>
      <c r="C179" s="10" t="s">
        <v>306</v>
      </c>
      <c r="D179" s="10" t="s">
        <v>295</v>
      </c>
      <c r="E179" s="57">
        <v>50</v>
      </c>
      <c r="F179" s="9" t="s">
        <v>19</v>
      </c>
      <c r="G179" s="46">
        <v>0</v>
      </c>
      <c r="H179" s="13">
        <f t="shared" si="9"/>
        <v>0</v>
      </c>
    </row>
    <row r="180" spans="1:8" s="2" customFormat="1" ht="12" customHeight="1" x14ac:dyDescent="0.15">
      <c r="A180" s="70"/>
      <c r="B180" s="9" t="s">
        <v>307</v>
      </c>
      <c r="C180" s="10" t="s">
        <v>306</v>
      </c>
      <c r="D180" s="10" t="s">
        <v>297</v>
      </c>
      <c r="E180" s="57">
        <v>20</v>
      </c>
      <c r="F180" s="9" t="s">
        <v>90</v>
      </c>
      <c r="G180" s="46">
        <v>0</v>
      </c>
      <c r="H180" s="13">
        <f t="shared" si="9"/>
        <v>0</v>
      </c>
    </row>
    <row r="181" spans="1:8" s="2" customFormat="1" x14ac:dyDescent="0.15">
      <c r="A181" s="67"/>
      <c r="B181" s="68"/>
      <c r="C181" s="68"/>
      <c r="D181" s="68"/>
      <c r="E181" s="68"/>
      <c r="F181" s="68"/>
      <c r="G181" s="68"/>
      <c r="H181" s="69"/>
    </row>
    <row r="182" spans="1:8" s="2" customFormat="1" ht="12" customHeight="1" x14ac:dyDescent="0.15">
      <c r="A182" s="70" t="s">
        <v>308</v>
      </c>
      <c r="B182" s="9" t="s">
        <v>309</v>
      </c>
      <c r="C182" s="10" t="s">
        <v>310</v>
      </c>
      <c r="D182" s="10" t="s">
        <v>311</v>
      </c>
      <c r="E182" s="57">
        <v>50</v>
      </c>
      <c r="F182" s="9" t="s">
        <v>19</v>
      </c>
      <c r="G182" s="46">
        <v>0</v>
      </c>
      <c r="H182" s="13">
        <f>E182*G182</f>
        <v>0</v>
      </c>
    </row>
    <row r="183" spans="1:8" s="2" customFormat="1" ht="12" customHeight="1" x14ac:dyDescent="0.15">
      <c r="A183" s="70"/>
      <c r="B183" s="9" t="s">
        <v>312</v>
      </c>
      <c r="C183" s="10" t="s">
        <v>310</v>
      </c>
      <c r="D183" s="10" t="s">
        <v>313</v>
      </c>
      <c r="E183" s="57">
        <v>100</v>
      </c>
      <c r="F183" s="9" t="s">
        <v>90</v>
      </c>
      <c r="G183" s="46">
        <v>0</v>
      </c>
      <c r="H183" s="13">
        <f t="shared" ref="H183:H197" si="10">E183*G183</f>
        <v>0</v>
      </c>
    </row>
    <row r="184" spans="1:8" s="2" customFormat="1" ht="12" customHeight="1" x14ac:dyDescent="0.15">
      <c r="A184" s="70"/>
      <c r="B184" s="9" t="s">
        <v>314</v>
      </c>
      <c r="C184" s="10" t="s">
        <v>310</v>
      </c>
      <c r="D184" s="10" t="s">
        <v>315</v>
      </c>
      <c r="E184" s="57">
        <v>100</v>
      </c>
      <c r="F184" s="9" t="s">
        <v>90</v>
      </c>
      <c r="G184" s="46">
        <v>0</v>
      </c>
      <c r="H184" s="13">
        <f t="shared" si="10"/>
        <v>0</v>
      </c>
    </row>
    <row r="185" spans="1:8" s="2" customFormat="1" ht="12" customHeight="1" x14ac:dyDescent="0.15">
      <c r="A185" s="70"/>
      <c r="B185" s="9" t="s">
        <v>316</v>
      </c>
      <c r="C185" s="10" t="s">
        <v>310</v>
      </c>
      <c r="D185" s="10" t="s">
        <v>317</v>
      </c>
      <c r="E185" s="57">
        <v>50</v>
      </c>
      <c r="F185" s="9" t="s">
        <v>24</v>
      </c>
      <c r="G185" s="46">
        <v>0</v>
      </c>
      <c r="H185" s="13">
        <f t="shared" si="10"/>
        <v>0</v>
      </c>
    </row>
    <row r="186" spans="1:8" s="2" customFormat="1" ht="12" customHeight="1" x14ac:dyDescent="0.15">
      <c r="A186" s="70"/>
      <c r="B186" s="9" t="s">
        <v>318</v>
      </c>
      <c r="C186" s="10" t="s">
        <v>319</v>
      </c>
      <c r="D186" s="10" t="s">
        <v>311</v>
      </c>
      <c r="E186" s="57">
        <v>50</v>
      </c>
      <c r="F186" s="9" t="s">
        <v>19</v>
      </c>
      <c r="G186" s="46">
        <v>0</v>
      </c>
      <c r="H186" s="13">
        <f t="shared" si="10"/>
        <v>0</v>
      </c>
    </row>
    <row r="187" spans="1:8" s="2" customFormat="1" ht="12" customHeight="1" x14ac:dyDescent="0.15">
      <c r="A187" s="70"/>
      <c r="B187" s="9" t="s">
        <v>320</v>
      </c>
      <c r="C187" s="10" t="s">
        <v>319</v>
      </c>
      <c r="D187" s="10" t="s">
        <v>313</v>
      </c>
      <c r="E187" s="57">
        <v>100</v>
      </c>
      <c r="F187" s="9" t="s">
        <v>90</v>
      </c>
      <c r="G187" s="46">
        <v>0</v>
      </c>
      <c r="H187" s="13">
        <f t="shared" si="10"/>
        <v>0</v>
      </c>
    </row>
    <row r="188" spans="1:8" s="2" customFormat="1" ht="12" customHeight="1" x14ac:dyDescent="0.15">
      <c r="A188" s="70"/>
      <c r="B188" s="9" t="s">
        <v>321</v>
      </c>
      <c r="C188" s="10" t="s">
        <v>319</v>
      </c>
      <c r="D188" s="10" t="s">
        <v>315</v>
      </c>
      <c r="E188" s="57">
        <v>100</v>
      </c>
      <c r="F188" s="9" t="s">
        <v>90</v>
      </c>
      <c r="G188" s="46">
        <v>0</v>
      </c>
      <c r="H188" s="13">
        <f t="shared" si="10"/>
        <v>0</v>
      </c>
    </row>
    <row r="189" spans="1:8" s="2" customFormat="1" ht="12" customHeight="1" x14ac:dyDescent="0.15">
      <c r="A189" s="70"/>
      <c r="B189" s="9" t="s">
        <v>322</v>
      </c>
      <c r="C189" s="10" t="s">
        <v>319</v>
      </c>
      <c r="D189" s="10" t="s">
        <v>317</v>
      </c>
      <c r="E189" s="57">
        <v>50</v>
      </c>
      <c r="F189" s="9" t="s">
        <v>24</v>
      </c>
      <c r="G189" s="46">
        <v>0</v>
      </c>
      <c r="H189" s="13">
        <f t="shared" si="10"/>
        <v>0</v>
      </c>
    </row>
    <row r="190" spans="1:8" s="2" customFormat="1" ht="12" customHeight="1" x14ac:dyDescent="0.15">
      <c r="A190" s="70"/>
      <c r="B190" s="9" t="s">
        <v>323</v>
      </c>
      <c r="C190" s="10" t="s">
        <v>324</v>
      </c>
      <c r="D190" s="10" t="s">
        <v>311</v>
      </c>
      <c r="E190" s="57">
        <v>50</v>
      </c>
      <c r="F190" s="9" t="s">
        <v>19</v>
      </c>
      <c r="G190" s="46">
        <v>0</v>
      </c>
      <c r="H190" s="13">
        <f t="shared" si="10"/>
        <v>0</v>
      </c>
    </row>
    <row r="191" spans="1:8" s="2" customFormat="1" ht="12" customHeight="1" x14ac:dyDescent="0.15">
      <c r="A191" s="70"/>
      <c r="B191" s="9" t="s">
        <v>325</v>
      </c>
      <c r="C191" s="10" t="s">
        <v>324</v>
      </c>
      <c r="D191" s="10" t="s">
        <v>313</v>
      </c>
      <c r="E191" s="57">
        <v>100</v>
      </c>
      <c r="F191" s="9" t="s">
        <v>90</v>
      </c>
      <c r="G191" s="46">
        <v>0</v>
      </c>
      <c r="H191" s="13">
        <f t="shared" si="10"/>
        <v>0</v>
      </c>
    </row>
    <row r="192" spans="1:8" s="2" customFormat="1" ht="12" customHeight="1" x14ac:dyDescent="0.15">
      <c r="A192" s="70"/>
      <c r="B192" s="9" t="s">
        <v>326</v>
      </c>
      <c r="C192" s="10" t="s">
        <v>324</v>
      </c>
      <c r="D192" s="10" t="s">
        <v>315</v>
      </c>
      <c r="E192" s="57">
        <v>100</v>
      </c>
      <c r="F192" s="9" t="s">
        <v>90</v>
      </c>
      <c r="G192" s="46">
        <v>0</v>
      </c>
      <c r="H192" s="13">
        <f t="shared" si="10"/>
        <v>0</v>
      </c>
    </row>
    <row r="193" spans="1:8" s="2" customFormat="1" ht="12" customHeight="1" x14ac:dyDescent="0.15">
      <c r="A193" s="70"/>
      <c r="B193" s="9" t="s">
        <v>327</v>
      </c>
      <c r="C193" s="10" t="s">
        <v>324</v>
      </c>
      <c r="D193" s="10" t="s">
        <v>317</v>
      </c>
      <c r="E193" s="57">
        <v>50</v>
      </c>
      <c r="F193" s="9" t="s">
        <v>24</v>
      </c>
      <c r="G193" s="46">
        <v>0</v>
      </c>
      <c r="H193" s="13">
        <f t="shared" si="10"/>
        <v>0</v>
      </c>
    </row>
    <row r="194" spans="1:8" s="2" customFormat="1" ht="12" customHeight="1" x14ac:dyDescent="0.15">
      <c r="A194" s="70"/>
      <c r="B194" s="9" t="s">
        <v>328</v>
      </c>
      <c r="C194" s="10" t="s">
        <v>329</v>
      </c>
      <c r="D194" s="10" t="s">
        <v>311</v>
      </c>
      <c r="E194" s="57">
        <v>50</v>
      </c>
      <c r="F194" s="9" t="s">
        <v>19</v>
      </c>
      <c r="G194" s="46">
        <v>0</v>
      </c>
      <c r="H194" s="13">
        <f t="shared" si="10"/>
        <v>0</v>
      </c>
    </row>
    <row r="195" spans="1:8" s="2" customFormat="1" ht="12" customHeight="1" x14ac:dyDescent="0.15">
      <c r="A195" s="70"/>
      <c r="B195" s="9" t="s">
        <v>330</v>
      </c>
      <c r="C195" s="10" t="s">
        <v>329</v>
      </c>
      <c r="D195" s="10" t="s">
        <v>313</v>
      </c>
      <c r="E195" s="57">
        <v>100</v>
      </c>
      <c r="F195" s="9" t="s">
        <v>90</v>
      </c>
      <c r="G195" s="46">
        <v>0</v>
      </c>
      <c r="H195" s="13">
        <f t="shared" si="10"/>
        <v>0</v>
      </c>
    </row>
    <row r="196" spans="1:8" s="2" customFormat="1" ht="12" customHeight="1" x14ac:dyDescent="0.15">
      <c r="A196" s="70"/>
      <c r="B196" s="9" t="s">
        <v>331</v>
      </c>
      <c r="C196" s="10" t="s">
        <v>329</v>
      </c>
      <c r="D196" s="10" t="s">
        <v>315</v>
      </c>
      <c r="E196" s="57">
        <v>100</v>
      </c>
      <c r="F196" s="9" t="s">
        <v>90</v>
      </c>
      <c r="G196" s="46">
        <v>0</v>
      </c>
      <c r="H196" s="13">
        <f t="shared" si="10"/>
        <v>0</v>
      </c>
    </row>
    <row r="197" spans="1:8" s="2" customFormat="1" ht="12" customHeight="1" x14ac:dyDescent="0.15">
      <c r="A197" s="70"/>
      <c r="B197" s="9" t="s">
        <v>332</v>
      </c>
      <c r="C197" s="10" t="s">
        <v>329</v>
      </c>
      <c r="D197" s="10" t="s">
        <v>317</v>
      </c>
      <c r="E197" s="57">
        <v>50</v>
      </c>
      <c r="F197" s="9" t="s">
        <v>24</v>
      </c>
      <c r="G197" s="46">
        <v>0</v>
      </c>
      <c r="H197" s="13">
        <f t="shared" si="10"/>
        <v>0</v>
      </c>
    </row>
    <row r="198" spans="1:8" s="2" customFormat="1" x14ac:dyDescent="0.15">
      <c r="A198" s="67"/>
      <c r="B198" s="68"/>
      <c r="C198" s="68"/>
      <c r="D198" s="68"/>
      <c r="E198" s="68"/>
      <c r="F198" s="68"/>
      <c r="G198" s="68"/>
      <c r="H198" s="69"/>
    </row>
    <row r="199" spans="1:8" s="2" customFormat="1" ht="12" customHeight="1" x14ac:dyDescent="0.15">
      <c r="A199" s="70" t="s">
        <v>333</v>
      </c>
      <c r="B199" s="9" t="s">
        <v>334</v>
      </c>
      <c r="C199" s="10" t="s">
        <v>335</v>
      </c>
      <c r="D199" s="10" t="s">
        <v>311</v>
      </c>
      <c r="E199" s="57">
        <v>50</v>
      </c>
      <c r="F199" s="9" t="s">
        <v>19</v>
      </c>
      <c r="G199" s="46">
        <v>0</v>
      </c>
      <c r="H199" s="13">
        <f>E199*G199</f>
        <v>0</v>
      </c>
    </row>
    <row r="200" spans="1:8" s="2" customFormat="1" ht="12" customHeight="1" x14ac:dyDescent="0.15">
      <c r="A200" s="72"/>
      <c r="B200" s="9" t="s">
        <v>336</v>
      </c>
      <c r="C200" s="10" t="s">
        <v>335</v>
      </c>
      <c r="D200" s="10" t="s">
        <v>313</v>
      </c>
      <c r="E200" s="57">
        <v>100</v>
      </c>
      <c r="F200" s="9" t="s">
        <v>90</v>
      </c>
      <c r="G200" s="46">
        <v>0</v>
      </c>
      <c r="H200" s="13">
        <f t="shared" ref="H200:H206" si="11">E200*G200</f>
        <v>0</v>
      </c>
    </row>
    <row r="201" spans="1:8" s="2" customFormat="1" ht="12" customHeight="1" x14ac:dyDescent="0.15">
      <c r="A201" s="72"/>
      <c r="B201" s="9" t="s">
        <v>337</v>
      </c>
      <c r="C201" s="10" t="s">
        <v>335</v>
      </c>
      <c r="D201" s="10" t="s">
        <v>315</v>
      </c>
      <c r="E201" s="57">
        <v>100</v>
      </c>
      <c r="F201" s="9" t="s">
        <v>90</v>
      </c>
      <c r="G201" s="46">
        <v>0</v>
      </c>
      <c r="H201" s="13">
        <f t="shared" si="11"/>
        <v>0</v>
      </c>
    </row>
    <row r="202" spans="1:8" s="2" customFormat="1" ht="12" customHeight="1" x14ac:dyDescent="0.15">
      <c r="A202" s="72"/>
      <c r="B202" s="9" t="s">
        <v>338</v>
      </c>
      <c r="C202" s="10" t="s">
        <v>335</v>
      </c>
      <c r="D202" s="10" t="s">
        <v>317</v>
      </c>
      <c r="E202" s="57">
        <v>50</v>
      </c>
      <c r="F202" s="9" t="s">
        <v>24</v>
      </c>
      <c r="G202" s="46">
        <v>0</v>
      </c>
      <c r="H202" s="13">
        <f t="shared" si="11"/>
        <v>0</v>
      </c>
    </row>
    <row r="203" spans="1:8" s="2" customFormat="1" ht="12" customHeight="1" x14ac:dyDescent="0.15">
      <c r="A203" s="72"/>
      <c r="B203" s="9" t="s">
        <v>339</v>
      </c>
      <c r="C203" s="10" t="s">
        <v>340</v>
      </c>
      <c r="D203" s="10" t="s">
        <v>311</v>
      </c>
      <c r="E203" s="57">
        <v>50</v>
      </c>
      <c r="F203" s="9" t="s">
        <v>19</v>
      </c>
      <c r="G203" s="46">
        <v>0</v>
      </c>
      <c r="H203" s="13">
        <f t="shared" si="11"/>
        <v>0</v>
      </c>
    </row>
    <row r="204" spans="1:8" s="2" customFormat="1" ht="12" customHeight="1" x14ac:dyDescent="0.15">
      <c r="A204" s="72"/>
      <c r="B204" s="9" t="s">
        <v>341</v>
      </c>
      <c r="C204" s="10" t="s">
        <v>340</v>
      </c>
      <c r="D204" s="10" t="s">
        <v>313</v>
      </c>
      <c r="E204" s="57">
        <v>100</v>
      </c>
      <c r="F204" s="9" t="s">
        <v>90</v>
      </c>
      <c r="G204" s="46">
        <v>0</v>
      </c>
      <c r="H204" s="13">
        <f t="shared" si="11"/>
        <v>0</v>
      </c>
    </row>
    <row r="205" spans="1:8" s="2" customFormat="1" ht="12" customHeight="1" x14ac:dyDescent="0.15">
      <c r="A205" s="72"/>
      <c r="B205" s="9" t="s">
        <v>342</v>
      </c>
      <c r="C205" s="10" t="s">
        <v>340</v>
      </c>
      <c r="D205" s="10" t="s">
        <v>315</v>
      </c>
      <c r="E205" s="57">
        <v>100</v>
      </c>
      <c r="F205" s="9" t="s">
        <v>90</v>
      </c>
      <c r="G205" s="46">
        <v>0</v>
      </c>
      <c r="H205" s="13">
        <f t="shared" si="11"/>
        <v>0</v>
      </c>
    </row>
    <row r="206" spans="1:8" s="2" customFormat="1" ht="12" customHeight="1" x14ac:dyDescent="0.15">
      <c r="A206" s="72"/>
      <c r="B206" s="9" t="s">
        <v>343</v>
      </c>
      <c r="C206" s="10" t="s">
        <v>340</v>
      </c>
      <c r="D206" s="10" t="s">
        <v>317</v>
      </c>
      <c r="E206" s="57">
        <v>50</v>
      </c>
      <c r="F206" s="9" t="s">
        <v>24</v>
      </c>
      <c r="G206" s="46">
        <v>0</v>
      </c>
      <c r="H206" s="13">
        <f t="shared" si="11"/>
        <v>0</v>
      </c>
    </row>
    <row r="207" spans="1:8" s="2" customFormat="1" x14ac:dyDescent="0.15">
      <c r="A207" s="84"/>
      <c r="B207" s="85"/>
      <c r="C207" s="85"/>
      <c r="D207" s="85"/>
      <c r="E207" s="85"/>
      <c r="F207" s="85"/>
      <c r="G207" s="85"/>
      <c r="H207" s="86"/>
    </row>
    <row r="208" spans="1:8" s="2" customFormat="1" ht="12" customHeight="1" x14ac:dyDescent="0.15">
      <c r="A208" s="70" t="s">
        <v>344</v>
      </c>
      <c r="B208" s="9" t="s">
        <v>345</v>
      </c>
      <c r="C208" s="10" t="s">
        <v>310</v>
      </c>
      <c r="D208" s="10" t="s">
        <v>212</v>
      </c>
      <c r="E208" s="57">
        <v>50</v>
      </c>
      <c r="F208" s="9" t="s">
        <v>19</v>
      </c>
      <c r="G208" s="46">
        <v>0</v>
      </c>
      <c r="H208" s="13">
        <f>E208*G208</f>
        <v>0</v>
      </c>
    </row>
    <row r="209" spans="1:8" s="2" customFormat="1" ht="12" customHeight="1" x14ac:dyDescent="0.15">
      <c r="A209" s="70"/>
      <c r="B209" s="9" t="s">
        <v>346</v>
      </c>
      <c r="C209" s="10" t="s">
        <v>310</v>
      </c>
      <c r="D209" s="10" t="s">
        <v>214</v>
      </c>
      <c r="E209" s="57">
        <v>100</v>
      </c>
      <c r="F209" s="9" t="s">
        <v>90</v>
      </c>
      <c r="G209" s="46">
        <v>0</v>
      </c>
      <c r="H209" s="13">
        <f t="shared" ref="H209:H219" si="12">E209*G209</f>
        <v>0</v>
      </c>
    </row>
    <row r="210" spans="1:8" s="2" customFormat="1" ht="12" customHeight="1" x14ac:dyDescent="0.15">
      <c r="A210" s="70"/>
      <c r="B210" s="9" t="s">
        <v>347</v>
      </c>
      <c r="C210" s="10" t="s">
        <v>310</v>
      </c>
      <c r="D210" s="10" t="s">
        <v>216</v>
      </c>
      <c r="E210" s="57">
        <v>100</v>
      </c>
      <c r="F210" s="9" t="s">
        <v>90</v>
      </c>
      <c r="G210" s="46">
        <v>0</v>
      </c>
      <c r="H210" s="13">
        <f t="shared" si="12"/>
        <v>0</v>
      </c>
    </row>
    <row r="211" spans="1:8" s="2" customFormat="1" ht="12" customHeight="1" x14ac:dyDescent="0.15">
      <c r="A211" s="70"/>
      <c r="B211" s="9" t="s">
        <v>348</v>
      </c>
      <c r="C211" s="10" t="s">
        <v>319</v>
      </c>
      <c r="D211" s="10" t="s">
        <v>212</v>
      </c>
      <c r="E211" s="57">
        <v>50</v>
      </c>
      <c r="F211" s="9" t="s">
        <v>19</v>
      </c>
      <c r="G211" s="46">
        <v>0</v>
      </c>
      <c r="H211" s="13">
        <f t="shared" si="12"/>
        <v>0</v>
      </c>
    </row>
    <row r="212" spans="1:8" s="2" customFormat="1" ht="12" customHeight="1" x14ac:dyDescent="0.15">
      <c r="A212" s="70"/>
      <c r="B212" s="9" t="s">
        <v>349</v>
      </c>
      <c r="C212" s="10" t="s">
        <v>319</v>
      </c>
      <c r="D212" s="10" t="s">
        <v>214</v>
      </c>
      <c r="E212" s="57">
        <v>100</v>
      </c>
      <c r="F212" s="9" t="s">
        <v>90</v>
      </c>
      <c r="G212" s="46">
        <v>0</v>
      </c>
      <c r="H212" s="13">
        <f t="shared" si="12"/>
        <v>0</v>
      </c>
    </row>
    <row r="213" spans="1:8" s="2" customFormat="1" ht="12" customHeight="1" x14ac:dyDescent="0.15">
      <c r="A213" s="70"/>
      <c r="B213" s="9" t="s">
        <v>350</v>
      </c>
      <c r="C213" s="10" t="s">
        <v>319</v>
      </c>
      <c r="D213" s="10" t="s">
        <v>216</v>
      </c>
      <c r="E213" s="57">
        <v>100</v>
      </c>
      <c r="F213" s="9" t="s">
        <v>90</v>
      </c>
      <c r="G213" s="46">
        <v>0</v>
      </c>
      <c r="H213" s="13">
        <f t="shared" si="12"/>
        <v>0</v>
      </c>
    </row>
    <row r="214" spans="1:8" s="2" customFormat="1" ht="12" customHeight="1" x14ac:dyDescent="0.15">
      <c r="A214" s="70"/>
      <c r="B214" s="9" t="s">
        <v>351</v>
      </c>
      <c r="C214" s="10" t="s">
        <v>324</v>
      </c>
      <c r="D214" s="10" t="s">
        <v>212</v>
      </c>
      <c r="E214" s="57">
        <v>50</v>
      </c>
      <c r="F214" s="9" t="s">
        <v>19</v>
      </c>
      <c r="G214" s="46">
        <v>0</v>
      </c>
      <c r="H214" s="13">
        <f t="shared" si="12"/>
        <v>0</v>
      </c>
    </row>
    <row r="215" spans="1:8" s="2" customFormat="1" ht="12" customHeight="1" x14ac:dyDescent="0.15">
      <c r="A215" s="70"/>
      <c r="B215" s="9" t="s">
        <v>352</v>
      </c>
      <c r="C215" s="10" t="s">
        <v>324</v>
      </c>
      <c r="D215" s="10" t="s">
        <v>214</v>
      </c>
      <c r="E215" s="57">
        <v>100</v>
      </c>
      <c r="F215" s="9" t="s">
        <v>90</v>
      </c>
      <c r="G215" s="46">
        <v>0</v>
      </c>
      <c r="H215" s="13">
        <f t="shared" si="12"/>
        <v>0</v>
      </c>
    </row>
    <row r="216" spans="1:8" s="2" customFormat="1" ht="12" customHeight="1" x14ac:dyDescent="0.15">
      <c r="A216" s="70"/>
      <c r="B216" s="9" t="s">
        <v>353</v>
      </c>
      <c r="C216" s="10" t="s">
        <v>324</v>
      </c>
      <c r="D216" s="10" t="s">
        <v>216</v>
      </c>
      <c r="E216" s="57">
        <v>100</v>
      </c>
      <c r="F216" s="9" t="s">
        <v>90</v>
      </c>
      <c r="G216" s="46">
        <v>0</v>
      </c>
      <c r="H216" s="13">
        <f t="shared" si="12"/>
        <v>0</v>
      </c>
    </row>
    <row r="217" spans="1:8" s="2" customFormat="1" ht="12" customHeight="1" x14ac:dyDescent="0.15">
      <c r="A217" s="70"/>
      <c r="B217" s="9" t="s">
        <v>354</v>
      </c>
      <c r="C217" s="10" t="s">
        <v>329</v>
      </c>
      <c r="D217" s="10" t="s">
        <v>212</v>
      </c>
      <c r="E217" s="57">
        <v>50</v>
      </c>
      <c r="F217" s="9" t="s">
        <v>19</v>
      </c>
      <c r="G217" s="46">
        <v>0</v>
      </c>
      <c r="H217" s="13">
        <f t="shared" si="12"/>
        <v>0</v>
      </c>
    </row>
    <row r="218" spans="1:8" s="2" customFormat="1" ht="12" customHeight="1" x14ac:dyDescent="0.15">
      <c r="A218" s="70"/>
      <c r="B218" s="9" t="s">
        <v>355</v>
      </c>
      <c r="C218" s="10" t="s">
        <v>329</v>
      </c>
      <c r="D218" s="10" t="s">
        <v>214</v>
      </c>
      <c r="E218" s="57">
        <v>100</v>
      </c>
      <c r="F218" s="9" t="s">
        <v>90</v>
      </c>
      <c r="G218" s="46">
        <v>0</v>
      </c>
      <c r="H218" s="13">
        <f t="shared" si="12"/>
        <v>0</v>
      </c>
    </row>
    <row r="219" spans="1:8" s="2" customFormat="1" ht="12" customHeight="1" x14ac:dyDescent="0.15">
      <c r="A219" s="70"/>
      <c r="B219" s="9" t="s">
        <v>356</v>
      </c>
      <c r="C219" s="10" t="s">
        <v>329</v>
      </c>
      <c r="D219" s="10" t="s">
        <v>216</v>
      </c>
      <c r="E219" s="57">
        <v>100</v>
      </c>
      <c r="F219" s="9" t="s">
        <v>90</v>
      </c>
      <c r="G219" s="46">
        <v>0</v>
      </c>
      <c r="H219" s="13">
        <f t="shared" si="12"/>
        <v>0</v>
      </c>
    </row>
    <row r="220" spans="1:8" s="2" customFormat="1" x14ac:dyDescent="0.15">
      <c r="A220" s="67"/>
      <c r="B220" s="68"/>
      <c r="C220" s="68"/>
      <c r="D220" s="68"/>
      <c r="E220" s="68"/>
      <c r="F220" s="68"/>
      <c r="G220" s="68"/>
      <c r="H220" s="69"/>
    </row>
    <row r="221" spans="1:8" s="2" customFormat="1" ht="11.45" customHeight="1" x14ac:dyDescent="0.15">
      <c r="A221" s="70" t="s">
        <v>357</v>
      </c>
      <c r="B221" s="9" t="s">
        <v>358</v>
      </c>
      <c r="C221" s="10" t="s">
        <v>359</v>
      </c>
      <c r="D221" s="10" t="s">
        <v>360</v>
      </c>
      <c r="E221" s="57">
        <v>50</v>
      </c>
      <c r="F221" s="9" t="s">
        <v>19</v>
      </c>
      <c r="G221" s="46">
        <v>0</v>
      </c>
      <c r="H221" s="13">
        <f>E221*G221</f>
        <v>0</v>
      </c>
    </row>
    <row r="222" spans="1:8" s="2" customFormat="1" ht="11.45" customHeight="1" x14ac:dyDescent="0.15">
      <c r="A222" s="70"/>
      <c r="B222" s="9" t="s">
        <v>361</v>
      </c>
      <c r="C222" s="10" t="s">
        <v>359</v>
      </c>
      <c r="D222" s="10" t="s">
        <v>362</v>
      </c>
      <c r="E222" s="57">
        <v>20</v>
      </c>
      <c r="F222" s="9" t="s">
        <v>90</v>
      </c>
      <c r="G222" s="46">
        <v>0</v>
      </c>
      <c r="H222" s="13">
        <f t="shared" ref="H222:H235" si="13">E222*G222</f>
        <v>0</v>
      </c>
    </row>
    <row r="223" spans="1:8" s="2" customFormat="1" ht="11.45" customHeight="1" x14ac:dyDescent="0.15">
      <c r="A223" s="70"/>
      <c r="B223" s="9" t="s">
        <v>363</v>
      </c>
      <c r="C223" s="10" t="s">
        <v>359</v>
      </c>
      <c r="D223" s="10" t="s">
        <v>258</v>
      </c>
      <c r="E223" s="57">
        <v>20</v>
      </c>
      <c r="F223" s="9" t="s">
        <v>90</v>
      </c>
      <c r="G223" s="46">
        <v>0</v>
      </c>
      <c r="H223" s="13">
        <f t="shared" si="13"/>
        <v>0</v>
      </c>
    </row>
    <row r="224" spans="1:8" s="2" customFormat="1" ht="11.45" customHeight="1" x14ac:dyDescent="0.15">
      <c r="A224" s="70"/>
      <c r="B224" s="9" t="s">
        <v>364</v>
      </c>
      <c r="C224" s="10" t="s">
        <v>365</v>
      </c>
      <c r="D224" s="10" t="s">
        <v>360</v>
      </c>
      <c r="E224" s="57">
        <v>50</v>
      </c>
      <c r="F224" s="9" t="s">
        <v>19</v>
      </c>
      <c r="G224" s="46">
        <v>0</v>
      </c>
      <c r="H224" s="13">
        <f t="shared" si="13"/>
        <v>0</v>
      </c>
    </row>
    <row r="225" spans="1:8" s="2" customFormat="1" ht="11.45" customHeight="1" x14ac:dyDescent="0.15">
      <c r="A225" s="70"/>
      <c r="B225" s="9" t="s">
        <v>366</v>
      </c>
      <c r="C225" s="10" t="s">
        <v>365</v>
      </c>
      <c r="D225" s="10" t="s">
        <v>362</v>
      </c>
      <c r="E225" s="57">
        <v>20</v>
      </c>
      <c r="F225" s="9" t="s">
        <v>90</v>
      </c>
      <c r="G225" s="46">
        <v>0</v>
      </c>
      <c r="H225" s="13">
        <f t="shared" si="13"/>
        <v>0</v>
      </c>
    </row>
    <row r="226" spans="1:8" s="2" customFormat="1" ht="11.45" customHeight="1" x14ac:dyDescent="0.15">
      <c r="A226" s="70"/>
      <c r="B226" s="9" t="s">
        <v>367</v>
      </c>
      <c r="C226" s="10" t="s">
        <v>365</v>
      </c>
      <c r="D226" s="10" t="s">
        <v>258</v>
      </c>
      <c r="E226" s="57">
        <v>20</v>
      </c>
      <c r="F226" s="9" t="s">
        <v>90</v>
      </c>
      <c r="G226" s="46">
        <v>0</v>
      </c>
      <c r="H226" s="13">
        <f t="shared" si="13"/>
        <v>0</v>
      </c>
    </row>
    <row r="227" spans="1:8" s="2" customFormat="1" ht="11.45" customHeight="1" x14ac:dyDescent="0.15">
      <c r="A227" s="70"/>
      <c r="B227" s="9" t="s">
        <v>368</v>
      </c>
      <c r="C227" s="10" t="s">
        <v>369</v>
      </c>
      <c r="D227" s="10" t="s">
        <v>360</v>
      </c>
      <c r="E227" s="57">
        <v>50</v>
      </c>
      <c r="F227" s="9" t="s">
        <v>19</v>
      </c>
      <c r="G227" s="46">
        <v>0</v>
      </c>
      <c r="H227" s="13">
        <f t="shared" si="13"/>
        <v>0</v>
      </c>
    </row>
    <row r="228" spans="1:8" s="2" customFormat="1" ht="11.45" customHeight="1" x14ac:dyDescent="0.15">
      <c r="A228" s="70"/>
      <c r="B228" s="9" t="s">
        <v>370</v>
      </c>
      <c r="C228" s="10" t="s">
        <v>369</v>
      </c>
      <c r="D228" s="10" t="s">
        <v>362</v>
      </c>
      <c r="E228" s="57">
        <v>20</v>
      </c>
      <c r="F228" s="9" t="s">
        <v>90</v>
      </c>
      <c r="G228" s="46">
        <v>0</v>
      </c>
      <c r="H228" s="13">
        <f t="shared" si="13"/>
        <v>0</v>
      </c>
    </row>
    <row r="229" spans="1:8" s="2" customFormat="1" ht="11.45" customHeight="1" x14ac:dyDescent="0.15">
      <c r="A229" s="70"/>
      <c r="B229" s="9" t="s">
        <v>371</v>
      </c>
      <c r="C229" s="10" t="s">
        <v>369</v>
      </c>
      <c r="D229" s="10" t="s">
        <v>258</v>
      </c>
      <c r="E229" s="57">
        <v>20</v>
      </c>
      <c r="F229" s="9" t="s">
        <v>90</v>
      </c>
      <c r="G229" s="46">
        <v>0</v>
      </c>
      <c r="H229" s="13">
        <f t="shared" si="13"/>
        <v>0</v>
      </c>
    </row>
    <row r="230" spans="1:8" s="2" customFormat="1" ht="11.45" customHeight="1" x14ac:dyDescent="0.15">
      <c r="A230" s="70"/>
      <c r="B230" s="9" t="s">
        <v>372</v>
      </c>
      <c r="C230" s="10" t="s">
        <v>373</v>
      </c>
      <c r="D230" s="10" t="s">
        <v>360</v>
      </c>
      <c r="E230" s="57">
        <v>50</v>
      </c>
      <c r="F230" s="9" t="s">
        <v>19</v>
      </c>
      <c r="G230" s="46">
        <v>0</v>
      </c>
      <c r="H230" s="13">
        <f t="shared" si="13"/>
        <v>0</v>
      </c>
    </row>
    <row r="231" spans="1:8" s="2" customFormat="1" ht="11.45" customHeight="1" x14ac:dyDescent="0.15">
      <c r="A231" s="70"/>
      <c r="B231" s="9" t="s">
        <v>374</v>
      </c>
      <c r="C231" s="10" t="s">
        <v>373</v>
      </c>
      <c r="D231" s="10" t="s">
        <v>362</v>
      </c>
      <c r="E231" s="57">
        <v>20</v>
      </c>
      <c r="F231" s="9" t="s">
        <v>90</v>
      </c>
      <c r="G231" s="46">
        <v>0</v>
      </c>
      <c r="H231" s="13">
        <f t="shared" si="13"/>
        <v>0</v>
      </c>
    </row>
    <row r="232" spans="1:8" s="2" customFormat="1" ht="11.45" customHeight="1" x14ac:dyDescent="0.15">
      <c r="A232" s="70"/>
      <c r="B232" s="9" t="s">
        <v>375</v>
      </c>
      <c r="C232" s="10" t="s">
        <v>373</v>
      </c>
      <c r="D232" s="10" t="s">
        <v>258</v>
      </c>
      <c r="E232" s="57">
        <v>20</v>
      </c>
      <c r="F232" s="9" t="s">
        <v>90</v>
      </c>
      <c r="G232" s="46">
        <v>0</v>
      </c>
      <c r="H232" s="13">
        <f t="shared" si="13"/>
        <v>0</v>
      </c>
    </row>
    <row r="233" spans="1:8" s="2" customFormat="1" ht="11.45" customHeight="1" x14ac:dyDescent="0.15">
      <c r="A233" s="70"/>
      <c r="B233" s="9" t="s">
        <v>376</v>
      </c>
      <c r="C233" s="10" t="s">
        <v>377</v>
      </c>
      <c r="D233" s="10" t="s">
        <v>360</v>
      </c>
      <c r="E233" s="57">
        <v>50</v>
      </c>
      <c r="F233" s="9" t="s">
        <v>19</v>
      </c>
      <c r="G233" s="46">
        <v>0</v>
      </c>
      <c r="H233" s="13">
        <f t="shared" si="13"/>
        <v>0</v>
      </c>
    </row>
    <row r="234" spans="1:8" s="2" customFormat="1" ht="11.45" customHeight="1" x14ac:dyDescent="0.15">
      <c r="A234" s="70"/>
      <c r="B234" s="9" t="s">
        <v>378</v>
      </c>
      <c r="C234" s="10" t="s">
        <v>377</v>
      </c>
      <c r="D234" s="10" t="s">
        <v>362</v>
      </c>
      <c r="E234" s="57">
        <v>20</v>
      </c>
      <c r="F234" s="9" t="s">
        <v>90</v>
      </c>
      <c r="G234" s="46">
        <v>0</v>
      </c>
      <c r="H234" s="13">
        <f t="shared" si="13"/>
        <v>0</v>
      </c>
    </row>
    <row r="235" spans="1:8" s="2" customFormat="1" ht="15.75" customHeight="1" thickBot="1" x14ac:dyDescent="0.2">
      <c r="A235" s="71"/>
      <c r="B235" s="36" t="s">
        <v>379</v>
      </c>
      <c r="C235" s="37" t="s">
        <v>377</v>
      </c>
      <c r="D235" s="37" t="s">
        <v>258</v>
      </c>
      <c r="E235" s="58">
        <v>20</v>
      </c>
      <c r="F235" s="36" t="s">
        <v>90</v>
      </c>
      <c r="G235" s="46">
        <v>0</v>
      </c>
      <c r="H235" s="38">
        <f t="shared" si="13"/>
        <v>0</v>
      </c>
    </row>
    <row r="236" spans="1:8" s="2" customFormat="1" ht="21.75" customHeight="1" thickTop="1" x14ac:dyDescent="0.15">
      <c r="A236" s="75" t="s">
        <v>380</v>
      </c>
      <c r="B236" s="76"/>
      <c r="C236" s="76"/>
      <c r="D236" s="76"/>
      <c r="E236" s="76"/>
      <c r="F236" s="76"/>
      <c r="G236" s="77"/>
      <c r="H236" s="39">
        <f>SUM(H2:H39,H42:H58,H60:H67,H69:H75,H77:H92,H94:H109,H111:H142,H144:H158,H160:H169,H171:H180,H182:H197,H199:H206,H208:H219,H221:H235)</f>
        <v>0</v>
      </c>
    </row>
    <row r="237" spans="1:8" s="2" customFormat="1" ht="11.45" customHeight="1" x14ac:dyDescent="0.15">
      <c r="A237" s="78"/>
      <c r="B237" s="79"/>
      <c r="C237" s="79"/>
      <c r="D237" s="79"/>
      <c r="E237" s="79"/>
      <c r="F237" s="79"/>
      <c r="G237" s="79"/>
      <c r="H237" s="80"/>
    </row>
    <row r="238" spans="1:8" s="2" customFormat="1" x14ac:dyDescent="0.15">
      <c r="A238" s="34"/>
      <c r="B238" s="81" t="s">
        <v>456</v>
      </c>
      <c r="C238" s="81"/>
      <c r="D238" s="81"/>
      <c r="E238" s="81"/>
      <c r="F238" s="81"/>
      <c r="G238" s="81"/>
      <c r="H238" s="82"/>
    </row>
    <row r="239" spans="1:8" s="2" customFormat="1" ht="11.45" customHeight="1" x14ac:dyDescent="0.15">
      <c r="A239" s="73" t="s">
        <v>457</v>
      </c>
      <c r="B239" s="15" t="s">
        <v>381</v>
      </c>
      <c r="C239" s="33" t="s">
        <v>382</v>
      </c>
      <c r="D239" s="83" t="s">
        <v>383</v>
      </c>
      <c r="E239" s="83"/>
      <c r="F239" s="83"/>
      <c r="G239" s="83"/>
      <c r="H239" s="112"/>
    </row>
    <row r="240" spans="1:8" s="2" customFormat="1" ht="11.45" customHeight="1" x14ac:dyDescent="0.15">
      <c r="A240" s="74"/>
      <c r="B240" s="15" t="s">
        <v>384</v>
      </c>
      <c r="C240" s="33" t="s">
        <v>382</v>
      </c>
      <c r="D240" s="83"/>
      <c r="E240" s="83"/>
      <c r="F240" s="83"/>
      <c r="G240" s="83"/>
      <c r="H240" s="113"/>
    </row>
    <row r="241" spans="1:8" s="2" customFormat="1" ht="11.45" customHeight="1" x14ac:dyDescent="0.15">
      <c r="A241" s="74"/>
      <c r="B241" s="15" t="s">
        <v>385</v>
      </c>
      <c r="C241" s="33" t="s">
        <v>382</v>
      </c>
      <c r="D241" s="83"/>
      <c r="E241" s="83"/>
      <c r="F241" s="83"/>
      <c r="G241" s="83"/>
      <c r="H241" s="114"/>
    </row>
    <row r="242" spans="1:8" s="2" customFormat="1" x14ac:dyDescent="0.15">
      <c r="A242" s="74"/>
      <c r="B242" s="15" t="s">
        <v>386</v>
      </c>
      <c r="C242" s="33" t="s">
        <v>387</v>
      </c>
      <c r="D242" s="16" t="s">
        <v>388</v>
      </c>
      <c r="E242" s="59">
        <v>10</v>
      </c>
      <c r="F242" s="15" t="s">
        <v>389</v>
      </c>
      <c r="G242" s="47">
        <v>0</v>
      </c>
      <c r="H242" s="13">
        <f t="shared" ref="H242:H256" si="14">E242*G242</f>
        <v>0</v>
      </c>
    </row>
    <row r="243" spans="1:8" s="2" customFormat="1" x14ac:dyDescent="0.15">
      <c r="A243" s="74"/>
      <c r="B243" s="15" t="s">
        <v>390</v>
      </c>
      <c r="C243" s="33" t="s">
        <v>387</v>
      </c>
      <c r="D243" s="16" t="s">
        <v>391</v>
      </c>
      <c r="E243" s="59">
        <v>10</v>
      </c>
      <c r="F243" s="15" t="s">
        <v>24</v>
      </c>
      <c r="G243" s="47">
        <v>0</v>
      </c>
      <c r="H243" s="13">
        <f t="shared" si="14"/>
        <v>0</v>
      </c>
    </row>
    <row r="244" spans="1:8" s="2" customFormat="1" x14ac:dyDescent="0.15">
      <c r="A244" s="74"/>
      <c r="B244" s="15" t="s">
        <v>392</v>
      </c>
      <c r="C244" s="16" t="s">
        <v>387</v>
      </c>
      <c r="D244" s="32" t="s">
        <v>393</v>
      </c>
      <c r="E244" s="60">
        <v>5</v>
      </c>
      <c r="F244" s="28" t="s">
        <v>394</v>
      </c>
      <c r="G244" s="47">
        <v>0</v>
      </c>
      <c r="H244" s="13">
        <f t="shared" si="14"/>
        <v>0</v>
      </c>
    </row>
    <row r="245" spans="1:8" s="2" customFormat="1" x14ac:dyDescent="0.15">
      <c r="A245" s="74"/>
      <c r="B245" s="15" t="s">
        <v>395</v>
      </c>
      <c r="C245" s="16" t="s">
        <v>396</v>
      </c>
      <c r="D245" s="16" t="s">
        <v>388</v>
      </c>
      <c r="E245" s="59">
        <v>5</v>
      </c>
      <c r="F245" s="15" t="s">
        <v>389</v>
      </c>
      <c r="G245" s="47">
        <v>0</v>
      </c>
      <c r="H245" s="13">
        <f t="shared" si="14"/>
        <v>0</v>
      </c>
    </row>
    <row r="246" spans="1:8" s="2" customFormat="1" x14ac:dyDescent="0.15">
      <c r="A246" s="74"/>
      <c r="B246" s="15" t="s">
        <v>397</v>
      </c>
      <c r="C246" s="16" t="s">
        <v>396</v>
      </c>
      <c r="D246" s="16" t="s">
        <v>391</v>
      </c>
      <c r="E246" s="59">
        <v>5</v>
      </c>
      <c r="F246" s="15" t="s">
        <v>24</v>
      </c>
      <c r="G246" s="47">
        <v>0</v>
      </c>
      <c r="H246" s="13">
        <f t="shared" si="14"/>
        <v>0</v>
      </c>
    </row>
    <row r="247" spans="1:8" s="2" customFormat="1" x14ac:dyDescent="0.15">
      <c r="A247" s="74"/>
      <c r="B247" s="15" t="s">
        <v>398</v>
      </c>
      <c r="C247" s="16" t="s">
        <v>396</v>
      </c>
      <c r="D247" s="16" t="s">
        <v>393</v>
      </c>
      <c r="E247" s="59">
        <v>2</v>
      </c>
      <c r="F247" s="15" t="s">
        <v>394</v>
      </c>
      <c r="G247" s="47">
        <v>0</v>
      </c>
      <c r="H247" s="13">
        <f t="shared" si="14"/>
        <v>0</v>
      </c>
    </row>
    <row r="248" spans="1:8" s="2" customFormat="1" x14ac:dyDescent="0.15">
      <c r="A248" s="74"/>
      <c r="B248" s="15" t="s">
        <v>399</v>
      </c>
      <c r="C248" s="16" t="s">
        <v>400</v>
      </c>
      <c r="D248" s="16" t="s">
        <v>388</v>
      </c>
      <c r="E248" s="59">
        <v>8</v>
      </c>
      <c r="F248" s="15" t="s">
        <v>389</v>
      </c>
      <c r="G248" s="47">
        <v>0</v>
      </c>
      <c r="H248" s="13">
        <f t="shared" si="14"/>
        <v>0</v>
      </c>
    </row>
    <row r="249" spans="1:8" s="2" customFormat="1" x14ac:dyDescent="0.15">
      <c r="A249" s="74"/>
      <c r="B249" s="15" t="s">
        <v>401</v>
      </c>
      <c r="C249" s="16" t="s">
        <v>402</v>
      </c>
      <c r="D249" s="16" t="s">
        <v>388</v>
      </c>
      <c r="E249" s="59">
        <v>6</v>
      </c>
      <c r="F249" s="15" t="s">
        <v>389</v>
      </c>
      <c r="G249" s="47">
        <v>0</v>
      </c>
      <c r="H249" s="13">
        <f t="shared" si="14"/>
        <v>0</v>
      </c>
    </row>
    <row r="250" spans="1:8" s="2" customFormat="1" x14ac:dyDescent="0.15">
      <c r="A250" s="74"/>
      <c r="B250" s="15" t="s">
        <v>403</v>
      </c>
      <c r="C250" s="16" t="s">
        <v>404</v>
      </c>
      <c r="D250" s="16" t="s">
        <v>388</v>
      </c>
      <c r="E250" s="59">
        <v>4</v>
      </c>
      <c r="F250" s="15" t="s">
        <v>389</v>
      </c>
      <c r="G250" s="47">
        <v>0</v>
      </c>
      <c r="H250" s="13">
        <f t="shared" si="14"/>
        <v>0</v>
      </c>
    </row>
    <row r="251" spans="1:8" s="2" customFormat="1" x14ac:dyDescent="0.15">
      <c r="A251" s="74"/>
      <c r="B251" s="15" t="s">
        <v>405</v>
      </c>
      <c r="C251" s="16" t="s">
        <v>406</v>
      </c>
      <c r="D251" s="16" t="s">
        <v>407</v>
      </c>
      <c r="E251" s="59">
        <v>2</v>
      </c>
      <c r="F251" s="15" t="s">
        <v>394</v>
      </c>
      <c r="G251" s="47">
        <v>0</v>
      </c>
      <c r="H251" s="13">
        <f t="shared" si="14"/>
        <v>0</v>
      </c>
    </row>
    <row r="252" spans="1:8" s="2" customFormat="1" x14ac:dyDescent="0.15">
      <c r="A252" s="74"/>
      <c r="B252" s="15" t="s">
        <v>408</v>
      </c>
      <c r="C252" s="16" t="s">
        <v>409</v>
      </c>
      <c r="D252" s="16" t="s">
        <v>388</v>
      </c>
      <c r="E252" s="59">
        <v>5</v>
      </c>
      <c r="F252" s="15" t="s">
        <v>389</v>
      </c>
      <c r="G252" s="47">
        <v>0</v>
      </c>
      <c r="H252" s="13">
        <f t="shared" si="14"/>
        <v>0</v>
      </c>
    </row>
    <row r="253" spans="1:8" s="2" customFormat="1" x14ac:dyDescent="0.15">
      <c r="A253" s="74"/>
      <c r="B253" s="15" t="s">
        <v>410</v>
      </c>
      <c r="C253" s="16" t="s">
        <v>411</v>
      </c>
      <c r="D253" s="16" t="s">
        <v>388</v>
      </c>
      <c r="E253" s="59">
        <v>5</v>
      </c>
      <c r="F253" s="15" t="s">
        <v>389</v>
      </c>
      <c r="G253" s="47">
        <v>0</v>
      </c>
      <c r="H253" s="13">
        <f t="shared" si="14"/>
        <v>0</v>
      </c>
    </row>
    <row r="254" spans="1:8" s="2" customFormat="1" x14ac:dyDescent="0.15">
      <c r="A254" s="74"/>
      <c r="B254" s="15" t="s">
        <v>412</v>
      </c>
      <c r="C254" s="16" t="s">
        <v>413</v>
      </c>
      <c r="D254" s="16" t="s">
        <v>388</v>
      </c>
      <c r="E254" s="59">
        <v>5</v>
      </c>
      <c r="F254" s="15" t="s">
        <v>389</v>
      </c>
      <c r="G254" s="47">
        <v>0</v>
      </c>
      <c r="H254" s="13">
        <f t="shared" si="14"/>
        <v>0</v>
      </c>
    </row>
    <row r="255" spans="1:8" s="2" customFormat="1" x14ac:dyDescent="0.15">
      <c r="A255" s="74"/>
      <c r="B255" s="15" t="s">
        <v>414</v>
      </c>
      <c r="C255" s="16" t="s">
        <v>415</v>
      </c>
      <c r="D255" s="16" t="s">
        <v>407</v>
      </c>
      <c r="E255" s="59">
        <v>5</v>
      </c>
      <c r="F255" s="15" t="s">
        <v>394</v>
      </c>
      <c r="G255" s="47">
        <v>0</v>
      </c>
      <c r="H255" s="13">
        <f t="shared" si="14"/>
        <v>0</v>
      </c>
    </row>
    <row r="256" spans="1:8" s="2" customFormat="1" x14ac:dyDescent="0.15">
      <c r="A256" s="74"/>
      <c r="B256" s="30" t="s">
        <v>416</v>
      </c>
      <c r="C256" s="17" t="s">
        <v>417</v>
      </c>
      <c r="D256" s="17" t="s">
        <v>418</v>
      </c>
      <c r="E256" s="61">
        <v>10</v>
      </c>
      <c r="F256" s="30" t="s">
        <v>389</v>
      </c>
      <c r="G256" s="47">
        <v>0</v>
      </c>
      <c r="H256" s="31">
        <f t="shared" si="14"/>
        <v>0</v>
      </c>
    </row>
    <row r="257" spans="1:8" s="2" customFormat="1" x14ac:dyDescent="0.15">
      <c r="A257" s="64"/>
      <c r="B257" s="115" t="s">
        <v>462</v>
      </c>
      <c r="C257" s="115"/>
      <c r="D257" s="115"/>
      <c r="E257" s="115"/>
      <c r="F257" s="115"/>
      <c r="G257" s="115"/>
      <c r="H257" s="115"/>
    </row>
    <row r="258" spans="1:8" s="2" customFormat="1" ht="15.75" customHeight="1" x14ac:dyDescent="0.15">
      <c r="A258" s="119" t="s">
        <v>419</v>
      </c>
      <c r="B258" s="28" t="s">
        <v>420</v>
      </c>
      <c r="C258" s="32" t="s">
        <v>421</v>
      </c>
      <c r="D258" s="32" t="s">
        <v>422</v>
      </c>
      <c r="E258" s="60">
        <v>500</v>
      </c>
      <c r="F258" s="28" t="s">
        <v>423</v>
      </c>
      <c r="G258" s="48">
        <v>0</v>
      </c>
      <c r="H258" s="35">
        <f>E258*G258</f>
        <v>0</v>
      </c>
    </row>
    <row r="259" spans="1:8" s="2" customFormat="1" ht="15.75" customHeight="1" x14ac:dyDescent="0.15">
      <c r="A259" s="120"/>
      <c r="B259" s="30" t="s">
        <v>424</v>
      </c>
      <c r="C259" s="17" t="s">
        <v>425</v>
      </c>
      <c r="D259" s="17" t="s">
        <v>422</v>
      </c>
      <c r="E259" s="61">
        <v>250</v>
      </c>
      <c r="F259" s="30" t="s">
        <v>423</v>
      </c>
      <c r="G259" s="48">
        <v>0</v>
      </c>
      <c r="H259" s="41">
        <f>E259*G259</f>
        <v>0</v>
      </c>
    </row>
    <row r="260" spans="1:8" s="2" customFormat="1" ht="15.75" customHeight="1" x14ac:dyDescent="0.15">
      <c r="A260" s="120"/>
      <c r="B260" s="52" t="s">
        <v>454</v>
      </c>
      <c r="C260" s="53" t="s">
        <v>455</v>
      </c>
      <c r="D260" s="53" t="s">
        <v>458</v>
      </c>
      <c r="E260" s="56">
        <v>250</v>
      </c>
      <c r="F260" s="54" t="s">
        <v>429</v>
      </c>
      <c r="G260" s="66">
        <v>0</v>
      </c>
      <c r="H260" s="55">
        <f>(G258*G260)*E260</f>
        <v>0</v>
      </c>
    </row>
    <row r="261" spans="1:8" s="2" customFormat="1" ht="15.75" customHeight="1" x14ac:dyDescent="0.15">
      <c r="A261" s="121"/>
      <c r="B261" s="52" t="s">
        <v>459</v>
      </c>
      <c r="C261" s="53" t="s">
        <v>460</v>
      </c>
      <c r="D261" s="53"/>
      <c r="E261" s="56">
        <v>250</v>
      </c>
      <c r="F261" s="52" t="s">
        <v>461</v>
      </c>
      <c r="G261" s="48">
        <v>0</v>
      </c>
      <c r="H261" s="55">
        <f>E261*G261</f>
        <v>0</v>
      </c>
    </row>
    <row r="262" spans="1:8" s="2" customFormat="1" x14ac:dyDescent="0.15">
      <c r="A262" s="110"/>
      <c r="B262" s="110"/>
      <c r="C262" s="110"/>
      <c r="D262" s="110"/>
      <c r="E262" s="110"/>
      <c r="F262" s="110"/>
      <c r="G262" s="110"/>
      <c r="H262" s="110"/>
    </row>
    <row r="263" spans="1:8" s="2" customFormat="1" ht="12" customHeight="1" x14ac:dyDescent="0.15">
      <c r="A263" s="14"/>
      <c r="B263" s="42" t="s">
        <v>426</v>
      </c>
      <c r="C263" s="42" t="s">
        <v>427</v>
      </c>
      <c r="D263" s="42" t="s">
        <v>428</v>
      </c>
      <c r="E263" s="43">
        <v>20000</v>
      </c>
      <c r="F263" s="29" t="s">
        <v>429</v>
      </c>
      <c r="G263" s="49">
        <v>0.01</v>
      </c>
      <c r="H263" s="44">
        <f>E263*G263</f>
        <v>200</v>
      </c>
    </row>
    <row r="264" spans="1:8" s="2" customFormat="1" x14ac:dyDescent="0.15">
      <c r="A264" s="64"/>
      <c r="B264" s="116" t="s">
        <v>463</v>
      </c>
      <c r="C264" s="117"/>
      <c r="D264" s="117"/>
      <c r="E264" s="117"/>
      <c r="F264" s="117"/>
      <c r="G264" s="117"/>
      <c r="H264" s="118"/>
    </row>
    <row r="265" spans="1:8" s="2" customFormat="1" ht="12" customHeight="1" x14ac:dyDescent="0.15">
      <c r="A265" s="111" t="s">
        <v>430</v>
      </c>
      <c r="B265" s="15" t="s">
        <v>431</v>
      </c>
      <c r="C265" s="16" t="s">
        <v>432</v>
      </c>
      <c r="D265" s="83" t="s">
        <v>433</v>
      </c>
      <c r="E265" s="83"/>
      <c r="F265" s="83"/>
      <c r="G265" s="83"/>
      <c r="H265" s="24"/>
    </row>
    <row r="266" spans="1:8" s="2" customFormat="1" ht="12" customHeight="1" x14ac:dyDescent="0.15">
      <c r="A266" s="111"/>
      <c r="B266" s="15" t="s">
        <v>434</v>
      </c>
      <c r="C266" s="16" t="s">
        <v>435</v>
      </c>
      <c r="D266" s="16" t="s">
        <v>436</v>
      </c>
      <c r="E266" s="59">
        <v>500</v>
      </c>
      <c r="F266" s="29" t="s">
        <v>429</v>
      </c>
      <c r="G266" s="40">
        <v>0.09</v>
      </c>
      <c r="H266" s="24">
        <f>E266*G266</f>
        <v>45</v>
      </c>
    </row>
    <row r="267" spans="1:8" s="2" customFormat="1" ht="12" customHeight="1" x14ac:dyDescent="0.15">
      <c r="A267" s="111"/>
      <c r="B267" s="15" t="s">
        <v>437</v>
      </c>
      <c r="C267" s="16" t="s">
        <v>438</v>
      </c>
      <c r="D267" s="16" t="s">
        <v>436</v>
      </c>
      <c r="E267" s="59">
        <v>500</v>
      </c>
      <c r="F267" s="29" t="s">
        <v>429</v>
      </c>
      <c r="G267" s="40">
        <v>0.09</v>
      </c>
      <c r="H267" s="24">
        <f t="shared" ref="H267:H272" si="15">E267*G267</f>
        <v>45</v>
      </c>
    </row>
    <row r="268" spans="1:8" s="2" customFormat="1" ht="12" customHeight="1" x14ac:dyDescent="0.15">
      <c r="A268" s="111"/>
      <c r="B268" s="15" t="s">
        <v>439</v>
      </c>
      <c r="C268" s="16" t="s">
        <v>440</v>
      </c>
      <c r="D268" s="16" t="s">
        <v>436</v>
      </c>
      <c r="E268" s="59">
        <v>500</v>
      </c>
      <c r="F268" s="29" t="s">
        <v>429</v>
      </c>
      <c r="G268" s="40">
        <v>0.09</v>
      </c>
      <c r="H268" s="24">
        <f t="shared" si="15"/>
        <v>45</v>
      </c>
    </row>
    <row r="269" spans="1:8" s="2" customFormat="1" ht="12" customHeight="1" x14ac:dyDescent="0.15">
      <c r="A269" s="111"/>
      <c r="B269" s="15" t="s">
        <v>441</v>
      </c>
      <c r="C269" s="16" t="s">
        <v>442</v>
      </c>
      <c r="D269" s="16" t="s">
        <v>436</v>
      </c>
      <c r="E269" s="59">
        <v>500</v>
      </c>
      <c r="F269" s="29" t="s">
        <v>429</v>
      </c>
      <c r="G269" s="40">
        <v>0.09</v>
      </c>
      <c r="H269" s="24">
        <f t="shared" si="15"/>
        <v>45</v>
      </c>
    </row>
    <row r="270" spans="1:8" s="2" customFormat="1" ht="12" customHeight="1" x14ac:dyDescent="0.15">
      <c r="A270" s="111"/>
      <c r="B270" s="15" t="s">
        <v>443</v>
      </c>
      <c r="C270" s="16" t="s">
        <v>444</v>
      </c>
      <c r="D270" s="16" t="s">
        <v>436</v>
      </c>
      <c r="E270" s="59">
        <v>500</v>
      </c>
      <c r="F270" s="29" t="s">
        <v>429</v>
      </c>
      <c r="G270" s="40">
        <v>0.09</v>
      </c>
      <c r="H270" s="24">
        <f t="shared" si="15"/>
        <v>45</v>
      </c>
    </row>
    <row r="271" spans="1:8" s="2" customFormat="1" ht="12" customHeight="1" x14ac:dyDescent="0.15">
      <c r="A271" s="111"/>
      <c r="B271" s="15" t="s">
        <v>445</v>
      </c>
      <c r="C271" s="16" t="s">
        <v>446</v>
      </c>
      <c r="D271" s="16" t="s">
        <v>436</v>
      </c>
      <c r="E271" s="59">
        <v>500</v>
      </c>
      <c r="F271" s="29" t="s">
        <v>429</v>
      </c>
      <c r="G271" s="40">
        <v>0.09</v>
      </c>
      <c r="H271" s="24">
        <f t="shared" si="15"/>
        <v>45</v>
      </c>
    </row>
    <row r="272" spans="1:8" s="2" customFormat="1" ht="12" customHeight="1" x14ac:dyDescent="0.15">
      <c r="A272" s="111"/>
      <c r="B272" s="15" t="s">
        <v>447</v>
      </c>
      <c r="C272" s="16" t="s">
        <v>448</v>
      </c>
      <c r="D272" s="16" t="s">
        <v>436</v>
      </c>
      <c r="E272" s="59">
        <v>500</v>
      </c>
      <c r="F272" s="29" t="s">
        <v>429</v>
      </c>
      <c r="G272" s="40">
        <v>0.09</v>
      </c>
      <c r="H272" s="24">
        <f t="shared" si="15"/>
        <v>45</v>
      </c>
    </row>
    <row r="273" spans="1:8" s="2" customFormat="1" ht="11.25" thickBot="1" x14ac:dyDescent="0.2">
      <c r="A273" s="109"/>
      <c r="B273" s="109"/>
      <c r="C273" s="109"/>
      <c r="D273" s="109"/>
      <c r="E273" s="109"/>
      <c r="F273" s="109"/>
      <c r="G273" s="109"/>
      <c r="H273" s="109"/>
    </row>
    <row r="274" spans="1:8" ht="23.25" customHeight="1" thickTop="1" x14ac:dyDescent="0.15">
      <c r="A274" s="102" t="s">
        <v>449</v>
      </c>
      <c r="B274" s="103"/>
      <c r="C274" s="103"/>
      <c r="D274" s="103"/>
      <c r="E274" s="103"/>
      <c r="F274" s="103"/>
      <c r="G274" s="104"/>
      <c r="H274" s="39">
        <f>SUM(H242:H256,H258:H261,H263,H266:H272)</f>
        <v>515</v>
      </c>
    </row>
    <row r="275" spans="1:8" ht="21.75" customHeight="1" x14ac:dyDescent="0.15">
      <c r="E275" s="108" t="s">
        <v>453</v>
      </c>
      <c r="F275" s="108"/>
      <c r="G275" s="108"/>
      <c r="H275" s="62">
        <f>SUM(H236,H274)</f>
        <v>515</v>
      </c>
    </row>
    <row r="278" spans="1:8" s="2" customFormat="1" ht="25.5" customHeight="1" x14ac:dyDescent="0.15">
      <c r="A278" s="3"/>
      <c r="B278" s="27" t="s">
        <v>450</v>
      </c>
      <c r="C278" s="105" t="s">
        <v>465</v>
      </c>
      <c r="D278" s="106"/>
      <c r="E278" s="106"/>
      <c r="F278" s="106"/>
      <c r="G278" s="107"/>
      <c r="H278" s="15"/>
    </row>
    <row r="279" spans="1:8" s="2" customFormat="1" ht="22.5" customHeight="1" x14ac:dyDescent="0.15">
      <c r="A279" s="3"/>
      <c r="B279" s="25" t="s">
        <v>450</v>
      </c>
      <c r="C279" s="93" t="s">
        <v>451</v>
      </c>
      <c r="D279" s="94"/>
      <c r="E279" s="94"/>
      <c r="F279" s="94"/>
      <c r="G279" s="95"/>
      <c r="H279" s="26"/>
    </row>
    <row r="280" spans="1:8" s="2" customFormat="1" ht="22.5" customHeight="1" x14ac:dyDescent="0.15">
      <c r="A280" s="3"/>
      <c r="B280" s="8" t="s">
        <v>450</v>
      </c>
      <c r="C280" s="96" t="s">
        <v>452</v>
      </c>
      <c r="D280" s="97"/>
      <c r="E280" s="97"/>
      <c r="F280" s="97"/>
      <c r="G280" s="98"/>
      <c r="H280" s="11"/>
    </row>
    <row r="281" spans="1:8" s="2" customFormat="1" ht="23.25" customHeight="1" x14ac:dyDescent="0.15">
      <c r="A281" s="3"/>
      <c r="B281" s="8" t="s">
        <v>450</v>
      </c>
      <c r="C281" s="99" t="s">
        <v>464</v>
      </c>
      <c r="D281" s="100"/>
      <c r="E281" s="100"/>
      <c r="F281" s="100"/>
      <c r="G281" s="101"/>
      <c r="H281" s="11"/>
    </row>
  </sheetData>
  <sheetProtection algorithmName="SHA-512" hashValue="dL9Rvr6cYJSwKB0Ippd7kTeYP8o/i9MOpvqXv4Yus35tv8BCjnRP+8XaGIi6Qi9wPApMUnmJKFN6e3wNaHrmdw==" saltValue="4KV7oVaAODdMaBbyBdM37A==" spinCount="100000" sheet="1" objects="1" scenarios="1"/>
  <mergeCells count="47">
    <mergeCell ref="A273:H273"/>
    <mergeCell ref="A262:H262"/>
    <mergeCell ref="A265:A272"/>
    <mergeCell ref="D265:G265"/>
    <mergeCell ref="H239:H241"/>
    <mergeCell ref="B257:H257"/>
    <mergeCell ref="B264:H264"/>
    <mergeCell ref="A258:A261"/>
    <mergeCell ref="C279:G279"/>
    <mergeCell ref="C280:G280"/>
    <mergeCell ref="C281:G281"/>
    <mergeCell ref="A274:G274"/>
    <mergeCell ref="C278:G278"/>
    <mergeCell ref="E275:G275"/>
    <mergeCell ref="A2:A39"/>
    <mergeCell ref="A42:A58"/>
    <mergeCell ref="A111:A142"/>
    <mergeCell ref="A94:A109"/>
    <mergeCell ref="A77:A92"/>
    <mergeCell ref="A69:A75"/>
    <mergeCell ref="A60:A67"/>
    <mergeCell ref="A41:H41"/>
    <mergeCell ref="A76:H76"/>
    <mergeCell ref="A68:H68"/>
    <mergeCell ref="A59:H59"/>
    <mergeCell ref="A40:D40"/>
    <mergeCell ref="A182:A197"/>
    <mergeCell ref="A171:A180"/>
    <mergeCell ref="A160:A169"/>
    <mergeCell ref="A207:H207"/>
    <mergeCell ref="A198:H198"/>
    <mergeCell ref="A143:H143"/>
    <mergeCell ref="A110:H110"/>
    <mergeCell ref="A93:H93"/>
    <mergeCell ref="A181:H181"/>
    <mergeCell ref="A170:H170"/>
    <mergeCell ref="A144:A158"/>
    <mergeCell ref="A159:H159"/>
    <mergeCell ref="A220:H220"/>
    <mergeCell ref="A221:A235"/>
    <mergeCell ref="A208:A219"/>
    <mergeCell ref="A199:A206"/>
    <mergeCell ref="A239:A256"/>
    <mergeCell ref="A236:G236"/>
    <mergeCell ref="A237:H237"/>
    <mergeCell ref="B238:H238"/>
    <mergeCell ref="D239:G241"/>
  </mergeCells>
  <phoneticPr fontId="6" type="noConversion"/>
  <dataValidations count="1">
    <dataValidation type="list" allowBlank="1" showInputMessage="1" showErrorMessage="1" sqref="G263" xr:uid="{79EA8750-2244-420B-AE5C-393300F71663}">
      <formula1>$J$2:$J$12</formula1>
    </dataValidation>
  </dataValidations>
  <pageMargins left="0.59055118110236227" right="0.59055118110236227" top="1.1811023622047245" bottom="0.78740157480314965" header="0" footer="0.19685039370078741"/>
  <pageSetup paperSize="9" scale="72" fitToHeight="0" orientation="landscape" r:id="rId1"/>
  <headerFooter>
    <oddHeader>&amp;R&amp;G</oddHeader>
  </headerFooter>
  <rowBreaks count="6" manualBreakCount="6">
    <brk id="40" max="7" man="1"/>
    <brk id="76" max="7" man="1"/>
    <brk id="110" max="7" man="1"/>
    <brk id="143" max="7" man="1"/>
    <brk id="181" max="7" man="1"/>
    <brk id="220" max="7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AFA5CDC0785E4CA10E64A8D048695D" ma:contentTypeVersion="11" ma:contentTypeDescription="Een nieuw document maken." ma:contentTypeScope="" ma:versionID="13280ee2da1dc797825c56c60896fd47">
  <xsd:schema xmlns:xsd="http://www.w3.org/2001/XMLSchema" xmlns:xs="http://www.w3.org/2001/XMLSchema" xmlns:p="http://schemas.microsoft.com/office/2006/metadata/properties" xmlns:ns2="278c3c4d-f426-4f19-87e5-1f9242ca19bd" xmlns:ns3="3a67c346-21a2-4376-ad34-c0164a710df5" xmlns:ns4="4985ba5c-fa8e-4068-b8c7-6c9645d06b1b" targetNamespace="http://schemas.microsoft.com/office/2006/metadata/properties" ma:root="true" ma:fieldsID="ef83f7d7357e5f46dfaffb27779d0073" ns2:_="" ns3:_="" ns4:_="">
    <xsd:import namespace="278c3c4d-f426-4f19-87e5-1f9242ca19bd"/>
    <xsd:import namespace="3a67c346-21a2-4376-ad34-c0164a710df5"/>
    <xsd:import namespace="4985ba5c-fa8e-4068-b8c7-6c9645d06b1b"/>
    <xsd:element name="properties">
      <xsd:complexType>
        <xsd:sequence>
          <xsd:element name="documentManagement">
            <xsd:complexType>
              <xsd:all>
                <xsd:element ref="ns2:o361d3ceefc4464b85133234aef79e41" minOccurs="0"/>
                <xsd:element ref="ns2:c523776ef64d44ea944eac43704e0b3b" minOccurs="0"/>
                <xsd:element ref="ns2:fa126ea1a5bd4327ba499bf040c5b397" minOccurs="0"/>
                <xsd:element ref="ns2:gshDatum1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c3c4d-f426-4f19-87e5-1f9242ca19bd" elementFormDefault="qualified">
    <xsd:import namespace="http://schemas.microsoft.com/office/2006/documentManagement/types"/>
    <xsd:import namespace="http://schemas.microsoft.com/office/infopath/2007/PartnerControls"/>
    <xsd:element name="o361d3ceefc4464b85133234aef79e41" ma:index="8" nillable="true" ma:taxonomy="true" ma:internalName="o361d3ceefc4464b85133234aef79e41" ma:taxonomyFieldName="gshProjectfase" ma:displayName="Fase" ma:default="" ma:fieldId="{8361d3ce-efc4-464b-8513-3234aef79e41}" ma:taxonomyMulti="true" ma:sspId="316ed7d9-15b5-47e9-844d-373de3abdf45" ma:termSetId="1b14d9c9-1ba1-437c-88a1-fc5bebd8c99d" ma:anchorId="89fd39fb-1a8a-46e8-9e2d-7a055a6e57d2" ma:open="false" ma:isKeyword="false">
      <xsd:complexType>
        <xsd:sequence>
          <xsd:element ref="pc:Terms" minOccurs="0" maxOccurs="1"/>
        </xsd:sequence>
      </xsd:complexType>
    </xsd:element>
    <xsd:element name="c523776ef64d44ea944eac43704e0b3b" ma:index="9" nillable="true" ma:taxonomy="true" ma:internalName="c523776ef64d44ea944eac43704e0b3b" ma:taxonomyFieldName="gshDocumentstatus" ma:displayName="Documentstatus" ma:default="1;#Concept|fac772ea-c83a-4d2d-8153-73dc814209cd" ma:fieldId="{c523776e-f64d-44ea-944e-ac43704e0b3b}" ma:sspId="316ed7d9-15b5-47e9-844d-373de3abdf45" ma:termSetId="0e84b077-0e23-4632-8d2a-497ecd0bd3c0" ma:anchorId="6d81ceb0-4683-4b56-80b1-fab3c3860f51" ma:open="false" ma:isKeyword="false">
      <xsd:complexType>
        <xsd:sequence>
          <xsd:element ref="pc:Terms" minOccurs="0" maxOccurs="1"/>
        </xsd:sequence>
      </xsd:complexType>
    </xsd:element>
    <xsd:element name="fa126ea1a5bd4327ba499bf040c5b397" ma:index="10" nillable="true" ma:taxonomy="true" ma:internalName="fa126ea1a5bd4327ba499bf040c5b397" ma:taxonomyFieldName="gshDocumentSoort" ma:displayName="Documentsoort" ma:default="" ma:fieldId="{fa126ea1-a5bd-4327-ba49-9bf040c5b397}" ma:sspId="316ed7d9-15b5-47e9-844d-373de3abdf45" ma:termSetId="3e14d707-b154-48f9-94b8-0e20e88171f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shDatum1" ma:index="11" nillable="true" ma:displayName="Datum I binnenkomst/verzending" ma:format="DateTime" ma:internalName="gshDatum1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7c346-21a2-4376-ad34-c0164a710df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bf06f2-d352-4978-bfe3-32ed722528e6}" ma:internalName="TaxCatchAll" ma:showField="CatchAllData" ma:web="3a67c346-21a2-4376-ad34-c0164a710d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5ba5c-fa8e-4068-b8c7-6c9645d06b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361d3ceefc4464b85133234aef79e41 xmlns="278c3c4d-f426-4f19-87e5-1f9242ca19bd">
      <Terms xmlns="http://schemas.microsoft.com/office/infopath/2007/PartnerControls"/>
    </o361d3ceefc4464b85133234aef79e41>
    <fa126ea1a5bd4327ba499bf040c5b397 xmlns="278c3c4d-f426-4f19-87e5-1f9242ca19bd">
      <Terms xmlns="http://schemas.microsoft.com/office/infopath/2007/PartnerControls"/>
    </fa126ea1a5bd4327ba499bf040c5b397>
    <TaxCatchAll xmlns="3a67c346-21a2-4376-ad34-c0164a710df5">
      <Value>1</Value>
    </TaxCatchAll>
    <gshDatum1 xmlns="278c3c4d-f426-4f19-87e5-1f9242ca19bd" xsi:nil="true"/>
    <c523776ef64d44ea944eac43704e0b3b xmlns="278c3c4d-f426-4f19-87e5-1f9242ca19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Concept</TermName>
          <TermId xmlns="http://schemas.microsoft.com/office/infopath/2007/PartnerControls">fac772ea-c83a-4d2d-8153-73dc814209cd</TermId>
        </TermInfo>
      </Terms>
    </c523776ef64d44ea944eac43704e0b3b>
  </documentManagement>
</p:properties>
</file>

<file path=customXml/itemProps1.xml><?xml version="1.0" encoding="utf-8"?>
<ds:datastoreItem xmlns:ds="http://schemas.openxmlformats.org/officeDocument/2006/customXml" ds:itemID="{1700DC8B-2CC2-4C6E-97F1-5FA2792891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D58C81-4604-4376-B625-1BF2B31E61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8c3c4d-f426-4f19-87e5-1f9242ca19bd"/>
    <ds:schemaRef ds:uri="3a67c346-21a2-4376-ad34-c0164a710df5"/>
    <ds:schemaRef ds:uri="4985ba5c-fa8e-4068-b8c7-6c9645d06b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3BAC31-0B45-4F41-AF94-7FB55F04C8B7}">
  <ds:schemaRefs>
    <ds:schemaRef ds:uri="http://schemas.microsoft.com/office/2006/metadata/properties"/>
    <ds:schemaRef ds:uri="http://schemas.microsoft.com/office/infopath/2007/PartnerControls"/>
    <ds:schemaRef ds:uri="278c3c4d-f426-4f19-87e5-1f9242ca19bd"/>
    <ds:schemaRef ds:uri="3a67c346-21a2-4376-ad34-c0164a710df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Voorblad</vt:lpstr>
      <vt:lpstr>Prijzenblad</vt:lpstr>
      <vt:lpstr>Prijzenblad!Afdrukbereik</vt:lpstr>
      <vt:lpstr>Prijzenblad!Afdruktitels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 Relou</dc:creator>
  <cp:keywords/>
  <dc:description/>
  <cp:lastModifiedBy>Bart van Bergen</cp:lastModifiedBy>
  <cp:revision/>
  <dcterms:created xsi:type="dcterms:W3CDTF">2015-04-08T06:33:26Z</dcterms:created>
  <dcterms:modified xsi:type="dcterms:W3CDTF">2026-10-28T08:18:40Z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0x0101007EAFA5CDC0785E4CA10E64A8D048695D</vt:lpwstr>
  </property>
  <property fmtid="{D5CDD505-2E9C-101B-9397-08002B2CF9AE}" pid="3" name="gshDocumentSoort">
    <vt:lpwstr/>
  </property>
  <property fmtid="{D5CDD505-2E9C-101B-9397-08002B2CF9AE}" pid="4" name="gshProjectfase">
    <vt:lpwstr/>
  </property>
  <property fmtid="{D5CDD505-2E9C-101B-9397-08002B2CF9AE}" pid="5" name="gshDocumentstatus">
    <vt:lpwstr>1;#Concept|fac772ea-c83a-4d2d-8153-73dc814209cd</vt:lpwstr>
  </property>
</Properties>
</file>