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curio.sharepoint.com/teams/E079-Inspectiesmjopcomplementerenbegrotingengebouwen/Gedeelde documenten/General/01 - Publicatie - aanbestedingsstukken/Prijzenblad/"/>
    </mc:Choice>
  </mc:AlternateContent>
  <xr:revisionPtr revIDLastSave="563" documentId="13_ncr:1_{71EF4D7B-1BC8-47D1-94FF-AECF0369A2B3}" xr6:coauthVersionLast="47" xr6:coauthVersionMax="47" xr10:uidLastSave="{654F16AE-1816-45FB-86BC-6F78835CA048}"/>
  <bookViews>
    <workbookView xWindow="-11340" yWindow="-21600" windowWidth="26010" windowHeight="20985" xr2:uid="{00000000-000D-0000-FFFF-FFFF00000000}"/>
  </bookViews>
  <sheets>
    <sheet name="Prijzenblad NEN2767 en MJO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3" i="1" l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62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15" i="1"/>
  <c r="I57" i="1" l="1"/>
  <c r="I104" i="1"/>
  <c r="I116" i="1" l="1"/>
</calcChain>
</file>

<file path=xl/sharedStrings.xml><?xml version="1.0" encoding="utf-8"?>
<sst xmlns="http://schemas.openxmlformats.org/spreadsheetml/2006/main" count="409" uniqueCount="191">
  <si>
    <t>Volgnr</t>
  </si>
  <si>
    <t xml:space="preserve">Locatienr. </t>
  </si>
  <si>
    <t>Omschrijving werkzaamheden</t>
  </si>
  <si>
    <t>Locatie/object</t>
  </si>
  <si>
    <t>Plaats</t>
  </si>
  <si>
    <t>m2 BVO</t>
  </si>
  <si>
    <t>Eenheidsprijs (€ excl. btw)</t>
  </si>
  <si>
    <t>1.1</t>
  </si>
  <si>
    <t>Volledige inventarisatie, nulmeting conform NEN 2767 en integraal MJOP conform PvE</t>
  </si>
  <si>
    <t>Aviolandalaan 35</t>
  </si>
  <si>
    <t>Hoogerheide</t>
  </si>
  <si>
    <t>1.2</t>
  </si>
  <si>
    <t>idem</t>
  </si>
  <si>
    <t>Beemd 10</t>
  </si>
  <si>
    <t>Breda</t>
  </si>
  <si>
    <t>1.3</t>
  </si>
  <si>
    <t>Biesdonkweg 33</t>
  </si>
  <si>
    <t>1.4</t>
  </si>
  <si>
    <t>Buitenlaan 2</t>
  </si>
  <si>
    <t>Andel</t>
  </si>
  <si>
    <t>1.5</t>
  </si>
  <si>
    <t>4a</t>
  </si>
  <si>
    <t>Hofflaan 2</t>
  </si>
  <si>
    <t>1.6</t>
  </si>
  <si>
    <t>4b</t>
  </si>
  <si>
    <t>Kassen</t>
  </si>
  <si>
    <t>1.7</t>
  </si>
  <si>
    <t>4c</t>
  </si>
  <si>
    <t>Praktijkruimte</t>
  </si>
  <si>
    <t>1.8</t>
  </si>
  <si>
    <t>4d</t>
  </si>
  <si>
    <t>Bijgebouw(en)</t>
  </si>
  <si>
    <t>1.9</t>
  </si>
  <si>
    <t>Drebbelstraat 20</t>
  </si>
  <si>
    <t>Bergen op Zoom</t>
  </si>
  <si>
    <t>1.10</t>
  </si>
  <si>
    <t>Frankenthalerstraat 9 en 11</t>
  </si>
  <si>
    <t>1.11</t>
  </si>
  <si>
    <t>Frankenthalerstraat 15</t>
  </si>
  <si>
    <t>1.12</t>
  </si>
  <si>
    <t>7b</t>
  </si>
  <si>
    <t>Frankenthalerstraat 15 Dierenverblijf</t>
  </si>
  <si>
    <t>1.13</t>
  </si>
  <si>
    <t>Frankenthalerstraat 17</t>
  </si>
  <si>
    <t>1.14</t>
  </si>
  <si>
    <t>Groene Woud 2</t>
  </si>
  <si>
    <t>1.15</t>
  </si>
  <si>
    <t>Groene Woud 54a</t>
  </si>
  <si>
    <t>Oudenbosch</t>
  </si>
  <si>
    <t>1.16</t>
  </si>
  <si>
    <t>10b</t>
  </si>
  <si>
    <t>Groene Woud 54a Praktijkgebouw</t>
  </si>
  <si>
    <t>1.17</t>
  </si>
  <si>
    <t>10c</t>
  </si>
  <si>
    <t>Groene Woud 54a Bijgebouw(en)</t>
  </si>
  <si>
    <t>1.18</t>
  </si>
  <si>
    <t>De Baarlebossche 6</t>
  </si>
  <si>
    <t>1.19</t>
  </si>
  <si>
    <t>Knipplein 11</t>
  </si>
  <si>
    <t>Roosendaal</t>
  </si>
  <si>
    <t>1.20</t>
  </si>
  <si>
    <t>Knipplein 11 (JCC)</t>
  </si>
  <si>
    <t>1.21</t>
  </si>
  <si>
    <t>Kruidenlaan 19</t>
  </si>
  <si>
    <t>Oosterhout</t>
  </si>
  <si>
    <t>1.22</t>
  </si>
  <si>
    <t>Meeussenstraat 13</t>
  </si>
  <si>
    <t>1.23</t>
  </si>
  <si>
    <t>Meulenspie 2-4</t>
  </si>
  <si>
    <t>Teteringen</t>
  </si>
  <si>
    <t>1.24</t>
  </si>
  <si>
    <t>Nobellaan 50</t>
  </si>
  <si>
    <t>1.25</t>
  </si>
  <si>
    <t>Oostelijke Havendijk 1</t>
  </si>
  <si>
    <t>1.26</t>
  </si>
  <si>
    <t>Oranjeboomstraat 198</t>
  </si>
  <si>
    <t>1.27</t>
  </si>
  <si>
    <t>Pomonalaan 45</t>
  </si>
  <si>
    <t>1.28</t>
  </si>
  <si>
    <t>Rijnesteinstraat 1</t>
  </si>
  <si>
    <t>1.29</t>
  </si>
  <si>
    <t>Rooseveltlaan 225</t>
  </si>
  <si>
    <t>1.30</t>
  </si>
  <si>
    <t>22b</t>
  </si>
  <si>
    <t>Rooseveltlaan 225 Kantine</t>
  </si>
  <si>
    <t>1.31</t>
  </si>
  <si>
    <t>Steenspil 46</t>
  </si>
  <si>
    <t>Halsteren</t>
  </si>
  <si>
    <t>1.32</t>
  </si>
  <si>
    <t>23b</t>
  </si>
  <si>
    <t>Steenspil 46 Bijgebouw(en)</t>
  </si>
  <si>
    <t>1.33</t>
  </si>
  <si>
    <t>Terheijdenseweg 348</t>
  </si>
  <si>
    <t>1.34</t>
  </si>
  <si>
    <t>24b</t>
  </si>
  <si>
    <t>Terheijdenseweg 348 Bijgebouw Plofhok</t>
  </si>
  <si>
    <t>1.35</t>
  </si>
  <si>
    <t>Terheijdenseweg 350 Hoofdgebouw</t>
  </si>
  <si>
    <t>1.36</t>
  </si>
  <si>
    <t>Terheijdenseweg 350 Gymzaal</t>
  </si>
  <si>
    <t>1.37</t>
  </si>
  <si>
    <t>Terheijdenseweg 350 Gebouw 700</t>
  </si>
  <si>
    <t>1.38</t>
  </si>
  <si>
    <t>Terheijdenseweg 414</t>
  </si>
  <si>
    <t>1.39</t>
  </si>
  <si>
    <t>Tuinzigtlaan 10</t>
  </si>
  <si>
    <t>1.40</t>
  </si>
  <si>
    <t>29b</t>
  </si>
  <si>
    <t>Tuinzigtlaan 10 Bijgebouw(en)</t>
  </si>
  <si>
    <t>1.41</t>
  </si>
  <si>
    <t>Wilhelminasingel 33</t>
  </si>
  <si>
    <t>1.42</t>
  </si>
  <si>
    <t>Zomergemstraat 4</t>
  </si>
  <si>
    <t>Eenheid</t>
  </si>
  <si>
    <t>Hoeveelheid</t>
  </si>
  <si>
    <t>2.1</t>
  </si>
  <si>
    <t>Volledige herinspectie, conform NEN 2767 en integraal MJOP conform PvE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</si>
  <si>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</si>
  <si>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</si>
  <si>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</si>
  <si>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</si>
  <si>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</si>
  <si>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</si>
  <si>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</si>
  <si>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</si>
  <si>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</si>
  <si>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</si>
  <si>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</si>
  <si>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</si>
  <si>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</si>
  <si>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</si>
  <si>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</si>
  <si>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</si>
  <si>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</si>
  <si>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</si>
  <si>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</si>
  <si>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</si>
  <si>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</si>
  <si>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</si>
  <si>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</si>
  <si>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</si>
  <si>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</si>
  <si>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</si>
  <si>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</si>
  <si>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</si>
  <si>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</si>
  <si>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</si>
  <si>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</si>
  <si>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</si>
  <si>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</si>
  <si>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</si>
  <si>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</si>
  <si>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</si>
  <si>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</si>
  <si>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</si>
  <si>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</si>
  <si>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</si>
  <si>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</si>
  <si>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Functie / Deskundigheid</t>
  </si>
  <si>
    <t>Uurtarief (€ excl. btw)</t>
  </si>
  <si>
    <t>Projectleider / Senior Vastgoedadviseur</t>
  </si>
  <si>
    <t>per uur</t>
  </si>
  <si>
    <t>Integraal Inspecteur NEN 2767 (Bouwkundig)</t>
  </si>
  <si>
    <t>Integraal Inspecteur NEN 2767 (Installaties W/E/T)</t>
  </si>
  <si>
    <t>Vastgoeddata Beheerder / O-Prognose Specialist</t>
  </si>
  <si>
    <t xml:space="preserve">Instructie algemeen: </t>
  </si>
  <si>
    <r>
      <rPr>
        <b/>
        <i/>
        <sz val="9"/>
        <rFont val="Arial"/>
        <family val="2"/>
      </rPr>
      <t>●</t>
    </r>
    <r>
      <rPr>
        <i/>
        <sz val="9"/>
        <rFont val="Arial"/>
        <family val="2"/>
      </rPr>
      <t xml:space="preserve"> i</t>
    </r>
    <r>
      <rPr>
        <i/>
        <sz val="9"/>
        <color rgb="FF000000"/>
        <rFont val="Arial"/>
        <family val="2"/>
      </rPr>
      <t xml:space="preserve">n dit document Prijzenblad worden een aantal begrippen met beginhoofdletter gebruikt. Deze begrippen hebben de betekenis die daaraan in de Aanbestedingswet 2012; artikel 1.1 of in de Voorwaarden of in de Begrippenlijst wordt toegekend. </t>
    </r>
  </si>
  <si>
    <t>● alleen de groene velden invullen</t>
  </si>
  <si>
    <r>
      <t>●</t>
    </r>
    <r>
      <rPr>
        <i/>
        <sz val="9"/>
        <color rgb="FF000000"/>
        <rFont val="Arial"/>
        <family val="2"/>
      </rPr>
      <t xml:space="preserve"> alle (in te vullen) prijzen/tarieven en bedragen zijn exclusief BTW</t>
    </r>
  </si>
  <si>
    <t>● zie tevens toelichting opgenomen in document Aanbestedingsleidraad, paragraaf 5.3.1.</t>
  </si>
  <si>
    <t xml:space="preserve">Prijzenblad </t>
  </si>
  <si>
    <t>Onderdeel A: nulmeting en Oplevering MJOP</t>
  </si>
  <si>
    <t>subtotaal</t>
  </si>
  <si>
    <t>3.1</t>
  </si>
  <si>
    <t>3.2</t>
  </si>
  <si>
    <t>3.3</t>
  </si>
  <si>
    <t>3.4</t>
  </si>
  <si>
    <t>Subtotaal onderdeel A</t>
  </si>
  <si>
    <t>Subtotaal onderdeel B</t>
  </si>
  <si>
    <t>Ondereel C: uurtarieven Aanvullende Diensten</t>
  </si>
  <si>
    <t>Ondereel D: Totale inschrijfprijs</t>
  </si>
  <si>
    <t>Naam inschrijver (bedrijfsnaam):</t>
  </si>
  <si>
    <t xml:space="preserve">Naam: </t>
  </si>
  <si>
    <t xml:space="preserve">Functie: </t>
  </si>
  <si>
    <t>Datum:</t>
  </si>
  <si>
    <t>Handtekening:</t>
  </si>
  <si>
    <t>Onderdeel E - Gegevens Inschrijver</t>
  </si>
  <si>
    <r>
      <t>●</t>
    </r>
    <r>
      <rPr>
        <i/>
        <sz val="9"/>
        <color rgb="FF000000"/>
        <rFont val="Arial"/>
        <family val="2"/>
      </rPr>
      <t xml:space="preserve"> de blauw gearceerde getallen (in kolom m2 BVO)zijn voorlopige getallen; definitieve getallen zijn nog niet bekend</t>
    </r>
  </si>
  <si>
    <r>
      <t xml:space="preserve">Behorende bij de Europees openbare aanbesteding 'E079-Inspecties en MJOP voor gebouwen'
</t>
    </r>
    <r>
      <rPr>
        <i/>
        <sz val="10"/>
        <rFont val="Arial"/>
        <family val="2"/>
      </rPr>
      <t xml:space="preserve">Versie </t>
    </r>
    <r>
      <rPr>
        <b/>
        <i/>
        <sz val="10"/>
        <color rgb="FFC00000"/>
        <rFont val="Arial"/>
        <family val="2"/>
      </rPr>
      <t>27-10-2026</t>
    </r>
  </si>
  <si>
    <t>Onderdeel B: herinspectie en Actualisatie MJOP</t>
  </si>
  <si>
    <t>betreft de optelsom van de subtotalen van de onderdelen A en B  (dit is de 'inschrijfprijs')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</si>
</sst>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i/>
      <sz val="9"/>
      <color rgb="FF000000"/>
      <name val="Arial"/>
      <family val="2"/>
    </font>
    <font>
      <b/>
      <i/>
      <sz val="9"/>
      <name val="Arial"/>
      <family val="2"/>
    </font>
    <font>
      <b/>
      <sz val="20"/>
      <color theme="1"/>
      <name val="Calibri"/>
      <family val="2"/>
      <scheme val="minor"/>
    </font>
    <font>
      <i/>
      <sz val="9"/>
      <name val="Arial"/>
      <family val="2"/>
    </font>
    <font>
      <i/>
      <sz val="9"/>
      <color rgb="FF000000"/>
      <name val="Arial"/>
      <family val="2"/>
    </font>
    <font>
      <i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u/>
      <sz val="12"/>
      <name val="Arial"/>
      <family val="2"/>
    </font>
    <font>
      <b/>
      <sz val="14"/>
      <color theme="1"/>
      <name val="Calibri"/>
      <family val="2"/>
      <scheme val="minor"/>
    </font>
    <font>
      <b/>
      <i/>
      <sz val="10"/>
      <color rgb="FFC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1689B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wrapText="1"/>
    </xf>
    <xf numFmtId="3" fontId="3" fillId="0" borderId="0" xfId="0" applyNumberFormat="1" applyFont="1" applyBorder="1" applyAlignment="1">
      <alignment horizontal="left"/>
    </xf>
    <xf numFmtId="0" fontId="15" fillId="3" borderId="0" xfId="0" applyFont="1" applyFill="1" applyBorder="1"/>
    <xf numFmtId="0" fontId="7" fillId="0" borderId="0" xfId="0" applyFont="1" applyBorder="1"/>
    <xf numFmtId="0" fontId="0" fillId="0" borderId="0" xfId="0" applyBorder="1"/>
    <xf numFmtId="0" fontId="14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vertical="top"/>
    </xf>
    <xf numFmtId="0" fontId="1" fillId="9" borderId="0" xfId="0" applyFont="1" applyFill="1" applyBorder="1" applyAlignment="1" applyProtection="1">
      <alignment horizontal="left"/>
      <protection locked="0"/>
    </xf>
    <xf numFmtId="0" fontId="14" fillId="5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vertical="center"/>
    </xf>
    <xf numFmtId="0" fontId="10" fillId="7" borderId="5" xfId="0" applyFont="1" applyFill="1" applyBorder="1" applyAlignment="1">
      <alignment horizontal="left" vertical="center" wrapText="1"/>
    </xf>
    <xf numFmtId="0" fontId="10" fillId="7" borderId="6" xfId="0" applyFont="1" applyFill="1" applyBorder="1" applyAlignment="1">
      <alignment horizontal="left" vertical="center" wrapText="1"/>
    </xf>
    <xf numFmtId="0" fontId="10" fillId="7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0" fillId="0" borderId="9" xfId="0" applyBorder="1"/>
    <xf numFmtId="0" fontId="6" fillId="0" borderId="8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8" fillId="3" borderId="8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left" vertical="top" wrapText="1"/>
    </xf>
    <xf numFmtId="0" fontId="12" fillId="3" borderId="8" xfId="0" applyFont="1" applyFill="1" applyBorder="1" applyAlignment="1">
      <alignment horizontal="left" vertical="top" wrapText="1"/>
    </xf>
    <xf numFmtId="0" fontId="12" fillId="3" borderId="0" xfId="0" applyFont="1" applyFill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0" fillId="0" borderId="12" xfId="0" applyBorder="1"/>
    <xf numFmtId="0" fontId="0" fillId="0" borderId="10" xfId="0" applyBorder="1"/>
    <xf numFmtId="0" fontId="2" fillId="2" borderId="1" xfId="0" applyFont="1" applyFill="1" applyBorder="1" applyAlignment="1">
      <alignment wrapText="1"/>
    </xf>
    <xf numFmtId="49" fontId="2" fillId="2" borderId="1" xfId="0" applyNumberFormat="1" applyFont="1" applyFill="1" applyBorder="1" applyAlignment="1">
      <alignment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3" fontId="3" fillId="0" borderId="1" xfId="0" applyNumberFormat="1" applyFont="1" applyBorder="1" applyAlignment="1">
      <alignment horizontal="left"/>
    </xf>
    <xf numFmtId="44" fontId="0" fillId="0" borderId="1" xfId="1" applyFont="1" applyBorder="1"/>
    <xf numFmtId="3" fontId="3" fillId="10" borderId="1" xfId="0" applyNumberFormat="1" applyFont="1" applyFill="1" applyBorder="1" applyAlignment="1">
      <alignment horizontal="left"/>
    </xf>
    <xf numFmtId="0" fontId="0" fillId="0" borderId="1" xfId="0" applyBorder="1"/>
    <xf numFmtId="0" fontId="4" fillId="0" borderId="1" xfId="0" applyFont="1" applyBorder="1"/>
    <xf numFmtId="44" fontId="0" fillId="6" borderId="1" xfId="0" applyNumberFormat="1" applyFill="1" applyBorder="1"/>
    <xf numFmtId="0" fontId="2" fillId="2" borderId="2" xfId="0" applyFont="1" applyFill="1" applyBorder="1" applyAlignment="1">
      <alignment wrapText="1"/>
    </xf>
    <xf numFmtId="49" fontId="2" fillId="2" borderId="2" xfId="0" applyNumberFormat="1" applyFont="1" applyFill="1" applyBorder="1" applyAlignment="1">
      <alignment wrapText="1"/>
    </xf>
    <xf numFmtId="0" fontId="10" fillId="7" borderId="13" xfId="0" applyFont="1" applyFill="1" applyBorder="1" applyAlignment="1">
      <alignment horizontal="left" vertical="center" wrapText="1"/>
    </xf>
    <xf numFmtId="0" fontId="10" fillId="7" borderId="14" xfId="0" applyFont="1" applyFill="1" applyBorder="1" applyAlignment="1">
      <alignment horizontal="left" vertical="center" wrapText="1"/>
    </xf>
    <xf numFmtId="0" fontId="10" fillId="7" borderId="15" xfId="0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left" vertical="center" wrapText="1"/>
    </xf>
    <xf numFmtId="0" fontId="10" fillId="7" borderId="16" xfId="0" applyFont="1" applyFill="1" applyBorder="1" applyAlignment="1">
      <alignment horizontal="left" vertical="center" wrapText="1"/>
    </xf>
    <xf numFmtId="0" fontId="10" fillId="7" borderId="4" xfId="0" applyFont="1" applyFill="1" applyBorder="1" applyAlignment="1">
      <alignment horizontal="left" vertical="center" wrapText="1"/>
    </xf>
    <xf numFmtId="0" fontId="10" fillId="8" borderId="5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left" vertical="center" wrapText="1"/>
    </xf>
    <xf numFmtId="0" fontId="10" fillId="8" borderId="7" xfId="0" applyFont="1" applyFill="1" applyBorder="1" applyAlignment="1">
      <alignment horizontal="left" vertical="center" wrapText="1"/>
    </xf>
    <xf numFmtId="0" fontId="13" fillId="4" borderId="11" xfId="0" applyFont="1" applyFill="1" applyBorder="1" applyAlignment="1">
      <alignment vertical="center" wrapText="1"/>
    </xf>
    <xf numFmtId="0" fontId="13" fillId="4" borderId="11" xfId="0" applyFont="1" applyFill="1" applyBorder="1" applyAlignment="1">
      <alignment horizontal="right" vertical="center"/>
    </xf>
    <xf numFmtId="44" fontId="17" fillId="6" borderId="12" xfId="1" applyFont="1" applyFill="1" applyBorder="1"/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5" fillId="3" borderId="8" xfId="0" applyFont="1" applyFill="1" applyBorder="1"/>
    <xf numFmtId="0" fontId="14" fillId="3" borderId="8" xfId="0" applyFont="1" applyFill="1" applyBorder="1" applyAlignment="1">
      <alignment vertical="center"/>
    </xf>
    <xf numFmtId="0" fontId="1" fillId="9" borderId="9" xfId="0" applyFont="1" applyFill="1" applyBorder="1" applyAlignment="1" applyProtection="1">
      <alignment horizontal="left"/>
      <protection locked="0"/>
    </xf>
    <xf numFmtId="0" fontId="14" fillId="3" borderId="8" xfId="0" applyFont="1" applyFill="1" applyBorder="1" applyAlignment="1">
      <alignment vertical="top"/>
    </xf>
    <xf numFmtId="0" fontId="14" fillId="4" borderId="9" xfId="0" applyFont="1" applyFill="1" applyBorder="1" applyAlignment="1">
      <alignment vertical="center"/>
    </xf>
    <xf numFmtId="0" fontId="15" fillId="5" borderId="8" xfId="0" applyFont="1" applyFill="1" applyBorder="1"/>
    <xf numFmtId="0" fontId="15" fillId="4" borderId="8" xfId="0" applyFont="1" applyFill="1" applyBorder="1"/>
    <xf numFmtId="0" fontId="14" fillId="4" borderId="8" xfId="0" applyFont="1" applyFill="1" applyBorder="1"/>
    <xf numFmtId="0" fontId="15" fillId="3" borderId="10" xfId="0" applyFont="1" applyFill="1" applyBorder="1"/>
    <xf numFmtId="0" fontId="14" fillId="3" borderId="11" xfId="0" applyFont="1" applyFill="1" applyBorder="1" applyAlignment="1">
      <alignment vertical="center"/>
    </xf>
    <xf numFmtId="0" fontId="1" fillId="9" borderId="11" xfId="0" applyFont="1" applyFill="1" applyBorder="1" applyAlignment="1" applyProtection="1">
      <alignment horizontal="left"/>
      <protection locked="0"/>
    </xf>
    <xf numFmtId="0" fontId="1" fillId="9" borderId="1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>
      <alignment horizontal="left" vertical="top" wrapText="1"/>
    </xf>
    <xf numFmtId="44" fontId="3" fillId="9" borderId="1" xfId="1" applyFont="1" applyFill="1" applyBorder="1" applyProtection="1">
      <protection locked="0"/>
    </xf>
  </cellXfs>
  <cellStyles count="2">
    <cellStyle name="Standaard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31"/>
  <sheetViews>
    <sheetView showGridLines="0" tabSelected="1" topLeftCell="A20" zoomScale="115" zoomScaleNormal="115" workbookViewId="0">
      <selection activeCell="B3" sqref="B3:H3"/>
    </sheetView>
  </sheetViews>
  <sheetFormatPr defaultColWidth="9.109375" defaultRowHeight="15" customHeight="1" x14ac:dyDescent="0.3"/>
  <cols>
    <col min="2" max="2" width="20" customWidth="1"/>
    <col min="3" max="3" width="21.6640625" customWidth="1"/>
    <col min="4" max="4" width="57.33203125" customWidth="1"/>
    <col min="5" max="5" width="28" customWidth="1"/>
    <col min="6" max="8" width="25" customWidth="1"/>
    <col min="9" max="9" width="23.33203125" customWidth="1"/>
  </cols>
  <sheetData>
    <row r="1" spans="2:9" ht="15" customHeight="1" thickBot="1" x14ac:dyDescent="0.35"/>
    <row r="2" spans="2:9" ht="26.4" thickBot="1" x14ac:dyDescent="0.35">
      <c r="B2" s="48" t="s">
        <v>170</v>
      </c>
      <c r="C2" s="49"/>
      <c r="D2" s="49"/>
      <c r="E2" s="49"/>
      <c r="F2" s="49"/>
      <c r="G2" s="49"/>
      <c r="H2" s="49"/>
      <c r="I2" s="50"/>
    </row>
    <row r="3" spans="2:9" ht="39.6" customHeight="1" x14ac:dyDescent="0.3">
      <c r="B3" s="18" t="s">
        <v>188</v>
      </c>
      <c r="C3" s="19"/>
      <c r="D3" s="19"/>
      <c r="E3" s="19"/>
      <c r="F3" s="19"/>
      <c r="G3" s="19"/>
      <c r="H3" s="19"/>
      <c r="I3" s="20"/>
    </row>
    <row r="4" spans="2:9" ht="15" customHeight="1" x14ac:dyDescent="0.3">
      <c r="B4" s="21"/>
      <c r="C4" s="22"/>
      <c r="D4" s="23"/>
      <c r="E4" s="23"/>
      <c r="F4" s="9"/>
      <c r="G4" s="9"/>
      <c r="H4" s="9"/>
      <c r="I4" s="20"/>
    </row>
    <row r="5" spans="2:9" ht="15" customHeight="1" x14ac:dyDescent="0.3">
      <c r="B5" s="24" t="s">
        <v>165</v>
      </c>
      <c r="C5" s="22"/>
      <c r="D5" s="23"/>
      <c r="E5" s="23"/>
      <c r="F5" s="9"/>
      <c r="G5" s="9"/>
      <c r="H5" s="9"/>
      <c r="I5" s="20"/>
    </row>
    <row r="6" spans="2:9" ht="15" customHeight="1" x14ac:dyDescent="0.3">
      <c r="B6" s="25" t="s">
        <v>166</v>
      </c>
      <c r="C6" s="26"/>
      <c r="D6" s="26"/>
      <c r="E6" s="26"/>
      <c r="F6" s="26"/>
      <c r="G6" s="26"/>
      <c r="H6" s="26"/>
      <c r="I6" s="20"/>
    </row>
    <row r="7" spans="2:9" ht="15" customHeight="1" x14ac:dyDescent="0.3">
      <c r="B7" s="27" t="s">
        <v>167</v>
      </c>
      <c r="C7" s="28"/>
      <c r="D7" s="28"/>
      <c r="E7" s="28"/>
      <c r="F7" s="28"/>
      <c r="G7" s="28"/>
      <c r="H7" s="28"/>
      <c r="I7" s="20"/>
    </row>
    <row r="8" spans="2:9" ht="15" customHeight="1" x14ac:dyDescent="0.3">
      <c r="B8" s="25" t="s">
        <v>168</v>
      </c>
      <c r="C8" s="26"/>
      <c r="D8" s="26"/>
      <c r="E8" s="26"/>
      <c r="F8" s="26"/>
      <c r="G8" s="26"/>
      <c r="H8" s="26"/>
      <c r="I8" s="20"/>
    </row>
    <row r="9" spans="2:9" s="3" customFormat="1" ht="15" customHeight="1" x14ac:dyDescent="0.3">
      <c r="B9" s="25" t="s">
        <v>187</v>
      </c>
      <c r="C9" s="26"/>
      <c r="D9" s="26"/>
      <c r="E9" s="26"/>
      <c r="F9" s="26"/>
      <c r="G9" s="26"/>
      <c r="H9" s="26"/>
      <c r="I9" s="20"/>
    </row>
    <row r="10" spans="2:9" ht="15" customHeight="1" thickBot="1" x14ac:dyDescent="0.35">
      <c r="B10" s="29" t="s">
        <v>169</v>
      </c>
      <c r="C10" s="30"/>
      <c r="D10" s="30"/>
      <c r="E10" s="30"/>
      <c r="F10" s="30"/>
      <c r="G10" s="30"/>
      <c r="H10" s="30"/>
      <c r="I10" s="31"/>
    </row>
    <row r="11" spans="2:9" s="3" customFormat="1" ht="15" customHeight="1" x14ac:dyDescent="0.3">
      <c r="B11" s="72"/>
      <c r="C11" s="72"/>
      <c r="D11" s="72"/>
      <c r="E11" s="72"/>
      <c r="F11" s="72"/>
      <c r="G11" s="72"/>
      <c r="H11" s="72"/>
      <c r="I11" s="9"/>
    </row>
    <row r="12" spans="2:9" thickBot="1" x14ac:dyDescent="0.35">
      <c r="B12" s="2"/>
      <c r="C12" s="2"/>
      <c r="D12" s="2"/>
    </row>
    <row r="13" spans="2:9" ht="35.4" customHeight="1" thickBot="1" x14ac:dyDescent="0.35">
      <c r="B13" s="45" t="s">
        <v>171</v>
      </c>
      <c r="C13" s="46"/>
      <c r="D13" s="46"/>
      <c r="E13" s="46"/>
      <c r="F13" s="46"/>
      <c r="G13" s="46"/>
      <c r="H13" s="46"/>
      <c r="I13" s="47"/>
    </row>
    <row r="14" spans="2:9" ht="14.4" x14ac:dyDescent="0.3">
      <c r="B14" s="43" t="s">
        <v>0</v>
      </c>
      <c r="C14" s="43" t="s">
        <v>1</v>
      </c>
      <c r="D14" s="43" t="s">
        <v>2</v>
      </c>
      <c r="E14" s="43" t="s">
        <v>3</v>
      </c>
      <c r="F14" s="43" t="s">
        <v>4</v>
      </c>
      <c r="G14" s="43" t="s">
        <v>5</v>
      </c>
      <c r="H14" s="44" t="s">
        <v>6</v>
      </c>
      <c r="I14" s="43" t="s">
        <v>172</v>
      </c>
    </row>
    <row r="15" spans="2:9" ht="28.8" x14ac:dyDescent="0.3">
      <c r="B15" s="35" t="s">
        <v>7</v>
      </c>
      <c r="C15" s="35">
        <v>1</v>
      </c>
      <c r="D15" s="36" t="s">
        <v>8</v>
      </c>
      <c r="E15" s="36" t="s">
        <v>9</v>
      </c>
      <c r="F15" s="37" t="s">
        <v>10</v>
      </c>
      <c r="G15" s="37">
        <v>5040</v>
      </c>
      <c r="H15" s="73"/>
      <c r="I15" s="38">
        <f>G15*H15</f>
        <v>0</v>
      </c>
    </row>
    <row r="16" spans="2:9" ht="14.4" x14ac:dyDescent="0.3">
      <c r="B16" s="35" t="s">
        <v>11</v>
      </c>
      <c r="C16" s="35">
        <v>2</v>
      </c>
      <c r="D16" s="36" t="s">
        <v>12</v>
      </c>
      <c r="E16" s="36" t="s">
        <v>13</v>
      </c>
      <c r="F16" s="37" t="s">
        <v>14</v>
      </c>
      <c r="G16" s="37">
        <v>1600</v>
      </c>
      <c r="H16" s="73"/>
      <c r="I16" s="38">
        <f t="shared" ref="I16:I56" si="0">G16*H16</f>
        <v>0</v>
      </c>
    </row>
    <row r="17" spans="2:9" ht="14.4" x14ac:dyDescent="0.3">
      <c r="B17" s="35" t="s">
        <v>15</v>
      </c>
      <c r="C17" s="35">
        <v>3</v>
      </c>
      <c r="D17" s="36" t="s">
        <v>12</v>
      </c>
      <c r="E17" s="36" t="s">
        <v>16</v>
      </c>
      <c r="F17" s="37" t="s">
        <v>14</v>
      </c>
      <c r="G17" s="37">
        <v>12000</v>
      </c>
      <c r="H17" s="73"/>
      <c r="I17" s="38">
        <f t="shared" si="0"/>
        <v>0</v>
      </c>
    </row>
    <row r="18" spans="2:9" ht="14.4" x14ac:dyDescent="0.3">
      <c r="B18" s="35" t="s">
        <v>17</v>
      </c>
      <c r="C18" s="35">
        <v>4</v>
      </c>
      <c r="D18" s="36" t="s">
        <v>12</v>
      </c>
      <c r="E18" s="36" t="s">
        <v>18</v>
      </c>
      <c r="F18" s="37" t="s">
        <v>19</v>
      </c>
      <c r="G18" s="37">
        <v>3650</v>
      </c>
      <c r="H18" s="73"/>
      <c r="I18" s="38">
        <f t="shared" si="0"/>
        <v>0</v>
      </c>
    </row>
    <row r="19" spans="2:9" ht="14.4" x14ac:dyDescent="0.3">
      <c r="B19" s="35" t="s">
        <v>20</v>
      </c>
      <c r="C19" s="35" t="s">
        <v>21</v>
      </c>
      <c r="D19" s="36" t="s">
        <v>12</v>
      </c>
      <c r="E19" s="36" t="s">
        <v>22</v>
      </c>
      <c r="F19" s="37" t="s">
        <v>19</v>
      </c>
      <c r="G19" s="37">
        <v>1500</v>
      </c>
      <c r="H19" s="73"/>
      <c r="I19" s="38">
        <f t="shared" si="0"/>
        <v>0</v>
      </c>
    </row>
    <row r="20" spans="2:9" ht="14.4" x14ac:dyDescent="0.3">
      <c r="B20" s="35" t="s">
        <v>23</v>
      </c>
      <c r="C20" s="35" t="s">
        <v>24</v>
      </c>
      <c r="D20" s="36" t="s">
        <v>12</v>
      </c>
      <c r="E20" s="36" t="s">
        <v>25</v>
      </c>
      <c r="F20" s="37" t="s">
        <v>19</v>
      </c>
      <c r="G20" s="37">
        <v>1550</v>
      </c>
      <c r="H20" s="73"/>
      <c r="I20" s="38">
        <f t="shared" si="0"/>
        <v>0</v>
      </c>
    </row>
    <row r="21" spans="2:9" ht="14.4" x14ac:dyDescent="0.3">
      <c r="B21" s="35" t="s">
        <v>26</v>
      </c>
      <c r="C21" s="35" t="s">
        <v>27</v>
      </c>
      <c r="D21" s="36" t="s">
        <v>12</v>
      </c>
      <c r="E21" s="36" t="s">
        <v>28</v>
      </c>
      <c r="F21" s="37" t="s">
        <v>19</v>
      </c>
      <c r="G21" s="37">
        <v>470</v>
      </c>
      <c r="H21" s="73"/>
      <c r="I21" s="38">
        <f t="shared" si="0"/>
        <v>0</v>
      </c>
    </row>
    <row r="22" spans="2:9" ht="14.4" x14ac:dyDescent="0.3">
      <c r="B22" s="35" t="s">
        <v>29</v>
      </c>
      <c r="C22" s="35" t="s">
        <v>30</v>
      </c>
      <c r="D22" s="36" t="s">
        <v>12</v>
      </c>
      <c r="E22" s="36" t="s">
        <v>31</v>
      </c>
      <c r="F22" s="37" t="s">
        <v>19</v>
      </c>
      <c r="G22" s="37">
        <v>145</v>
      </c>
      <c r="H22" s="73"/>
      <c r="I22" s="38">
        <f t="shared" si="0"/>
        <v>0</v>
      </c>
    </row>
    <row r="23" spans="2:9" ht="14.4" x14ac:dyDescent="0.3">
      <c r="B23" s="35" t="s">
        <v>32</v>
      </c>
      <c r="C23" s="35">
        <v>5</v>
      </c>
      <c r="D23" s="36" t="s">
        <v>12</v>
      </c>
      <c r="E23" s="36" t="s">
        <v>33</v>
      </c>
      <c r="F23" s="37" t="s">
        <v>34</v>
      </c>
      <c r="G23" s="37">
        <v>3600</v>
      </c>
      <c r="H23" s="73"/>
      <c r="I23" s="38">
        <f t="shared" si="0"/>
        <v>0</v>
      </c>
    </row>
    <row r="24" spans="2:9" ht="14.4" x14ac:dyDescent="0.3">
      <c r="B24" s="35" t="s">
        <v>35</v>
      </c>
      <c r="C24" s="35">
        <v>6</v>
      </c>
      <c r="D24" s="36" t="s">
        <v>12</v>
      </c>
      <c r="E24" s="36" t="s">
        <v>36</v>
      </c>
      <c r="F24" s="37" t="s">
        <v>14</v>
      </c>
      <c r="G24" s="37">
        <v>300</v>
      </c>
      <c r="H24" s="73"/>
      <c r="I24" s="38">
        <f t="shared" si="0"/>
        <v>0</v>
      </c>
    </row>
    <row r="25" spans="2:9" ht="14.4" x14ac:dyDescent="0.3">
      <c r="B25" s="35" t="s">
        <v>37</v>
      </c>
      <c r="C25" s="35">
        <v>7</v>
      </c>
      <c r="D25" s="36" t="s">
        <v>12</v>
      </c>
      <c r="E25" s="36" t="s">
        <v>38</v>
      </c>
      <c r="F25" s="37" t="s">
        <v>14</v>
      </c>
      <c r="G25" s="37">
        <v>9500</v>
      </c>
      <c r="H25" s="73"/>
      <c r="I25" s="38">
        <f t="shared" si="0"/>
        <v>0</v>
      </c>
    </row>
    <row r="26" spans="2:9" ht="28.8" x14ac:dyDescent="0.3">
      <c r="B26" s="35" t="s">
        <v>39</v>
      </c>
      <c r="C26" s="35" t="s">
        <v>40</v>
      </c>
      <c r="D26" s="36" t="s">
        <v>12</v>
      </c>
      <c r="E26" s="36" t="s">
        <v>41</v>
      </c>
      <c r="F26" s="37" t="s">
        <v>14</v>
      </c>
      <c r="G26" s="37">
        <v>825</v>
      </c>
      <c r="H26" s="73"/>
      <c r="I26" s="38">
        <f t="shared" si="0"/>
        <v>0</v>
      </c>
    </row>
    <row r="27" spans="2:9" ht="14.4" x14ac:dyDescent="0.3">
      <c r="B27" s="35" t="s">
        <v>42</v>
      </c>
      <c r="C27" s="35">
        <v>8</v>
      </c>
      <c r="D27" s="36" t="s">
        <v>12</v>
      </c>
      <c r="E27" s="36" t="s">
        <v>43</v>
      </c>
      <c r="F27" s="37" t="s">
        <v>14</v>
      </c>
      <c r="G27" s="37">
        <v>4300</v>
      </c>
      <c r="H27" s="73"/>
      <c r="I27" s="38">
        <f t="shared" si="0"/>
        <v>0</v>
      </c>
    </row>
    <row r="28" spans="2:9" ht="14.4" x14ac:dyDescent="0.3">
      <c r="B28" s="35" t="s">
        <v>44</v>
      </c>
      <c r="C28" s="35">
        <v>9</v>
      </c>
      <c r="D28" s="36" t="s">
        <v>12</v>
      </c>
      <c r="E28" s="36" t="s">
        <v>45</v>
      </c>
      <c r="F28" s="37" t="s">
        <v>14</v>
      </c>
      <c r="G28" s="37">
        <v>6000</v>
      </c>
      <c r="H28" s="73"/>
      <c r="I28" s="38">
        <f t="shared" si="0"/>
        <v>0</v>
      </c>
    </row>
    <row r="29" spans="2:9" ht="14.4" x14ac:dyDescent="0.3">
      <c r="B29" s="35" t="s">
        <v>46</v>
      </c>
      <c r="C29" s="35">
        <v>10</v>
      </c>
      <c r="D29" s="36" t="s">
        <v>12</v>
      </c>
      <c r="E29" s="36" t="s">
        <v>47</v>
      </c>
      <c r="F29" s="37" t="s">
        <v>48</v>
      </c>
      <c r="G29" s="37">
        <v>5121</v>
      </c>
      <c r="H29" s="73"/>
      <c r="I29" s="38">
        <f t="shared" si="0"/>
        <v>0</v>
      </c>
    </row>
    <row r="30" spans="2:9" ht="28.8" x14ac:dyDescent="0.3">
      <c r="B30" s="35" t="s">
        <v>49</v>
      </c>
      <c r="C30" s="35" t="s">
        <v>50</v>
      </c>
      <c r="D30" s="36" t="s">
        <v>12</v>
      </c>
      <c r="E30" s="36" t="s">
        <v>51</v>
      </c>
      <c r="F30" s="37" t="s">
        <v>48</v>
      </c>
      <c r="G30" s="37">
        <v>521</v>
      </c>
      <c r="H30" s="73"/>
      <c r="I30" s="38">
        <f t="shared" si="0"/>
        <v>0</v>
      </c>
    </row>
    <row r="31" spans="2:9" ht="28.8" x14ac:dyDescent="0.3">
      <c r="B31" s="35" t="s">
        <v>52</v>
      </c>
      <c r="C31" s="35" t="s">
        <v>53</v>
      </c>
      <c r="D31" s="36" t="s">
        <v>12</v>
      </c>
      <c r="E31" s="36" t="s">
        <v>54</v>
      </c>
      <c r="F31" s="37" t="s">
        <v>48</v>
      </c>
      <c r="G31" s="39">
        <v>1000</v>
      </c>
      <c r="H31" s="73"/>
      <c r="I31" s="38">
        <f t="shared" si="0"/>
        <v>0</v>
      </c>
    </row>
    <row r="32" spans="2:9" ht="14.4" x14ac:dyDescent="0.3">
      <c r="B32" s="35" t="s">
        <v>55</v>
      </c>
      <c r="C32" s="35">
        <v>11</v>
      </c>
      <c r="D32" s="36" t="s">
        <v>12</v>
      </c>
      <c r="E32" s="36" t="s">
        <v>56</v>
      </c>
      <c r="F32" s="37" t="s">
        <v>48</v>
      </c>
      <c r="G32" s="37">
        <v>3500</v>
      </c>
      <c r="H32" s="73"/>
      <c r="I32" s="38">
        <f t="shared" si="0"/>
        <v>0</v>
      </c>
    </row>
    <row r="33" spans="2:9" ht="14.4" x14ac:dyDescent="0.3">
      <c r="B33" s="35" t="s">
        <v>57</v>
      </c>
      <c r="C33" s="35">
        <v>12</v>
      </c>
      <c r="D33" s="36" t="s">
        <v>12</v>
      </c>
      <c r="E33" s="36" t="s">
        <v>58</v>
      </c>
      <c r="F33" s="37" t="s">
        <v>59</v>
      </c>
      <c r="G33" s="37">
        <v>6650</v>
      </c>
      <c r="H33" s="73"/>
      <c r="I33" s="38">
        <f t="shared" si="0"/>
        <v>0</v>
      </c>
    </row>
    <row r="34" spans="2:9" ht="14.4" x14ac:dyDescent="0.3">
      <c r="B34" s="35" t="s">
        <v>60</v>
      </c>
      <c r="C34" s="35">
        <v>13</v>
      </c>
      <c r="D34" s="36" t="s">
        <v>12</v>
      </c>
      <c r="E34" s="36" t="s">
        <v>61</v>
      </c>
      <c r="F34" s="37" t="s">
        <v>59</v>
      </c>
      <c r="G34" s="37">
        <v>965</v>
      </c>
      <c r="H34" s="73"/>
      <c r="I34" s="38">
        <f t="shared" si="0"/>
        <v>0</v>
      </c>
    </row>
    <row r="35" spans="2:9" ht="14.4" x14ac:dyDescent="0.3">
      <c r="B35" s="35" t="s">
        <v>62</v>
      </c>
      <c r="C35" s="35">
        <v>14</v>
      </c>
      <c r="D35" s="36" t="s">
        <v>12</v>
      </c>
      <c r="E35" s="36" t="s">
        <v>63</v>
      </c>
      <c r="F35" s="37" t="s">
        <v>64</v>
      </c>
      <c r="G35" s="37">
        <v>5450</v>
      </c>
      <c r="H35" s="73"/>
      <c r="I35" s="38">
        <f t="shared" si="0"/>
        <v>0</v>
      </c>
    </row>
    <row r="36" spans="2:9" ht="14.4" x14ac:dyDescent="0.3">
      <c r="B36" s="35" t="s">
        <v>65</v>
      </c>
      <c r="C36" s="35">
        <v>15</v>
      </c>
      <c r="D36" s="36" t="s">
        <v>12</v>
      </c>
      <c r="E36" s="36" t="s">
        <v>66</v>
      </c>
      <c r="F36" s="37" t="s">
        <v>34</v>
      </c>
      <c r="G36" s="37">
        <v>2700</v>
      </c>
      <c r="H36" s="73"/>
      <c r="I36" s="38">
        <f t="shared" si="0"/>
        <v>0</v>
      </c>
    </row>
    <row r="37" spans="2:9" ht="14.4" x14ac:dyDescent="0.3">
      <c r="B37" s="35" t="s">
        <v>67</v>
      </c>
      <c r="C37" s="35">
        <v>16</v>
      </c>
      <c r="D37" s="36" t="s">
        <v>12</v>
      </c>
      <c r="E37" s="36" t="s">
        <v>68</v>
      </c>
      <c r="F37" s="37" t="s">
        <v>69</v>
      </c>
      <c r="G37" s="37">
        <v>10190</v>
      </c>
      <c r="H37" s="73"/>
      <c r="I37" s="38">
        <f t="shared" si="0"/>
        <v>0</v>
      </c>
    </row>
    <row r="38" spans="2:9" ht="14.4" x14ac:dyDescent="0.3">
      <c r="B38" s="35" t="s">
        <v>70</v>
      </c>
      <c r="C38" s="35">
        <v>17</v>
      </c>
      <c r="D38" s="36" t="s">
        <v>12</v>
      </c>
      <c r="E38" s="36" t="s">
        <v>71</v>
      </c>
      <c r="F38" s="37" t="s">
        <v>34</v>
      </c>
      <c r="G38" s="37">
        <v>9500</v>
      </c>
      <c r="H38" s="73"/>
      <c r="I38" s="38">
        <f t="shared" si="0"/>
        <v>0</v>
      </c>
    </row>
    <row r="39" spans="2:9" ht="14.4" x14ac:dyDescent="0.3">
      <c r="B39" s="35" t="s">
        <v>72</v>
      </c>
      <c r="C39" s="35">
        <v>18</v>
      </c>
      <c r="D39" s="36" t="s">
        <v>12</v>
      </c>
      <c r="E39" s="36" t="s">
        <v>73</v>
      </c>
      <c r="F39" s="37" t="s">
        <v>59</v>
      </c>
      <c r="G39" s="37">
        <v>12500</v>
      </c>
      <c r="H39" s="73"/>
      <c r="I39" s="38">
        <f t="shared" si="0"/>
        <v>0</v>
      </c>
    </row>
    <row r="40" spans="2:9" ht="14.4" x14ac:dyDescent="0.3">
      <c r="B40" s="35" t="s">
        <v>74</v>
      </c>
      <c r="C40" s="35">
        <v>19</v>
      </c>
      <c r="D40" s="36" t="s">
        <v>12</v>
      </c>
      <c r="E40" s="36" t="s">
        <v>75</v>
      </c>
      <c r="F40" s="37" t="s">
        <v>14</v>
      </c>
      <c r="G40" s="37">
        <v>2280</v>
      </c>
      <c r="H40" s="73"/>
      <c r="I40" s="38">
        <f t="shared" si="0"/>
        <v>0</v>
      </c>
    </row>
    <row r="41" spans="2:9" ht="14.4" x14ac:dyDescent="0.3">
      <c r="B41" s="35" t="s">
        <v>76</v>
      </c>
      <c r="C41" s="35">
        <v>20</v>
      </c>
      <c r="D41" s="36" t="s">
        <v>12</v>
      </c>
      <c r="E41" s="36" t="s">
        <v>77</v>
      </c>
      <c r="F41" s="37" t="s">
        <v>34</v>
      </c>
      <c r="G41" s="37">
        <v>1580</v>
      </c>
      <c r="H41" s="73"/>
      <c r="I41" s="38">
        <f t="shared" si="0"/>
        <v>0</v>
      </c>
    </row>
    <row r="42" spans="2:9" ht="14.4" x14ac:dyDescent="0.3">
      <c r="B42" s="35" t="s">
        <v>78</v>
      </c>
      <c r="C42" s="35">
        <v>21</v>
      </c>
      <c r="D42" s="36" t="s">
        <v>12</v>
      </c>
      <c r="E42" s="36" t="s">
        <v>79</v>
      </c>
      <c r="F42" s="37" t="s">
        <v>14</v>
      </c>
      <c r="G42" s="37">
        <v>2800</v>
      </c>
      <c r="H42" s="73"/>
      <c r="I42" s="38">
        <f t="shared" si="0"/>
        <v>0</v>
      </c>
    </row>
    <row r="43" spans="2:9" ht="14.4" x14ac:dyDescent="0.3">
      <c r="B43" s="35" t="s">
        <v>80</v>
      </c>
      <c r="C43" s="35">
        <v>22</v>
      </c>
      <c r="D43" s="36" t="s">
        <v>12</v>
      </c>
      <c r="E43" s="36" t="s">
        <v>81</v>
      </c>
      <c r="F43" s="37" t="s">
        <v>34</v>
      </c>
      <c r="G43" s="37">
        <v>2360</v>
      </c>
      <c r="H43" s="73"/>
      <c r="I43" s="38">
        <f t="shared" si="0"/>
        <v>0</v>
      </c>
    </row>
    <row r="44" spans="2:9" ht="14.4" x14ac:dyDescent="0.3">
      <c r="B44" s="35" t="s">
        <v>82</v>
      </c>
      <c r="C44" s="35" t="s">
        <v>83</v>
      </c>
      <c r="D44" s="36" t="s">
        <v>12</v>
      </c>
      <c r="E44" s="36" t="s">
        <v>84</v>
      </c>
      <c r="F44" s="37" t="s">
        <v>34</v>
      </c>
      <c r="G44" s="37">
        <v>500</v>
      </c>
      <c r="H44" s="73"/>
      <c r="I44" s="38">
        <f t="shared" si="0"/>
        <v>0</v>
      </c>
    </row>
    <row r="45" spans="2:9" ht="14.4" x14ac:dyDescent="0.3">
      <c r="B45" s="35" t="s">
        <v>85</v>
      </c>
      <c r="C45" s="35">
        <v>23</v>
      </c>
      <c r="D45" s="36" t="s">
        <v>12</v>
      </c>
      <c r="E45" s="36" t="s">
        <v>86</v>
      </c>
      <c r="F45" s="37" t="s">
        <v>87</v>
      </c>
      <c r="G45" s="37">
        <v>5730</v>
      </c>
      <c r="H45" s="73"/>
      <c r="I45" s="38">
        <f t="shared" si="0"/>
        <v>0</v>
      </c>
    </row>
    <row r="46" spans="2:9" ht="14.4" x14ac:dyDescent="0.3">
      <c r="B46" s="35" t="s">
        <v>88</v>
      </c>
      <c r="C46" s="35" t="s">
        <v>89</v>
      </c>
      <c r="D46" s="36" t="s">
        <v>12</v>
      </c>
      <c r="E46" s="36" t="s">
        <v>90</v>
      </c>
      <c r="F46" s="37" t="s">
        <v>87</v>
      </c>
      <c r="G46" s="39">
        <v>1000</v>
      </c>
      <c r="H46" s="73"/>
      <c r="I46" s="38">
        <f t="shared" si="0"/>
        <v>0</v>
      </c>
    </row>
    <row r="47" spans="2:9" ht="14.4" x14ac:dyDescent="0.3">
      <c r="B47" s="35" t="s">
        <v>91</v>
      </c>
      <c r="C47" s="35">
        <v>24</v>
      </c>
      <c r="D47" s="36" t="s">
        <v>12</v>
      </c>
      <c r="E47" s="36" t="s">
        <v>92</v>
      </c>
      <c r="F47" s="37" t="s">
        <v>14</v>
      </c>
      <c r="G47" s="37">
        <v>4820</v>
      </c>
      <c r="H47" s="73"/>
      <c r="I47" s="38">
        <f t="shared" si="0"/>
        <v>0</v>
      </c>
    </row>
    <row r="48" spans="2:9" ht="28.8" x14ac:dyDescent="0.3">
      <c r="B48" s="35" t="s">
        <v>93</v>
      </c>
      <c r="C48" s="35" t="s">
        <v>94</v>
      </c>
      <c r="D48" s="36" t="s">
        <v>12</v>
      </c>
      <c r="E48" s="36" t="s">
        <v>95</v>
      </c>
      <c r="F48" s="37" t="s">
        <v>14</v>
      </c>
      <c r="G48" s="39">
        <v>1000</v>
      </c>
      <c r="H48" s="73"/>
      <c r="I48" s="38">
        <f t="shared" si="0"/>
        <v>0</v>
      </c>
    </row>
    <row r="49" spans="2:9" ht="28.8" x14ac:dyDescent="0.3">
      <c r="B49" s="35" t="s">
        <v>96</v>
      </c>
      <c r="C49" s="35">
        <v>25</v>
      </c>
      <c r="D49" s="36" t="s">
        <v>12</v>
      </c>
      <c r="E49" s="36" t="s">
        <v>97</v>
      </c>
      <c r="F49" s="37" t="s">
        <v>14</v>
      </c>
      <c r="G49" s="37">
        <v>13395</v>
      </c>
      <c r="H49" s="73"/>
      <c r="I49" s="38">
        <f t="shared" si="0"/>
        <v>0</v>
      </c>
    </row>
    <row r="50" spans="2:9" ht="14.4" x14ac:dyDescent="0.3">
      <c r="B50" s="35" t="s">
        <v>98</v>
      </c>
      <c r="C50" s="35">
        <v>26</v>
      </c>
      <c r="D50" s="36" t="s">
        <v>12</v>
      </c>
      <c r="E50" s="36" t="s">
        <v>99</v>
      </c>
      <c r="F50" s="37" t="s">
        <v>14</v>
      </c>
      <c r="G50" s="37">
        <v>1045</v>
      </c>
      <c r="H50" s="73"/>
      <c r="I50" s="38">
        <f t="shared" si="0"/>
        <v>0</v>
      </c>
    </row>
    <row r="51" spans="2:9" ht="28.8" x14ac:dyDescent="0.3">
      <c r="B51" s="35" t="s">
        <v>100</v>
      </c>
      <c r="C51" s="35">
        <v>27</v>
      </c>
      <c r="D51" s="36" t="s">
        <v>12</v>
      </c>
      <c r="E51" s="36" t="s">
        <v>101</v>
      </c>
      <c r="F51" s="37" t="s">
        <v>14</v>
      </c>
      <c r="G51" s="37">
        <v>1108</v>
      </c>
      <c r="H51" s="73"/>
      <c r="I51" s="38">
        <f t="shared" si="0"/>
        <v>0</v>
      </c>
    </row>
    <row r="52" spans="2:9" ht="14.4" x14ac:dyDescent="0.3">
      <c r="B52" s="35" t="s">
        <v>102</v>
      </c>
      <c r="C52" s="35">
        <v>28</v>
      </c>
      <c r="D52" s="36" t="s">
        <v>12</v>
      </c>
      <c r="E52" s="36" t="s">
        <v>103</v>
      </c>
      <c r="F52" s="37" t="s">
        <v>14</v>
      </c>
      <c r="G52" s="37">
        <v>3780</v>
      </c>
      <c r="H52" s="73"/>
      <c r="I52" s="38">
        <f t="shared" si="0"/>
        <v>0</v>
      </c>
    </row>
    <row r="53" spans="2:9" ht="14.4" x14ac:dyDescent="0.3">
      <c r="B53" s="35" t="s">
        <v>104</v>
      </c>
      <c r="C53" s="35">
        <v>29</v>
      </c>
      <c r="D53" s="36" t="s">
        <v>12</v>
      </c>
      <c r="E53" s="36" t="s">
        <v>105</v>
      </c>
      <c r="F53" s="37" t="s">
        <v>14</v>
      </c>
      <c r="G53" s="37">
        <v>7300</v>
      </c>
      <c r="H53" s="73"/>
      <c r="I53" s="38">
        <f t="shared" si="0"/>
        <v>0</v>
      </c>
    </row>
    <row r="54" spans="2:9" ht="14.4" x14ac:dyDescent="0.3">
      <c r="B54" s="35" t="s">
        <v>106</v>
      </c>
      <c r="C54" s="35" t="s">
        <v>107</v>
      </c>
      <c r="D54" s="36" t="s">
        <v>12</v>
      </c>
      <c r="E54" s="36" t="s">
        <v>108</v>
      </c>
      <c r="F54" s="37" t="s">
        <v>14</v>
      </c>
      <c r="G54" s="39">
        <v>1000</v>
      </c>
      <c r="H54" s="73"/>
      <c r="I54" s="38">
        <f t="shared" si="0"/>
        <v>0</v>
      </c>
    </row>
    <row r="55" spans="2:9" ht="14.4" x14ac:dyDescent="0.3">
      <c r="B55" s="35" t="s">
        <v>109</v>
      </c>
      <c r="C55" s="35">
        <v>30</v>
      </c>
      <c r="D55" s="36" t="s">
        <v>12</v>
      </c>
      <c r="E55" s="36" t="s">
        <v>110</v>
      </c>
      <c r="F55" s="37" t="s">
        <v>14</v>
      </c>
      <c r="G55" s="37">
        <v>13100</v>
      </c>
      <c r="H55" s="73"/>
      <c r="I55" s="38">
        <f t="shared" si="0"/>
        <v>0</v>
      </c>
    </row>
    <row r="56" spans="2:9" ht="14.4" x14ac:dyDescent="0.3">
      <c r="B56" s="35" t="s">
        <v>111</v>
      </c>
      <c r="C56" s="35">
        <v>31</v>
      </c>
      <c r="D56" s="36" t="s">
        <v>12</v>
      </c>
      <c r="E56" s="36" t="s">
        <v>112</v>
      </c>
      <c r="F56" s="37" t="s">
        <v>14</v>
      </c>
      <c r="G56" s="37">
        <v>900</v>
      </c>
      <c r="H56" s="73"/>
      <c r="I56" s="38">
        <f t="shared" si="0"/>
        <v>0</v>
      </c>
    </row>
    <row r="57" spans="2:9" ht="14.4" x14ac:dyDescent="0.3">
      <c r="B57" s="40"/>
      <c r="C57" s="41"/>
      <c r="D57" s="41"/>
      <c r="E57" s="41"/>
      <c r="F57" s="41"/>
      <c r="G57" s="41"/>
      <c r="H57" s="41" t="s">
        <v>177</v>
      </c>
      <c r="I57" s="42">
        <f>SUM(I15:I56)</f>
        <v>0</v>
      </c>
    </row>
    <row r="58" spans="2:9" ht="14.4" x14ac:dyDescent="0.3">
      <c r="B58" s="2"/>
      <c r="C58" s="2"/>
      <c r="D58" s="2"/>
      <c r="E58" s="2"/>
      <c r="F58" s="2"/>
      <c r="G58" s="2"/>
      <c r="H58" s="2"/>
    </row>
    <row r="59" spans="2:9" thickBot="1" x14ac:dyDescent="0.35"/>
    <row r="60" spans="2:9" ht="46.2" customHeight="1" x14ac:dyDescent="0.3">
      <c r="B60" s="15" t="s">
        <v>189</v>
      </c>
      <c r="C60" s="16"/>
      <c r="D60" s="16"/>
      <c r="E60" s="16"/>
      <c r="F60" s="16"/>
      <c r="G60" s="16"/>
      <c r="H60" s="16"/>
      <c r="I60" s="17"/>
    </row>
    <row r="61" spans="2:9" ht="14.4" x14ac:dyDescent="0.3">
      <c r="B61" s="33" t="s">
        <v>0</v>
      </c>
      <c r="C61" s="33"/>
      <c r="D61" s="33" t="s">
        <v>2</v>
      </c>
      <c r="E61" s="33" t="s">
        <v>113</v>
      </c>
      <c r="F61" s="33" t="s">
        <v>114</v>
      </c>
      <c r="G61" s="33"/>
      <c r="H61" s="34" t="s">
        <v>6</v>
      </c>
      <c r="I61" s="33" t="s">
        <v>172</v>
      </c>
    </row>
    <row r="62" spans="2:9" ht="28.8" x14ac:dyDescent="0.3">
      <c r="B62" s="35" t="s">
        <v>115</v>
      </c>
      <c r="C62" s="35">
        <v>1</v>
      </c>
      <c r="D62" s="36" t="s">
        <v>116</v>
      </c>
      <c r="E62" s="36" t="s">
        <v>9</v>
      </c>
      <c r="F62" s="37" t="s">
        <v>10</v>
      </c>
      <c r="G62" s="37">
        <v>5040</v>
      </c>
      <c r="H62" s="73"/>
      <c r="I62" s="38">
        <f t="shared" ref="I62:I103" si="1">G62*H62</f>
        <v>0</v>
      </c>
    </row>
    <row r="63" spans="2:9" ht="14.4" x14ac:dyDescent="0.3">
      <c r="B63" s="35" t="s">
        <v>117</v>
      </c>
      <c r="C63" s="35">
        <v>2</v>
      </c>
      <c r="D63" s="36" t="s">
        <v>12</v>
      </c>
      <c r="E63" s="36" t="s">
        <v>13</v>
      </c>
      <c r="F63" s="37" t="s">
        <v>14</v>
      </c>
      <c r="G63" s="37">
        <v>1600</v>
      </c>
      <c r="H63" s="73"/>
      <c r="I63" s="38">
        <f t="shared" si="1"/>
        <v>0</v>
      </c>
    </row>
    <row r="64" spans="2:9" ht="14.4" x14ac:dyDescent="0.3">
      <c r="B64" s="35" t="s">
        <v>118</v>
      </c>
      <c r="C64" s="35">
        <v>3</v>
      </c>
      <c r="D64" s="36" t="s">
        <v>12</v>
      </c>
      <c r="E64" s="36" t="s">
        <v>16</v>
      </c>
      <c r="F64" s="37" t="s">
        <v>14</v>
      </c>
      <c r="G64" s="37">
        <v>12000</v>
      </c>
      <c r="H64" s="73"/>
      <c r="I64" s="38">
        <f t="shared" si="1"/>
        <v>0</v>
      </c>
    </row>
    <row r="65" spans="2:9" ht="14.4" x14ac:dyDescent="0.3">
      <c r="B65" s="35" t="s">
        <v>119</v>
      </c>
      <c r="C65" s="35">
        <v>4</v>
      </c>
      <c r="D65" s="36" t="s">
        <v>12</v>
      </c>
      <c r="E65" s="36" t="s">
        <v>18</v>
      </c>
      <c r="F65" s="37" t="s">
        <v>19</v>
      </c>
      <c r="G65" s="37">
        <v>3650</v>
      </c>
      <c r="H65" s="73"/>
      <c r="I65" s="38">
        <f t="shared" si="1"/>
        <v>0</v>
      </c>
    </row>
    <row r="66" spans="2:9" ht="14.4" x14ac:dyDescent="0.3">
      <c r="B66" s="35" t="s">
        <v>120</v>
      </c>
      <c r="C66" s="35" t="s">
        <v>21</v>
      </c>
      <c r="D66" s="36" t="s">
        <v>12</v>
      </c>
      <c r="E66" s="36" t="s">
        <v>22</v>
      </c>
      <c r="F66" s="37" t="s">
        <v>19</v>
      </c>
      <c r="G66" s="37">
        <v>1500</v>
      </c>
      <c r="H66" s="73"/>
      <c r="I66" s="38">
        <f t="shared" si="1"/>
        <v>0</v>
      </c>
    </row>
    <row r="67" spans="2:9" ht="14.4" x14ac:dyDescent="0.3">
      <c r="B67" s="35" t="s">
        <v>121</v>
      </c>
      <c r="C67" s="35" t="s">
        <v>24</v>
      </c>
      <c r="D67" s="36" t="s">
        <v>12</v>
      </c>
      <c r="E67" s="36" t="s">
        <v>25</v>
      </c>
      <c r="F67" s="37" t="s">
        <v>19</v>
      </c>
      <c r="G67" s="37">
        <v>1550</v>
      </c>
      <c r="H67" s="73"/>
      <c r="I67" s="38">
        <f t="shared" si="1"/>
        <v>0</v>
      </c>
    </row>
    <row r="68" spans="2:9" ht="14.4" x14ac:dyDescent="0.3">
      <c r="B68" s="35" t="s">
        <v>122</v>
      </c>
      <c r="C68" s="35" t="s">
        <v>27</v>
      </c>
      <c r="D68" s="36" t="s">
        <v>12</v>
      </c>
      <c r="E68" s="36" t="s">
        <v>28</v>
      </c>
      <c r="F68" s="37" t="s">
        <v>19</v>
      </c>
      <c r="G68" s="37">
        <v>470</v>
      </c>
      <c r="H68" s="73"/>
      <c r="I68" s="38">
        <f t="shared" si="1"/>
        <v>0</v>
      </c>
    </row>
    <row r="69" spans="2:9" ht="14.4" x14ac:dyDescent="0.3">
      <c r="B69" s="35" t="s">
        <v>123</v>
      </c>
      <c r="C69" s="35" t="s">
        <v>30</v>
      </c>
      <c r="D69" s="36" t="s">
        <v>12</v>
      </c>
      <c r="E69" s="36" t="s">
        <v>31</v>
      </c>
      <c r="F69" s="37" t="s">
        <v>19</v>
      </c>
      <c r="G69" s="37">
        <v>145</v>
      </c>
      <c r="H69" s="73"/>
      <c r="I69" s="38">
        <f t="shared" si="1"/>
        <v>0</v>
      </c>
    </row>
    <row r="70" spans="2:9" ht="14.4" x14ac:dyDescent="0.3">
      <c r="B70" s="35" t="s">
        <v>124</v>
      </c>
      <c r="C70" s="35">
        <v>5</v>
      </c>
      <c r="D70" s="36" t="s">
        <v>12</v>
      </c>
      <c r="E70" s="36" t="s">
        <v>33</v>
      </c>
      <c r="F70" s="37" t="s">
        <v>34</v>
      </c>
      <c r="G70" s="37">
        <v>3600</v>
      </c>
      <c r="H70" s="73"/>
      <c r="I70" s="38">
        <f t="shared" si="1"/>
        <v>0</v>
      </c>
    </row>
    <row r="71" spans="2:9" ht="14.4" x14ac:dyDescent="0.3">
      <c r="B71" s="35" t="s">
        <v>125</v>
      </c>
      <c r="C71" s="35">
        <v>6</v>
      </c>
      <c r="D71" s="36" t="s">
        <v>12</v>
      </c>
      <c r="E71" s="36" t="s">
        <v>36</v>
      </c>
      <c r="F71" s="37" t="s">
        <v>14</v>
      </c>
      <c r="G71" s="37">
        <v>300</v>
      </c>
      <c r="H71" s="73"/>
      <c r="I71" s="38">
        <f t="shared" si="1"/>
        <v>0</v>
      </c>
    </row>
    <row r="72" spans="2:9" ht="14.4" x14ac:dyDescent="0.3">
      <c r="B72" s="35" t="s">
        <v>126</v>
      </c>
      <c r="C72" s="35">
        <v>7</v>
      </c>
      <c r="D72" s="36" t="s">
        <v>12</v>
      </c>
      <c r="E72" s="36" t="s">
        <v>38</v>
      </c>
      <c r="F72" s="37" t="s">
        <v>14</v>
      </c>
      <c r="G72" s="37">
        <v>9500</v>
      </c>
      <c r="H72" s="73"/>
      <c r="I72" s="38">
        <f t="shared" si="1"/>
        <v>0</v>
      </c>
    </row>
    <row r="73" spans="2:9" ht="28.8" x14ac:dyDescent="0.3">
      <c r="B73" s="35" t="s">
        <v>127</v>
      </c>
      <c r="C73" s="35" t="s">
        <v>40</v>
      </c>
      <c r="D73" s="36" t="s">
        <v>12</v>
      </c>
      <c r="E73" s="36" t="s">
        <v>41</v>
      </c>
      <c r="F73" s="37" t="s">
        <v>14</v>
      </c>
      <c r="G73" s="37">
        <v>825</v>
      </c>
      <c r="H73" s="73"/>
      <c r="I73" s="38">
        <f t="shared" si="1"/>
        <v>0</v>
      </c>
    </row>
    <row r="74" spans="2:9" ht="14.4" x14ac:dyDescent="0.3">
      <c r="B74" s="35" t="s">
        <v>128</v>
      </c>
      <c r="C74" s="35">
        <v>8</v>
      </c>
      <c r="D74" s="36" t="s">
        <v>12</v>
      </c>
      <c r="E74" s="36" t="s">
        <v>43</v>
      </c>
      <c r="F74" s="37" t="s">
        <v>14</v>
      </c>
      <c r="G74" s="37">
        <v>4300</v>
      </c>
      <c r="H74" s="73"/>
      <c r="I74" s="38">
        <f t="shared" si="1"/>
        <v>0</v>
      </c>
    </row>
    <row r="75" spans="2:9" ht="14.4" x14ac:dyDescent="0.3">
      <c r="B75" s="35" t="s">
        <v>129</v>
      </c>
      <c r="C75" s="35">
        <v>9</v>
      </c>
      <c r="D75" s="36" t="s">
        <v>12</v>
      </c>
      <c r="E75" s="36" t="s">
        <v>45</v>
      </c>
      <c r="F75" s="37" t="s">
        <v>14</v>
      </c>
      <c r="G75" s="37">
        <v>6000</v>
      </c>
      <c r="H75" s="73"/>
      <c r="I75" s="38">
        <f t="shared" si="1"/>
        <v>0</v>
      </c>
    </row>
    <row r="76" spans="2:9" ht="14.4" x14ac:dyDescent="0.3">
      <c r="B76" s="35" t="s">
        <v>130</v>
      </c>
      <c r="C76" s="35">
        <v>10</v>
      </c>
      <c r="D76" s="36" t="s">
        <v>12</v>
      </c>
      <c r="E76" s="36" t="s">
        <v>47</v>
      </c>
      <c r="F76" s="37" t="s">
        <v>48</v>
      </c>
      <c r="G76" s="37">
        <v>5121</v>
      </c>
      <c r="H76" s="73"/>
      <c r="I76" s="38">
        <f t="shared" si="1"/>
        <v>0</v>
      </c>
    </row>
    <row r="77" spans="2:9" ht="28.8" x14ac:dyDescent="0.3">
      <c r="B77" s="35" t="s">
        <v>131</v>
      </c>
      <c r="C77" s="35" t="s">
        <v>50</v>
      </c>
      <c r="D77" s="36" t="s">
        <v>12</v>
      </c>
      <c r="E77" s="36" t="s">
        <v>51</v>
      </c>
      <c r="F77" s="37" t="s">
        <v>48</v>
      </c>
      <c r="G77" s="37">
        <v>521</v>
      </c>
      <c r="H77" s="73"/>
      <c r="I77" s="38">
        <f t="shared" si="1"/>
        <v>0</v>
      </c>
    </row>
    <row r="78" spans="2:9" ht="28.8" x14ac:dyDescent="0.3">
      <c r="B78" s="35" t="s">
        <v>132</v>
      </c>
      <c r="C78" s="35" t="s">
        <v>53</v>
      </c>
      <c r="D78" s="36" t="s">
        <v>12</v>
      </c>
      <c r="E78" s="36" t="s">
        <v>54</v>
      </c>
      <c r="F78" s="37" t="s">
        <v>48</v>
      </c>
      <c r="G78" s="39">
        <v>1000</v>
      </c>
      <c r="H78" s="73"/>
      <c r="I78" s="38">
        <f t="shared" si="1"/>
        <v>0</v>
      </c>
    </row>
    <row r="79" spans="2:9" ht="14.4" x14ac:dyDescent="0.3">
      <c r="B79" s="35" t="s">
        <v>133</v>
      </c>
      <c r="C79" s="35">
        <v>11</v>
      </c>
      <c r="D79" s="36" t="s">
        <v>12</v>
      </c>
      <c r="E79" s="36" t="s">
        <v>56</v>
      </c>
      <c r="F79" s="37" t="s">
        <v>48</v>
      </c>
      <c r="G79" s="37">
        <v>3500</v>
      </c>
      <c r="H79" s="73"/>
      <c r="I79" s="38">
        <f t="shared" si="1"/>
        <v>0</v>
      </c>
    </row>
    <row r="80" spans="2:9" ht="14.4" x14ac:dyDescent="0.3">
      <c r="B80" s="35" t="s">
        <v>134</v>
      </c>
      <c r="C80" s="35">
        <v>12</v>
      </c>
      <c r="D80" s="36" t="s">
        <v>12</v>
      </c>
      <c r="E80" s="36" t="s">
        <v>58</v>
      </c>
      <c r="F80" s="37" t="s">
        <v>59</v>
      </c>
      <c r="G80" s="37">
        <v>6650</v>
      </c>
      <c r="H80" s="73"/>
      <c r="I80" s="38">
        <f t="shared" si="1"/>
        <v>0</v>
      </c>
    </row>
    <row r="81" spans="2:9" ht="14.4" x14ac:dyDescent="0.3">
      <c r="B81" s="35" t="s">
        <v>135</v>
      </c>
      <c r="C81" s="35">
        <v>13</v>
      </c>
      <c r="D81" s="36" t="s">
        <v>12</v>
      </c>
      <c r="E81" s="36" t="s">
        <v>61</v>
      </c>
      <c r="F81" s="37" t="s">
        <v>59</v>
      </c>
      <c r="G81" s="37">
        <v>965</v>
      </c>
      <c r="H81" s="73"/>
      <c r="I81" s="38">
        <f t="shared" si="1"/>
        <v>0</v>
      </c>
    </row>
    <row r="82" spans="2:9" ht="14.4" x14ac:dyDescent="0.3">
      <c r="B82" s="35" t="s">
        <v>136</v>
      </c>
      <c r="C82" s="35">
        <v>14</v>
      </c>
      <c r="D82" s="36" t="s">
        <v>12</v>
      </c>
      <c r="E82" s="36" t="s">
        <v>63</v>
      </c>
      <c r="F82" s="37" t="s">
        <v>64</v>
      </c>
      <c r="G82" s="37">
        <v>5450</v>
      </c>
      <c r="H82" s="73"/>
      <c r="I82" s="38">
        <f t="shared" si="1"/>
        <v>0</v>
      </c>
    </row>
    <row r="83" spans="2:9" ht="14.4" x14ac:dyDescent="0.3">
      <c r="B83" s="35" t="s">
        <v>137</v>
      </c>
      <c r="C83" s="35">
        <v>15</v>
      </c>
      <c r="D83" s="36" t="s">
        <v>12</v>
      </c>
      <c r="E83" s="36" t="s">
        <v>66</v>
      </c>
      <c r="F83" s="37" t="s">
        <v>34</v>
      </c>
      <c r="G83" s="37">
        <v>2700</v>
      </c>
      <c r="H83" s="73"/>
      <c r="I83" s="38">
        <f t="shared" si="1"/>
        <v>0</v>
      </c>
    </row>
    <row r="84" spans="2:9" ht="14.4" x14ac:dyDescent="0.3">
      <c r="B84" s="35" t="s">
        <v>138</v>
      </c>
      <c r="C84" s="35">
        <v>16</v>
      </c>
      <c r="D84" s="36" t="s">
        <v>12</v>
      </c>
      <c r="E84" s="36" t="s">
        <v>68</v>
      </c>
      <c r="F84" s="37" t="s">
        <v>69</v>
      </c>
      <c r="G84" s="37">
        <v>10190</v>
      </c>
      <c r="H84" s="73"/>
      <c r="I84" s="38">
        <f t="shared" si="1"/>
        <v>0</v>
      </c>
    </row>
    <row r="85" spans="2:9" ht="14.4" x14ac:dyDescent="0.3">
      <c r="B85" s="35" t="s">
        <v>139</v>
      </c>
      <c r="C85" s="35">
        <v>17</v>
      </c>
      <c r="D85" s="36" t="s">
        <v>12</v>
      </c>
      <c r="E85" s="36" t="s">
        <v>71</v>
      </c>
      <c r="F85" s="37" t="s">
        <v>34</v>
      </c>
      <c r="G85" s="37">
        <v>9500</v>
      </c>
      <c r="H85" s="73"/>
      <c r="I85" s="38">
        <f t="shared" si="1"/>
        <v>0</v>
      </c>
    </row>
    <row r="86" spans="2:9" ht="14.4" x14ac:dyDescent="0.3">
      <c r="B86" s="35" t="s">
        <v>140</v>
      </c>
      <c r="C86" s="35">
        <v>18</v>
      </c>
      <c r="D86" s="36" t="s">
        <v>12</v>
      </c>
      <c r="E86" s="36" t="s">
        <v>73</v>
      </c>
      <c r="F86" s="37" t="s">
        <v>59</v>
      </c>
      <c r="G86" s="37">
        <v>12500</v>
      </c>
      <c r="H86" s="73"/>
      <c r="I86" s="38">
        <f t="shared" si="1"/>
        <v>0</v>
      </c>
    </row>
    <row r="87" spans="2:9" ht="14.4" x14ac:dyDescent="0.3">
      <c r="B87" s="35" t="s">
        <v>141</v>
      </c>
      <c r="C87" s="35">
        <v>19</v>
      </c>
      <c r="D87" s="36" t="s">
        <v>12</v>
      </c>
      <c r="E87" s="36" t="s">
        <v>75</v>
      </c>
      <c r="F87" s="37" t="s">
        <v>14</v>
      </c>
      <c r="G87" s="37">
        <v>2280</v>
      </c>
      <c r="H87" s="73"/>
      <c r="I87" s="38">
        <f t="shared" si="1"/>
        <v>0</v>
      </c>
    </row>
    <row r="88" spans="2:9" ht="14.4" x14ac:dyDescent="0.3">
      <c r="B88" s="35" t="s">
        <v>142</v>
      </c>
      <c r="C88" s="35">
        <v>20</v>
      </c>
      <c r="D88" s="36" t="s">
        <v>12</v>
      </c>
      <c r="E88" s="36" t="s">
        <v>77</v>
      </c>
      <c r="F88" s="37" t="s">
        <v>34</v>
      </c>
      <c r="G88" s="37">
        <v>1580</v>
      </c>
      <c r="H88" s="73"/>
      <c r="I88" s="38">
        <f t="shared" si="1"/>
        <v>0</v>
      </c>
    </row>
    <row r="89" spans="2:9" ht="14.4" x14ac:dyDescent="0.3">
      <c r="B89" s="35" t="s">
        <v>143</v>
      </c>
      <c r="C89" s="35">
        <v>21</v>
      </c>
      <c r="D89" s="36" t="s">
        <v>12</v>
      </c>
      <c r="E89" s="36" t="s">
        <v>79</v>
      </c>
      <c r="F89" s="37" t="s">
        <v>14</v>
      </c>
      <c r="G89" s="37">
        <v>2800</v>
      </c>
      <c r="H89" s="73"/>
      <c r="I89" s="38">
        <f t="shared" si="1"/>
        <v>0</v>
      </c>
    </row>
    <row r="90" spans="2:9" ht="14.4" x14ac:dyDescent="0.3">
      <c r="B90" s="35" t="s">
        <v>144</v>
      </c>
      <c r="C90" s="35">
        <v>22</v>
      </c>
      <c r="D90" s="36" t="s">
        <v>12</v>
      </c>
      <c r="E90" s="36" t="s">
        <v>81</v>
      </c>
      <c r="F90" s="37" t="s">
        <v>34</v>
      </c>
      <c r="G90" s="37">
        <v>2360</v>
      </c>
      <c r="H90" s="73"/>
      <c r="I90" s="38">
        <f t="shared" si="1"/>
        <v>0</v>
      </c>
    </row>
    <row r="91" spans="2:9" ht="14.4" x14ac:dyDescent="0.3">
      <c r="B91" s="35" t="s">
        <v>145</v>
      </c>
      <c r="C91" s="35" t="s">
        <v>83</v>
      </c>
      <c r="D91" s="36" t="s">
        <v>12</v>
      </c>
      <c r="E91" s="36" t="s">
        <v>84</v>
      </c>
      <c r="F91" s="37" t="s">
        <v>34</v>
      </c>
      <c r="G91" s="37">
        <v>500</v>
      </c>
      <c r="H91" s="73"/>
      <c r="I91" s="38">
        <f t="shared" si="1"/>
        <v>0</v>
      </c>
    </row>
    <row r="92" spans="2:9" ht="14.4" x14ac:dyDescent="0.3">
      <c r="B92" s="35" t="s">
        <v>146</v>
      </c>
      <c r="C92" s="35">
        <v>23</v>
      </c>
      <c r="D92" s="36" t="s">
        <v>12</v>
      </c>
      <c r="E92" s="36" t="s">
        <v>86</v>
      </c>
      <c r="F92" s="37" t="s">
        <v>87</v>
      </c>
      <c r="G92" s="37">
        <v>5730</v>
      </c>
      <c r="H92" s="73"/>
      <c r="I92" s="38">
        <f t="shared" si="1"/>
        <v>0</v>
      </c>
    </row>
    <row r="93" spans="2:9" ht="14.4" x14ac:dyDescent="0.3">
      <c r="B93" s="35" t="s">
        <v>147</v>
      </c>
      <c r="C93" s="35" t="s">
        <v>89</v>
      </c>
      <c r="D93" s="36" t="s">
        <v>12</v>
      </c>
      <c r="E93" s="36" t="s">
        <v>90</v>
      </c>
      <c r="F93" s="37" t="s">
        <v>87</v>
      </c>
      <c r="G93" s="39">
        <v>1000</v>
      </c>
      <c r="H93" s="73"/>
      <c r="I93" s="38">
        <f t="shared" si="1"/>
        <v>0</v>
      </c>
    </row>
    <row r="94" spans="2:9" ht="14.4" x14ac:dyDescent="0.3">
      <c r="B94" s="35" t="s">
        <v>148</v>
      </c>
      <c r="C94" s="35">
        <v>24</v>
      </c>
      <c r="D94" s="36" t="s">
        <v>12</v>
      </c>
      <c r="E94" s="36" t="s">
        <v>92</v>
      </c>
      <c r="F94" s="37" t="s">
        <v>14</v>
      </c>
      <c r="G94" s="37">
        <v>4820</v>
      </c>
      <c r="H94" s="73"/>
      <c r="I94" s="38">
        <f t="shared" si="1"/>
        <v>0</v>
      </c>
    </row>
    <row r="95" spans="2:9" ht="28.8" x14ac:dyDescent="0.3">
      <c r="B95" s="35" t="s">
        <v>149</v>
      </c>
      <c r="C95" s="35" t="s">
        <v>94</v>
      </c>
      <c r="D95" s="36" t="s">
        <v>12</v>
      </c>
      <c r="E95" s="36" t="s">
        <v>95</v>
      </c>
      <c r="F95" s="37" t="s">
        <v>14</v>
      </c>
      <c r="G95" s="39">
        <v>1000</v>
      </c>
      <c r="H95" s="73"/>
      <c r="I95" s="38">
        <f t="shared" si="1"/>
        <v>0</v>
      </c>
    </row>
    <row r="96" spans="2:9" ht="28.8" x14ac:dyDescent="0.3">
      <c r="B96" s="35" t="s">
        <v>150</v>
      </c>
      <c r="C96" s="35">
        <v>25</v>
      </c>
      <c r="D96" s="36" t="s">
        <v>12</v>
      </c>
      <c r="E96" s="36" t="s">
        <v>97</v>
      </c>
      <c r="F96" s="37" t="s">
        <v>14</v>
      </c>
      <c r="G96" s="37">
        <v>13395</v>
      </c>
      <c r="H96" s="73"/>
      <c r="I96" s="38">
        <f t="shared" si="1"/>
        <v>0</v>
      </c>
    </row>
    <row r="97" spans="2:9" ht="14.4" x14ac:dyDescent="0.3">
      <c r="B97" s="35" t="s">
        <v>151</v>
      </c>
      <c r="C97" s="35">
        <v>26</v>
      </c>
      <c r="D97" s="36" t="s">
        <v>12</v>
      </c>
      <c r="E97" s="36" t="s">
        <v>99</v>
      </c>
      <c r="F97" s="37" t="s">
        <v>14</v>
      </c>
      <c r="G97" s="37">
        <v>1045</v>
      </c>
      <c r="H97" s="73"/>
      <c r="I97" s="38">
        <f t="shared" si="1"/>
        <v>0</v>
      </c>
    </row>
    <row r="98" spans="2:9" ht="28.8" x14ac:dyDescent="0.3">
      <c r="B98" s="35" t="s">
        <v>152</v>
      </c>
      <c r="C98" s="35">
        <v>27</v>
      </c>
      <c r="D98" s="36" t="s">
        <v>12</v>
      </c>
      <c r="E98" s="36" t="s">
        <v>101</v>
      </c>
      <c r="F98" s="37" t="s">
        <v>14</v>
      </c>
      <c r="G98" s="37">
        <v>1108</v>
      </c>
      <c r="H98" s="73"/>
      <c r="I98" s="38">
        <f t="shared" si="1"/>
        <v>0</v>
      </c>
    </row>
    <row r="99" spans="2:9" ht="14.4" x14ac:dyDescent="0.3">
      <c r="B99" s="35" t="s">
        <v>153</v>
      </c>
      <c r="C99" s="35">
        <v>28</v>
      </c>
      <c r="D99" s="36" t="s">
        <v>12</v>
      </c>
      <c r="E99" s="36" t="s">
        <v>103</v>
      </c>
      <c r="F99" s="37" t="s">
        <v>14</v>
      </c>
      <c r="G99" s="37">
        <v>3780</v>
      </c>
      <c r="H99" s="73"/>
      <c r="I99" s="38">
        <f t="shared" si="1"/>
        <v>0</v>
      </c>
    </row>
    <row r="100" spans="2:9" ht="14.4" x14ac:dyDescent="0.3">
      <c r="B100" s="35" t="s">
        <v>154</v>
      </c>
      <c r="C100" s="35">
        <v>29</v>
      </c>
      <c r="D100" s="36" t="s">
        <v>12</v>
      </c>
      <c r="E100" s="36" t="s">
        <v>105</v>
      </c>
      <c r="F100" s="37" t="s">
        <v>14</v>
      </c>
      <c r="G100" s="37">
        <v>7300</v>
      </c>
      <c r="H100" s="73"/>
      <c r="I100" s="38">
        <f t="shared" si="1"/>
        <v>0</v>
      </c>
    </row>
    <row r="101" spans="2:9" ht="14.4" x14ac:dyDescent="0.3">
      <c r="B101" s="35" t="s">
        <v>155</v>
      </c>
      <c r="C101" s="35" t="s">
        <v>107</v>
      </c>
      <c r="D101" s="36" t="s">
        <v>12</v>
      </c>
      <c r="E101" s="36" t="s">
        <v>108</v>
      </c>
      <c r="F101" s="37" t="s">
        <v>14</v>
      </c>
      <c r="G101" s="39">
        <v>1000</v>
      </c>
      <c r="H101" s="73"/>
      <c r="I101" s="38">
        <f t="shared" si="1"/>
        <v>0</v>
      </c>
    </row>
    <row r="102" spans="2:9" ht="14.4" x14ac:dyDescent="0.3">
      <c r="B102" s="35" t="s">
        <v>156</v>
      </c>
      <c r="C102" s="35">
        <v>30</v>
      </c>
      <c r="D102" s="36" t="s">
        <v>12</v>
      </c>
      <c r="E102" s="36" t="s">
        <v>110</v>
      </c>
      <c r="F102" s="37" t="s">
        <v>14</v>
      </c>
      <c r="G102" s="37">
        <v>13100</v>
      </c>
      <c r="H102" s="73"/>
      <c r="I102" s="38">
        <f t="shared" si="1"/>
        <v>0</v>
      </c>
    </row>
    <row r="103" spans="2:9" ht="14.4" x14ac:dyDescent="0.3">
      <c r="B103" s="35" t="s">
        <v>157</v>
      </c>
      <c r="C103" s="35">
        <v>31</v>
      </c>
      <c r="D103" s="36" t="s">
        <v>12</v>
      </c>
      <c r="E103" s="36" t="s">
        <v>112</v>
      </c>
      <c r="F103" s="37" t="s">
        <v>14</v>
      </c>
      <c r="G103" s="37">
        <v>900</v>
      </c>
      <c r="H103" s="73"/>
      <c r="I103" s="38">
        <f t="shared" si="1"/>
        <v>0</v>
      </c>
    </row>
    <row r="104" spans="2:9" s="3" customFormat="1" ht="14.4" x14ac:dyDescent="0.3">
      <c r="B104" s="40"/>
      <c r="C104" s="35"/>
      <c r="D104" s="36"/>
      <c r="E104" s="36"/>
      <c r="F104" s="37"/>
      <c r="G104" s="37"/>
      <c r="H104" s="35" t="s">
        <v>178</v>
      </c>
      <c r="I104" s="42">
        <f>SUM(I62:I103)</f>
        <v>0</v>
      </c>
    </row>
    <row r="105" spans="2:9" s="3" customFormat="1" ht="14.4" x14ac:dyDescent="0.3">
      <c r="C105" s="4"/>
      <c r="D105" s="5"/>
      <c r="E105" s="5"/>
      <c r="F105" s="6"/>
      <c r="G105" s="6"/>
      <c r="H105" s="4"/>
    </row>
    <row r="106" spans="2:9" ht="15" customHeight="1" thickBot="1" x14ac:dyDescent="0.35"/>
    <row r="107" spans="2:9" ht="33.6" customHeight="1" thickBot="1" x14ac:dyDescent="0.35">
      <c r="B107" s="15" t="s">
        <v>179</v>
      </c>
      <c r="C107" s="16"/>
      <c r="D107" s="16"/>
      <c r="E107" s="16"/>
      <c r="F107" s="16"/>
      <c r="G107" s="49"/>
      <c r="H107" s="49"/>
      <c r="I107" s="50"/>
    </row>
    <row r="108" spans="2:9" ht="14.4" x14ac:dyDescent="0.3">
      <c r="B108" s="33" t="s">
        <v>0</v>
      </c>
      <c r="C108" s="33"/>
      <c r="D108" s="33" t="s">
        <v>158</v>
      </c>
      <c r="E108" s="33" t="s">
        <v>113</v>
      </c>
      <c r="F108" s="34" t="s">
        <v>159</v>
      </c>
      <c r="G108" s="3"/>
    </row>
    <row r="109" spans="2:9" ht="14.4" x14ac:dyDescent="0.3">
      <c r="B109" s="35" t="s">
        <v>173</v>
      </c>
      <c r="C109" s="35"/>
      <c r="D109" s="36" t="s">
        <v>160</v>
      </c>
      <c r="E109" s="36" t="s">
        <v>161</v>
      </c>
      <c r="F109" s="73"/>
      <c r="G109" s="1"/>
    </row>
    <row r="110" spans="2:9" ht="14.4" x14ac:dyDescent="0.3">
      <c r="B110" s="35" t="s">
        <v>174</v>
      </c>
      <c r="C110" s="35"/>
      <c r="D110" s="36" t="s">
        <v>162</v>
      </c>
      <c r="E110" s="36" t="s">
        <v>161</v>
      </c>
      <c r="F110" s="73"/>
      <c r="G110" s="1"/>
    </row>
    <row r="111" spans="2:9" ht="14.4" x14ac:dyDescent="0.3">
      <c r="B111" s="35" t="s">
        <v>175</v>
      </c>
      <c r="C111" s="35"/>
      <c r="D111" s="36" t="s">
        <v>163</v>
      </c>
      <c r="E111" s="36" t="s">
        <v>161</v>
      </c>
      <c r="F111" s="73"/>
      <c r="G111" s="1"/>
    </row>
    <row r="112" spans="2:9" ht="14.4" x14ac:dyDescent="0.3">
      <c r="B112" s="35" t="s">
        <v>176</v>
      </c>
      <c r="C112" s="35"/>
      <c r="D112" s="36" t="s">
        <v>164</v>
      </c>
      <c r="E112" s="36" t="s">
        <v>161</v>
      </c>
      <c r="F112" s="73"/>
      <c r="G112" s="1"/>
    </row>
    <row r="114" spans="2:9" ht="15" customHeight="1" thickBot="1" x14ac:dyDescent="0.35"/>
    <row r="115" spans="2:9" ht="32.4" customHeight="1" x14ac:dyDescent="0.3">
      <c r="B115" s="51" t="s">
        <v>180</v>
      </c>
      <c r="C115" s="52"/>
      <c r="D115" s="52"/>
      <c r="E115" s="52"/>
      <c r="F115" s="52"/>
      <c r="G115" s="52"/>
      <c r="H115" s="52"/>
      <c r="I115" s="53"/>
    </row>
    <row r="116" spans="2:9" ht="23.4" customHeight="1" thickBot="1" x14ac:dyDescent="0.4">
      <c r="B116" s="32"/>
      <c r="C116" s="54"/>
      <c r="D116" s="54"/>
      <c r="E116" s="54"/>
      <c r="F116" s="54"/>
      <c r="G116" s="54"/>
      <c r="H116" s="55" t="s">
        <v>190</v>
      </c>
      <c r="I116" s="56">
        <f>I57+I104</f>
        <v>0</v>
      </c>
    </row>
    <row r="118" spans="2:9" ht="15" customHeight="1" thickBot="1" x14ac:dyDescent="0.35"/>
    <row r="119" spans="2:9" ht="36.6" customHeight="1" x14ac:dyDescent="0.3">
      <c r="B119" s="57" t="s">
        <v>186</v>
      </c>
      <c r="C119" s="58"/>
      <c r="D119" s="58"/>
      <c r="E119" s="58"/>
      <c r="F119" s="58"/>
      <c r="G119" s="58"/>
      <c r="H119" s="58"/>
      <c r="I119" s="59"/>
    </row>
    <row r="120" spans="2:9" ht="15" customHeight="1" x14ac:dyDescent="0.3">
      <c r="B120" s="60"/>
      <c r="C120" s="7"/>
      <c r="D120" s="7"/>
      <c r="E120" s="7"/>
      <c r="F120" s="8"/>
      <c r="G120" s="8"/>
      <c r="H120" s="8"/>
      <c r="I120" s="20"/>
    </row>
    <row r="121" spans="2:9" ht="15" customHeight="1" x14ac:dyDescent="0.3">
      <c r="B121" s="61" t="s">
        <v>181</v>
      </c>
      <c r="C121" s="10"/>
      <c r="D121" s="12"/>
      <c r="E121" s="12"/>
      <c r="F121" s="12"/>
      <c r="G121" s="12"/>
      <c r="H121" s="12"/>
      <c r="I121" s="62"/>
    </row>
    <row r="122" spans="2:9" ht="15" customHeight="1" x14ac:dyDescent="0.3">
      <c r="B122" s="60"/>
      <c r="C122" s="10"/>
      <c r="D122" s="10"/>
      <c r="E122" s="10"/>
      <c r="F122" s="8"/>
      <c r="G122" s="8"/>
      <c r="H122" s="8"/>
      <c r="I122" s="20"/>
    </row>
    <row r="123" spans="2:9" ht="15" customHeight="1" x14ac:dyDescent="0.3">
      <c r="B123" s="63" t="s">
        <v>182</v>
      </c>
      <c r="C123" s="11"/>
      <c r="D123" s="12"/>
      <c r="E123" s="12"/>
      <c r="F123" s="12"/>
      <c r="G123" s="12"/>
      <c r="H123" s="12"/>
      <c r="I123" s="62"/>
    </row>
    <row r="124" spans="2:9" ht="15" customHeight="1" x14ac:dyDescent="0.3">
      <c r="B124" s="60"/>
      <c r="C124" s="10"/>
      <c r="D124" s="14"/>
      <c r="E124" s="14"/>
      <c r="F124" s="14"/>
      <c r="G124" s="14"/>
      <c r="H124" s="14"/>
      <c r="I124" s="64"/>
    </row>
    <row r="125" spans="2:9" ht="15" customHeight="1" x14ac:dyDescent="0.3">
      <c r="B125" s="63" t="s">
        <v>183</v>
      </c>
      <c r="C125" s="11"/>
      <c r="D125" s="12"/>
      <c r="E125" s="12"/>
      <c r="F125" s="12"/>
      <c r="G125" s="12"/>
      <c r="H125" s="12"/>
      <c r="I125" s="62"/>
    </row>
    <row r="126" spans="2:9" ht="15" customHeight="1" x14ac:dyDescent="0.3">
      <c r="B126" s="65"/>
      <c r="C126" s="13"/>
      <c r="D126" s="14"/>
      <c r="E126" s="14"/>
      <c r="F126" s="8"/>
      <c r="G126" s="8"/>
      <c r="H126" s="8"/>
      <c r="I126" s="20"/>
    </row>
    <row r="127" spans="2:9" ht="15" customHeight="1" x14ac:dyDescent="0.3">
      <c r="B127" s="63" t="s">
        <v>184</v>
      </c>
      <c r="C127" s="11"/>
      <c r="D127" s="12"/>
      <c r="E127" s="12"/>
      <c r="F127" s="12"/>
      <c r="G127" s="12"/>
      <c r="H127" s="12"/>
      <c r="I127" s="62"/>
    </row>
    <row r="128" spans="2:9" ht="15" customHeight="1" x14ac:dyDescent="0.3">
      <c r="B128" s="66"/>
      <c r="C128" s="14"/>
      <c r="D128" s="14"/>
      <c r="E128" s="14"/>
      <c r="F128" s="8"/>
      <c r="G128" s="8"/>
      <c r="H128" s="8"/>
      <c r="I128" s="20"/>
    </row>
    <row r="129" spans="2:9" ht="15" customHeight="1" x14ac:dyDescent="0.3">
      <c r="B129" s="67" t="s">
        <v>185</v>
      </c>
      <c r="C129" s="14"/>
      <c r="D129" s="12"/>
      <c r="E129" s="12"/>
      <c r="F129" s="12"/>
      <c r="G129" s="12"/>
      <c r="H129" s="12"/>
      <c r="I129" s="62"/>
    </row>
    <row r="130" spans="2:9" ht="15" customHeight="1" x14ac:dyDescent="0.3">
      <c r="B130" s="66"/>
      <c r="C130" s="14"/>
      <c r="D130" s="12"/>
      <c r="E130" s="12"/>
      <c r="F130" s="12"/>
      <c r="G130" s="12"/>
      <c r="H130" s="12"/>
      <c r="I130" s="62"/>
    </row>
    <row r="131" spans="2:9" ht="15" customHeight="1" thickBot="1" x14ac:dyDescent="0.35">
      <c r="B131" s="68"/>
      <c r="C131" s="69"/>
      <c r="D131" s="70"/>
      <c r="E131" s="70"/>
      <c r="F131" s="70"/>
      <c r="G131" s="70"/>
      <c r="H131" s="70"/>
      <c r="I131" s="71"/>
    </row>
  </sheetData>
  <sheetProtection algorithmName="SHA-512" hashValue="QknXIPYo+yqRA89K+zMwgjMA2kGJgNjv60NDXH2Yp8IZOHHEXjoPnVM9tRriSBG18gs//q2xJSc9XmOzvKx6zA==" saltValue="eAFhoGaxPxx7ctOUWganBA==" spinCount="100000" sheet="1" objects="1" scenarios="1"/>
  <mergeCells count="17">
    <mergeCell ref="B2:I2"/>
    <mergeCell ref="B107:I107"/>
    <mergeCell ref="D123:I123"/>
    <mergeCell ref="D125:I125"/>
    <mergeCell ref="D127:I127"/>
    <mergeCell ref="D129:I131"/>
    <mergeCell ref="B119:I119"/>
    <mergeCell ref="D121:I121"/>
    <mergeCell ref="B115:I115"/>
    <mergeCell ref="B3:H3"/>
    <mergeCell ref="B6:H6"/>
    <mergeCell ref="B7:H7"/>
    <mergeCell ref="B8:H8"/>
    <mergeCell ref="B10:H10"/>
    <mergeCell ref="B13:I13"/>
    <mergeCell ref="B60:I60"/>
    <mergeCell ref="B9:H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B3E7E16F14DA48AD0C7C523A4690D2" ma:contentTypeVersion="10" ma:contentTypeDescription="Een nieuw document maken." ma:contentTypeScope="" ma:versionID="e83e30e71112ec237eaace8d74f582ac">
  <xsd:schema xmlns:xsd="http://www.w3.org/2001/XMLSchema" xmlns:xs="http://www.w3.org/2001/XMLSchema" xmlns:p="http://schemas.microsoft.com/office/2006/metadata/properties" xmlns:ns2="5b9a7386-72e0-4569-8528-516a8a49402c" xmlns:ns3="e11f0442-5e5b-4969-93dc-076f12ddc138" targetNamespace="http://schemas.microsoft.com/office/2006/metadata/properties" ma:root="true" ma:fieldsID="b3a03495ddbedc5b4e5565368d6c9d3d" ns2:_="" ns3:_="">
    <xsd:import namespace="5b9a7386-72e0-4569-8528-516a8a49402c"/>
    <xsd:import namespace="e11f0442-5e5b-4969-93dc-076f12ddc13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a7386-72e0-4569-8528-516a8a4940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fbeeldingtags" ma:readOnly="false" ma:fieldId="{5cf76f15-5ced-4ddc-b409-7134ff3c332f}" ma:taxonomyMulti="true" ma:sspId="e9fe1b67-3931-4f35-a864-608d508774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f0442-5e5b-4969-93dc-076f12ddc13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792dc94-ba8f-47ad-9a6f-1112d0b6aa91}" ma:internalName="TaxCatchAll" ma:showField="CatchAllData" ma:web="e11f0442-5e5b-4969-93dc-076f12ddc1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11f0442-5e5b-4969-93dc-076f12ddc138" xsi:nil="true"/>
    <lcf76f155ced4ddcb4097134ff3c332f xmlns="5b9a7386-72e0-4569-8528-516a8a49402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8E34A0-6054-4654-96EA-413032991E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77E049-050C-42B5-9F65-7035D86A9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b9a7386-72e0-4569-8528-516a8a49402c"/>
    <ds:schemaRef ds:uri="e11f0442-5e5b-4969-93dc-076f12ddc1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A17371-F848-487C-9791-305019B3DF93}">
  <ds:schemaRefs>
    <ds:schemaRef ds:uri="http://schemas.microsoft.com/office/2006/metadata/properties"/>
    <ds:schemaRef ds:uri="http://schemas.microsoft.com/office/infopath/2007/PartnerControls"/>
    <ds:schemaRef ds:uri="e11f0442-5e5b-4969-93dc-076f12ddc138"/>
    <ds:schemaRef ds:uri="5b9a7386-72e0-4569-8528-516a8a49402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Prijzenblad NEN2767 en MJOP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Rentmeester, Jan</cp:lastModifiedBy>
  <cp:revision/>
  <dcterms:created xsi:type="dcterms:W3CDTF">2026-10-13T10:42:53Z</dcterms:created>
  <dcterms:modified xsi:type="dcterms:W3CDTF">2026-10-26T11:48:01Z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0x010100B1B3E7E16F14DA48AD0C7C523A4690D2</vt:lpwstr>
  </property>
  <property fmtid="{D5CDD505-2E9C-101B-9397-08002B2CF9AE}" pid="3" name="MediaServiceImageTags">
    <vt:lpwstr/>
  </property>
</Properties>
</file>