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nieuwegein.sharepoint.com/sites/spop_a12centraal/Gedeelde documenten/3. Projecten/3.1. Gebiedsgericht omgevingsprogramma/4. Financiën en Inkoop/4.1. Raamcontract/"/>
    </mc:Choice>
  </mc:AlternateContent>
  <xr:revisionPtr revIDLastSave="1000" documentId="8_{BDC8F0AA-8F19-4F6A-BB38-3F01F6AE2EEC}" xr6:coauthVersionLast="47" xr6:coauthVersionMax="47" xr10:uidLastSave="{DDF544F5-BD61-4B9E-B87E-0F44253E5E48}"/>
  <bookViews>
    <workbookView xWindow="-108" yWindow="-108" windowWidth="23256" windowHeight="12456" xr2:uid="{5EBC4F26-F0CE-4086-A8EA-1CF5E9A2D74D}"/>
  </bookViews>
  <sheets>
    <sheet name="Tarievenblad P1" sheetId="7" r:id="rId1"/>
    <sheet name="Tarievenblad P2" sheetId="5" r:id="rId2"/>
    <sheet name="Punten berekening P1" sheetId="8" r:id="rId3"/>
    <sheet name="Punten berekening P2"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5" l="1"/>
  <c r="I14" i="7"/>
  <c r="J12" i="7"/>
  <c r="J7" i="7"/>
  <c r="J6" i="7"/>
  <c r="J23" i="7"/>
  <c r="I23" i="7"/>
  <c r="I6" i="7"/>
  <c r="B20" i="8"/>
  <c r="J8" i="7"/>
  <c r="J9" i="7"/>
  <c r="J10" i="7"/>
  <c r="J11" i="7"/>
  <c r="J13" i="7"/>
  <c r="J14" i="7"/>
  <c r="J15" i="7"/>
  <c r="J16" i="7"/>
  <c r="J17" i="7"/>
  <c r="J18" i="7"/>
  <c r="J19" i="7"/>
  <c r="J20" i="7"/>
  <c r="J21" i="7"/>
  <c r="I7" i="7"/>
  <c r="I8" i="7"/>
  <c r="I9" i="7"/>
  <c r="I10" i="7"/>
  <c r="I11" i="7"/>
  <c r="I12" i="7"/>
  <c r="I13" i="7"/>
  <c r="I15" i="7"/>
  <c r="I16" i="7"/>
  <c r="I17" i="7"/>
  <c r="I18" i="7"/>
  <c r="I19" i="7"/>
  <c r="I20" i="7"/>
  <c r="I21" i="7"/>
  <c r="G21" i="7"/>
  <c r="G20" i="7"/>
  <c r="G19" i="7"/>
  <c r="G17" i="7"/>
  <c r="G16" i="7"/>
  <c r="G15" i="7"/>
  <c r="G14" i="7"/>
  <c r="G13" i="7"/>
  <c r="G12" i="7"/>
  <c r="G11" i="7"/>
  <c r="G10" i="7"/>
  <c r="G9" i="7"/>
  <c r="G8" i="7"/>
  <c r="G7" i="7"/>
  <c r="G6" i="7"/>
  <c r="G18" i="7"/>
  <c r="C78" i="5"/>
  <c r="C61" i="5"/>
  <c r="C44" i="5"/>
  <c r="G23" i="7" l="1"/>
  <c r="C9" i="8" s="1"/>
  <c r="D9" i="8" s="1"/>
  <c r="B20" i="6"/>
  <c r="C27" i="5"/>
  <c r="G24" i="7" l="1"/>
  <c r="C9" i="6" l="1"/>
  <c r="D9" i="6" s="1"/>
  <c r="C10" i="5" s="1"/>
</calcChain>
</file>

<file path=xl/sharedStrings.xml><?xml version="1.0" encoding="utf-8"?>
<sst xmlns="http://schemas.openxmlformats.org/spreadsheetml/2006/main" count="89" uniqueCount="54">
  <si>
    <t>Naam inschrijver</t>
  </si>
  <si>
    <t>Functienaam</t>
  </si>
  <si>
    <t>Minimale uurtarief</t>
  </si>
  <si>
    <t>Maximale uurtarief</t>
  </si>
  <si>
    <t>Inschrijfprijs uurtarief</t>
  </si>
  <si>
    <t>Fictief aantal uur</t>
  </si>
  <si>
    <t>Fictieve prijs</t>
  </si>
  <si>
    <t>Minimale fictieve prijs</t>
  </si>
  <si>
    <t>Maximale fictieve prijs</t>
  </si>
  <si>
    <t>Senior project-/procesmanager</t>
  </si>
  <si>
    <t xml:space="preserve">Projectleider </t>
  </si>
  <si>
    <t>Assistent projectleider</t>
  </si>
  <si>
    <t>Senior stedenbouwkundige</t>
  </si>
  <si>
    <t>Landschapsarchitect</t>
  </si>
  <si>
    <t>Sociaal architect</t>
  </si>
  <si>
    <t>Mobiliteitsstrateeg</t>
  </si>
  <si>
    <t>Stedenbouwkundig/landschapsontwerper</t>
  </si>
  <si>
    <t>Civieltechnisch ontwerper</t>
  </si>
  <si>
    <t>Inhoudelijk adviseurs junior</t>
  </si>
  <si>
    <t>Inhoudelijk adviseurs senior</t>
  </si>
  <si>
    <t>Kostendeskundige</t>
  </si>
  <si>
    <t>Planner</t>
  </si>
  <si>
    <t>MER-specialist</t>
  </si>
  <si>
    <t>Adviseur ruimtelijke ordening</t>
  </si>
  <si>
    <t>GIS/data-specialist</t>
  </si>
  <si>
    <t>Fictieve totaalprijs</t>
  </si>
  <si>
    <t>Behaalde punten</t>
  </si>
  <si>
    <t>Vaste prijs gebiedsprogramma</t>
  </si>
  <si>
    <t>Vaste prijs OER</t>
  </si>
  <si>
    <t>Vaste prijs project Sport &amp; Landschap</t>
  </si>
  <si>
    <t>Vaste prijs mobiliteitsconcept</t>
  </si>
  <si>
    <t>Totaalprijs</t>
  </si>
  <si>
    <t>Totaal aantal punten</t>
  </si>
  <si>
    <t>Onderbouwing totaalprijs gebiedsprogramma</t>
  </si>
  <si>
    <t>Kostenpost</t>
  </si>
  <si>
    <t>Tarieven/kosten</t>
  </si>
  <si>
    <t>Omschrijving kostenpost</t>
  </si>
  <si>
    <t>…</t>
  </si>
  <si>
    <t>Onderbouwing totaalprijs Plan-MER/OER</t>
  </si>
  <si>
    <t>Onderbouwing totaalprijs Project Sport &amp; Landschap</t>
  </si>
  <si>
    <t>Onderbouwing totaalprijs mobiliteitsconcept</t>
  </si>
  <si>
    <t xml:space="preserve">      Lijnfunctie (lineaire functie)</t>
  </si>
  <si>
    <t>Omschrijving</t>
  </si>
  <si>
    <t>Waarde</t>
  </si>
  <si>
    <t>Score</t>
  </si>
  <si>
    <t>Lijnfunctie</t>
  </si>
  <si>
    <t>Hoogste prijs, laagste score</t>
  </si>
  <si>
    <t>Laagste prijs, hoogste score</t>
  </si>
  <si>
    <t>Score voor waarde van inschrijver</t>
  </si>
  <si>
    <t>Tussen twee punten geldt de volgende formule (inschrijfprijs = uw fictieve totaalprijs):</t>
  </si>
  <si>
    <t>= minimale score + (max. te behalen punten - min. te behalen punten) / (laagste prijs - hoogste prijs) * (inschrijfprijs - hoogsteprijs)</t>
  </si>
  <si>
    <t>Concreet met de bovenstaande instelling:</t>
  </si>
  <si>
    <t>Tussen twee punten geldt de volgende formule:</t>
  </si>
  <si>
    <t>= minmale score + (max. te behalen punten - min. te behalen punten) / (laagste prijs - hoogste prijs) * (inschrijfprijs - hoogsteprijs)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</si>
</sst>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quot;\ * #,##0.00_ ;_ &quot;€&quot;\ * \-#,##0.00_ ;_ &quot;€&quot;\ * &quot;-&quot;??_ ;_ @_ "/>
    <numFmt numFmtId="164" formatCode="_-&quot;€&quot;\ * #,##0.00_-;_-&quot;€&quot;\ * #,##0.00\-;_-&quot;€&quot;\ * &quot;-&quot;??_-;_-@_-"/>
    <numFmt numFmtId="165" formatCode="0.0"/>
    <numFmt numFmtId="166" formatCode="0.0%"/>
    <numFmt numFmtId="167" formatCode="_-* #,##0.00_-;_-* #,##0.00\-;_-* &quot;-&quot;??_-;_-@_-"/>
    <numFmt numFmtId="168" formatCode="0_ ;[Red]\-0\ "/>
    <numFmt numFmtId="169" formatCode="_(* #,##0.00_);_(* \(#,##0.00\);_(* &quot;-&quot;??_);_(@_)"/>
    <numFmt numFmtId="170" formatCode="_-* #,##0_-;_-* #,##0\-;_-* &quot;-&quot;??_-;_-@_-"/>
    <numFmt numFmtId="171" formatCode="&quot;€&quot;\ #,##0.00"/>
    <numFmt numFmtId="172" formatCode="_ &quot;€&quot;\ * #,##0_ ;_ &quot;€&quot;\ * \-#,##0_ ;_ &quot;€&quot;\ * &quot;-&quot;??_ ;_ @_ "/>
  </numFmts>
  <fonts count="18"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F0000"/>
      <name val="Calibri"/>
      <family val="2"/>
      <scheme val="minor"/>
    </font>
    <font>
      <sz val="11"/>
      <color theme="0"/>
      <name val="Calibri"/>
      <family val="2"/>
      <scheme val="minor"/>
    </font>
    <font>
      <sz val="11"/>
      <color indexed="22"/>
      <name val="Calibri"/>
      <family val="2"/>
      <scheme val="minor"/>
    </font>
    <font>
      <sz val="11"/>
      <color indexed="9"/>
      <name val="Calibri"/>
      <family val="2"/>
      <scheme val="minor"/>
    </font>
    <font>
      <b/>
      <sz val="11"/>
      <name val="Calibri"/>
      <family val="2"/>
      <scheme val="minor"/>
    </font>
    <font>
      <b/>
      <sz val="11"/>
      <color rgb="FF3F3F76"/>
      <name val="Calibri"/>
      <family val="2"/>
      <scheme val="minor"/>
    </font>
    <font>
      <sz val="11"/>
      <name val="Calibri"/>
      <family val="2"/>
      <scheme val="minor"/>
    </font>
    <font>
      <b/>
      <i/>
      <sz val="11"/>
      <name val="Calibri"/>
      <family val="2"/>
      <scheme val="minor"/>
    </font>
    <font>
      <sz val="11"/>
      <color rgb="FFCC9900"/>
      <name val="Calibri"/>
      <family val="2"/>
      <scheme val="minor"/>
    </font>
    <font>
      <i/>
      <sz val="11"/>
      <name val="Calibri"/>
      <family val="2"/>
      <scheme val="minor"/>
    </font>
    <font>
      <b/>
      <sz val="11"/>
      <color theme="1"/>
      <name val="Calibri"/>
      <family val="2"/>
      <scheme val="minor"/>
    </font>
    <font>
      <b/>
      <sz val="11"/>
      <color theme="0"/>
      <name val="Calibri"/>
      <family val="2"/>
      <scheme val="minor"/>
    </font>
    <font>
      <i/>
      <sz val="11"/>
      <color theme="1"/>
      <name val="Calibri"/>
      <family val="2"/>
      <scheme val="minor"/>
    </font>
  </fonts>
  <fills count="14">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FFFCC"/>
      </patternFill>
    </fill>
    <fill>
      <patternFill patternType="solid">
        <fgColor theme="4"/>
      </patternFill>
    </fill>
    <fill>
      <patternFill patternType="solid">
        <fgColor theme="6" tint="0.79998168889431442"/>
        <bgColor indexed="65"/>
      </patternFill>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842E93"/>
        <bgColor indexed="64"/>
      </patternFill>
    </fill>
    <fill>
      <patternFill patternType="solid">
        <fgColor rgb="FFF4E5F7"/>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theme="4"/>
      </left>
      <right/>
      <top style="thin">
        <color theme="4"/>
      </top>
      <bottom style="thin">
        <color theme="4"/>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diagonal/>
    </border>
    <border>
      <left style="medium">
        <color theme="3" tint="0.39997558519241921"/>
      </left>
      <right style="thin">
        <color rgb="FF7F7F7F"/>
      </right>
      <top style="medium">
        <color theme="3" tint="0.39997558519241921"/>
      </top>
      <bottom style="thin">
        <color rgb="FF7F7F7F"/>
      </bottom>
      <diagonal/>
    </border>
    <border>
      <left style="thin">
        <color rgb="FF7F7F7F"/>
      </left>
      <right style="medium">
        <color theme="3" tint="0.39997558519241921"/>
      </right>
      <top style="medium">
        <color theme="3" tint="0.39997558519241921"/>
      </top>
      <bottom style="thin">
        <color rgb="FF7F7F7F"/>
      </bottom>
      <diagonal/>
    </border>
    <border>
      <left style="thin">
        <color theme="4"/>
      </left>
      <right/>
      <top/>
      <bottom/>
      <diagonal/>
    </border>
    <border>
      <left style="thin">
        <color theme="4"/>
      </left>
      <right/>
      <top/>
      <bottom style="thin">
        <color theme="4"/>
      </bottom>
      <diagonal/>
    </border>
    <border>
      <left style="medium">
        <color theme="3" tint="0.39997558519241921"/>
      </left>
      <right style="thin">
        <color rgb="FF7F7F7F"/>
      </right>
      <top style="thin">
        <color rgb="FF7F7F7F"/>
      </top>
      <bottom style="thin">
        <color rgb="FF7F7F7F"/>
      </bottom>
      <diagonal/>
    </border>
    <border>
      <left style="thin">
        <color rgb="FF7F7F7F"/>
      </left>
      <right style="medium">
        <color theme="3" tint="0.39997558519241921"/>
      </right>
      <top style="thin">
        <color rgb="FF7F7F7F"/>
      </top>
      <bottom style="thin">
        <color rgb="FF7F7F7F"/>
      </bottom>
      <diagonal/>
    </border>
    <border>
      <left/>
      <right style="thin">
        <color theme="4"/>
      </right>
      <top/>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8">
    <xf numFmtId="0" fontId="0" fillId="0" borderId="0"/>
    <xf numFmtId="16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1" fillId="5" borderId="2" applyNumberFormat="0" applyFont="0" applyAlignment="0" applyProtection="0"/>
    <xf numFmtId="0" fontId="6" fillId="6" borderId="0" applyNumberFormat="0" applyBorder="0" applyAlignment="0" applyProtection="0"/>
    <xf numFmtId="0" fontId="1" fillId="7" borderId="0" applyNumberFormat="0" applyBorder="0" applyAlignment="0" applyProtection="0"/>
  </cellStyleXfs>
  <cellXfs count="70">
    <xf numFmtId="0" fontId="0" fillId="0" borderId="0" xfId="0"/>
    <xf numFmtId="0" fontId="0" fillId="8" borderId="0" xfId="0" applyFill="1"/>
    <xf numFmtId="0" fontId="7" fillId="8" borderId="0" xfId="0" applyFont="1" applyFill="1"/>
    <xf numFmtId="0" fontId="8" fillId="8" borderId="0" xfId="0" applyFont="1" applyFill="1"/>
    <xf numFmtId="0" fontId="0" fillId="9" borderId="0" xfId="0" applyFill="1"/>
    <xf numFmtId="0" fontId="7" fillId="8" borderId="0" xfId="0" applyFont="1" applyFill="1" applyAlignment="1">
      <alignment horizontal="center"/>
    </xf>
    <xf numFmtId="0" fontId="6" fillId="6" borderId="3" xfId="6" applyNumberFormat="1" applyBorder="1" applyAlignment="1">
      <alignment horizontal="center" vertical="top"/>
    </xf>
    <xf numFmtId="0" fontId="6" fillId="6" borderId="4" xfId="6" applyNumberFormat="1" applyBorder="1" applyAlignment="1">
      <alignment horizontal="center"/>
    </xf>
    <xf numFmtId="0" fontId="6" fillId="6" borderId="5" xfId="6" applyNumberFormat="1" applyBorder="1" applyAlignment="1">
      <alignment horizontal="center"/>
    </xf>
    <xf numFmtId="0" fontId="0" fillId="8" borderId="0" xfId="0" applyFill="1" applyAlignment="1">
      <alignment horizontal="center"/>
    </xf>
    <xf numFmtId="0" fontId="3" fillId="3" borderId="6" xfId="3" applyNumberFormat="1" applyBorder="1" applyAlignment="1">
      <alignment horizontal="left"/>
    </xf>
    <xf numFmtId="164" fontId="10" fillId="10" borderId="7" xfId="4" applyNumberFormat="1" applyFont="1" applyFill="1" applyBorder="1" applyAlignment="1"/>
    <xf numFmtId="165" fontId="10" fillId="10" borderId="8" xfId="4" applyNumberFormat="1" applyFont="1" applyFill="1" applyBorder="1"/>
    <xf numFmtId="1" fontId="11" fillId="8" borderId="0" xfId="0" applyNumberFormat="1" applyFont="1" applyFill="1"/>
    <xf numFmtId="0" fontId="9" fillId="8" borderId="0" xfId="0" applyFont="1" applyFill="1"/>
    <xf numFmtId="166" fontId="8" fillId="8" borderId="0" xfId="0" applyNumberFormat="1" applyFont="1" applyFill="1"/>
    <xf numFmtId="167" fontId="8" fillId="8" borderId="0" xfId="0" applyNumberFormat="1" applyFont="1" applyFill="1"/>
    <xf numFmtId="168" fontId="2" fillId="2" borderId="10" xfId="2" applyNumberFormat="1" applyBorder="1" applyAlignment="1">
      <alignment horizontal="left"/>
    </xf>
    <xf numFmtId="164" fontId="10" fillId="10" borderId="11" xfId="4" applyNumberFormat="1" applyFont="1" applyFill="1" applyBorder="1" applyAlignment="1"/>
    <xf numFmtId="165" fontId="10" fillId="10" borderId="12" xfId="4" applyNumberFormat="1" applyFont="1" applyFill="1" applyBorder="1"/>
    <xf numFmtId="0" fontId="0" fillId="8" borderId="13" xfId="0" applyFill="1" applyBorder="1"/>
    <xf numFmtId="165" fontId="0" fillId="7" borderId="3" xfId="7" applyNumberFormat="1" applyFont="1" applyBorder="1"/>
    <xf numFmtId="164" fontId="10" fillId="10" borderId="14" xfId="5" applyNumberFormat="1" applyFont="1" applyFill="1" applyBorder="1" applyAlignment="1"/>
    <xf numFmtId="165" fontId="0" fillId="7" borderId="15" xfId="7" applyNumberFormat="1" applyFont="1" applyBorder="1"/>
    <xf numFmtId="0" fontId="11" fillId="8" borderId="0" xfId="0" applyFont="1" applyFill="1" applyAlignment="1">
      <alignment horizontal="left"/>
    </xf>
    <xf numFmtId="1" fontId="9" fillId="8" borderId="0" xfId="0" applyNumberFormat="1" applyFont="1" applyFill="1"/>
    <xf numFmtId="170" fontId="9" fillId="8" borderId="0" xfId="1" applyNumberFormat="1" applyFont="1" applyFill="1"/>
    <xf numFmtId="0" fontId="11" fillId="8" borderId="0" xfId="0" applyFont="1" applyFill="1"/>
    <xf numFmtId="165" fontId="11" fillId="8" borderId="0" xfId="0" applyNumberFormat="1" applyFont="1" applyFill="1"/>
    <xf numFmtId="0" fontId="11" fillId="8" borderId="0" xfId="0" quotePrefix="1" applyFont="1" applyFill="1" applyAlignment="1">
      <alignment horizontal="left"/>
    </xf>
    <xf numFmtId="170" fontId="0" fillId="8" borderId="0" xfId="1" applyNumberFormat="1" applyFont="1" applyFill="1" applyBorder="1"/>
    <xf numFmtId="2" fontId="0" fillId="8" borderId="0" xfId="0" applyNumberFormat="1" applyFill="1"/>
    <xf numFmtId="0" fontId="12" fillId="8" borderId="0" xfId="0" quotePrefix="1" applyFont="1" applyFill="1" applyAlignment="1">
      <alignment horizontal="left"/>
    </xf>
    <xf numFmtId="0" fontId="13" fillId="8" borderId="0" xfId="0" applyFont="1" applyFill="1"/>
    <xf numFmtId="0" fontId="14" fillId="8" borderId="0" xfId="0" quotePrefix="1" applyFont="1" applyFill="1" applyAlignment="1">
      <alignment horizontal="left"/>
    </xf>
    <xf numFmtId="44" fontId="14" fillId="8" borderId="0" xfId="0" applyNumberFormat="1" applyFont="1" applyFill="1" applyAlignment="1">
      <alignment horizontal="left"/>
    </xf>
    <xf numFmtId="0" fontId="5" fillId="8" borderId="0" xfId="0" applyFont="1" applyFill="1"/>
    <xf numFmtId="0" fontId="0" fillId="9" borderId="0" xfId="0" applyFill="1" applyAlignment="1">
      <alignment horizontal="center"/>
    </xf>
    <xf numFmtId="0" fontId="9" fillId="9" borderId="0" xfId="0" applyFont="1" applyFill="1"/>
    <xf numFmtId="166" fontId="8" fillId="9" borderId="0" xfId="0" applyNumberFormat="1" applyFont="1" applyFill="1"/>
    <xf numFmtId="167" fontId="8" fillId="9" borderId="0" xfId="0" applyNumberFormat="1" applyFont="1" applyFill="1"/>
    <xf numFmtId="1" fontId="9" fillId="9" borderId="0" xfId="0" applyNumberFormat="1" applyFont="1" applyFill="1"/>
    <xf numFmtId="0" fontId="6" fillId="9" borderId="0" xfId="6" applyNumberFormat="1" applyFill="1" applyBorder="1" applyAlignment="1">
      <alignment vertical="center" textRotation="90"/>
    </xf>
    <xf numFmtId="170" fontId="0" fillId="8" borderId="0" xfId="0" applyNumberFormat="1" applyFill="1"/>
    <xf numFmtId="0" fontId="0" fillId="0" borderId="16" xfId="0" applyBorder="1"/>
    <xf numFmtId="171" fontId="0" fillId="9" borderId="0" xfId="0" applyNumberFormat="1" applyFill="1"/>
    <xf numFmtId="171" fontId="0" fillId="11" borderId="16" xfId="0" applyNumberFormat="1" applyFill="1" applyBorder="1" applyProtection="1">
      <protection locked="0"/>
    </xf>
    <xf numFmtId="172" fontId="0" fillId="0" borderId="16" xfId="0" applyNumberFormat="1" applyBorder="1"/>
    <xf numFmtId="0" fontId="16" fillId="12" borderId="16" xfId="0" applyFont="1" applyFill="1" applyBorder="1"/>
    <xf numFmtId="0" fontId="0" fillId="13" borderId="16" xfId="0" applyFill="1" applyBorder="1" applyProtection="1">
      <protection locked="0"/>
    </xf>
    <xf numFmtId="171" fontId="16" fillId="12" borderId="16" xfId="0" applyNumberFormat="1" applyFont="1" applyFill="1" applyBorder="1"/>
    <xf numFmtId="0" fontId="16" fillId="12" borderId="16" xfId="0" applyFont="1" applyFill="1" applyBorder="1" applyAlignment="1">
      <alignment wrapText="1"/>
    </xf>
    <xf numFmtId="0" fontId="15" fillId="9" borderId="17" xfId="0" applyFont="1" applyFill="1" applyBorder="1"/>
    <xf numFmtId="0" fontId="0" fillId="9" borderId="17" xfId="0" applyFill="1" applyBorder="1" applyProtection="1">
      <protection locked="0"/>
    </xf>
    <xf numFmtId="171" fontId="6" fillId="12" borderId="16" xfId="0" applyNumberFormat="1" applyFont="1" applyFill="1" applyBorder="1"/>
    <xf numFmtId="0" fontId="0" fillId="9" borderId="16" xfId="0" applyFill="1" applyBorder="1"/>
    <xf numFmtId="2" fontId="0" fillId="7" borderId="15" xfId="7" applyNumberFormat="1" applyFont="1" applyBorder="1"/>
    <xf numFmtId="2" fontId="16" fillId="12" borderId="16" xfId="0" applyNumberFormat="1" applyFont="1" applyFill="1" applyBorder="1"/>
    <xf numFmtId="0" fontId="6" fillId="9" borderId="0" xfId="0" applyFont="1" applyFill="1"/>
    <xf numFmtId="0" fontId="16" fillId="9" borderId="0" xfId="0" applyFont="1" applyFill="1"/>
    <xf numFmtId="171" fontId="0" fillId="13" borderId="16" xfId="0" applyNumberFormat="1" applyFill="1" applyBorder="1" applyProtection="1">
      <protection locked="0"/>
    </xf>
    <xf numFmtId="0" fontId="15" fillId="9" borderId="0" xfId="0" applyFont="1" applyFill="1"/>
    <xf numFmtId="0" fontId="17" fillId="0" borderId="16" xfId="0" applyFont="1" applyBorder="1" applyProtection="1">
      <protection locked="0"/>
    </xf>
    <xf numFmtId="0" fontId="0" fillId="0" borderId="16" xfId="0" applyBorder="1" applyProtection="1">
      <protection locked="0"/>
    </xf>
    <xf numFmtId="0" fontId="0" fillId="13" borderId="16" xfId="0" applyFill="1" applyBorder="1" applyAlignment="1" applyProtection="1">
      <alignment horizontal="center"/>
      <protection locked="0"/>
    </xf>
    <xf numFmtId="0" fontId="16" fillId="12" borderId="16" xfId="0" applyFont="1" applyFill="1" applyBorder="1" applyAlignment="1">
      <alignment horizontal="right"/>
    </xf>
    <xf numFmtId="0" fontId="9" fillId="8" borderId="0" xfId="0" applyFont="1" applyFill="1" applyAlignment="1">
      <alignment horizontal="center"/>
    </xf>
    <xf numFmtId="0" fontId="6" fillId="6" borderId="6" xfId="6" applyNumberFormat="1" applyBorder="1" applyAlignment="1">
      <alignment horizontal="center" vertical="center" textRotation="90"/>
    </xf>
    <xf numFmtId="0" fontId="6" fillId="6" borderId="9" xfId="6" applyNumberFormat="1" applyBorder="1" applyAlignment="1">
      <alignment horizontal="center" vertical="center" textRotation="90"/>
    </xf>
    <xf numFmtId="0" fontId="6" fillId="6" borderId="10" xfId="6" applyNumberFormat="1" applyBorder="1" applyAlignment="1">
      <alignment horizontal="center" vertical="center" textRotation="90"/>
    </xf>
  </cellXfs>
  <cellStyles count="8">
    <cellStyle name="20% - Accent3" xfId="7" builtinId="38"/>
    <cellStyle name="Accent1" xfId="6" builtinId="29"/>
    <cellStyle name="Goed" xfId="2" builtinId="26"/>
    <cellStyle name="Invoer" xfId="4" builtinId="20"/>
    <cellStyle name="Komma" xfId="1" builtinId="3"/>
    <cellStyle name="Notitie" xfId="5" builtinId="10"/>
    <cellStyle name="Ongeldig" xfId="3" builtinId="27"/>
    <cellStyle name="Standaard" xfId="0" builtinId="0"/>
  </cellStyles>
  <dxfs count="0"/>
  <tableStyles count="0" defaultTableStyle="TableStyleMedium2" defaultPivotStyle="PivotStyleLight16"/>
  <colors>
    <mruColors>
      <color rgb="FF842E93"/>
      <color rgb="FFF4E5F7"/>
      <color rgb="FFEDD3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xVal>
            <c:numRef>
              <c:f>'Punten berekening P1'!$C$5:$C$8</c:f>
              <c:numCache>
                <c:formatCode>_-"€"\ * #,##0.00_-;_-"€"\ * #,##0.00\-;_-"€"\ * "-"??_-;_-@_-</c:formatCode>
                <c:ptCount val="4"/>
                <c:pt idx="0">
                  <c:v>13020</c:v>
                </c:pt>
                <c:pt idx="1">
                  <c:v>10060</c:v>
                </c:pt>
              </c:numCache>
            </c:numRef>
          </c:xVal>
          <c:yVal>
            <c:numRef>
              <c:f>'Punten berekening P1'!$D$5:$D$8</c:f>
              <c:numCache>
                <c:formatCode>0.0</c:formatCode>
                <c:ptCount val="4"/>
                <c:pt idx="0">
                  <c:v>0</c:v>
                </c:pt>
                <c:pt idx="1">
                  <c:v>10</c:v>
                </c:pt>
              </c:numCache>
            </c:numRef>
          </c:yVal>
          <c:smooth val="0"/>
          <c:extLst>
            <c:ext xmlns:c16="http://schemas.microsoft.com/office/drawing/2014/chart" uri="{C3380CC4-5D6E-409C-BE32-E72D297353CC}">
              <c16:uniqueId val="{00000000-FC55-4595-BF77-CE77818A5CED}"/>
            </c:ext>
          </c:extLst>
        </c:ser>
        <c:ser>
          <c:idx val="1"/>
          <c:order val="1"/>
          <c:marker>
            <c:symbol val="diamond"/>
            <c:size val="7"/>
          </c:marker>
          <c:xVal>
            <c:numRef>
              <c:f>'Punten berekening P1'!$C$9</c:f>
              <c:numCache>
                <c:formatCode>_-"€"\ * #,##0.00_-;_-"€"\ * #,##0.00\-;_-"€"\ * "-"??_-;_-@_-</c:formatCode>
                <c:ptCount val="1"/>
                <c:pt idx="0">
                  <c:v>0</c:v>
                </c:pt>
              </c:numCache>
            </c:numRef>
          </c:xVal>
          <c:yVal>
            <c:numRef>
              <c:f>'Punten berekening P1'!$D$9</c:f>
              <c:numCache>
                <c:formatCode>0.00</c:formatCode>
                <c:ptCount val="1"/>
                <c:pt idx="0">
                  <c:v>0</c:v>
                </c:pt>
              </c:numCache>
            </c:numRef>
          </c:yVal>
          <c:smooth val="1"/>
          <c:extLst>
            <c:ext xmlns:c16="http://schemas.microsoft.com/office/drawing/2014/chart" uri="{C3380CC4-5D6E-409C-BE32-E72D297353CC}">
              <c16:uniqueId val="{00000001-FC55-4595-BF77-CE77818A5CED}"/>
            </c:ext>
          </c:extLst>
        </c:ser>
        <c:dLbls>
          <c:showLegendKey val="0"/>
          <c:showVal val="0"/>
          <c:showCatName val="0"/>
          <c:showSerName val="0"/>
          <c:showPercent val="0"/>
          <c:showBubbleSize val="0"/>
        </c:dLbls>
        <c:axId val="224377856"/>
        <c:axId val="224507008"/>
      </c:scatterChart>
      <c:valAx>
        <c:axId val="224377856"/>
        <c:scaling>
          <c:orientation val="minMax"/>
          <c:max val="13020"/>
          <c:min val="10060"/>
        </c:scaling>
        <c:delete val="0"/>
        <c:axPos val="b"/>
        <c:majorGridlines/>
        <c:title>
          <c:tx>
            <c:rich>
              <a:bodyPr/>
              <a:lstStyle/>
              <a:p>
                <a:pPr>
                  <a:defRPr/>
                </a:pPr>
                <a:r>
                  <a:rPr lang="nl-NL"/>
                  <a:t>Prijs</a:t>
                </a:r>
              </a:p>
            </c:rich>
          </c:tx>
          <c:overlay val="0"/>
        </c:title>
        <c:numFmt formatCode="&quot;€&quot;\ #,##0" sourceLinked="0"/>
        <c:majorTickMark val="none"/>
        <c:minorTickMark val="none"/>
        <c:tickLblPos val="nextTo"/>
        <c:txPr>
          <a:bodyPr rot="0" vert="horz"/>
          <a:lstStyle/>
          <a:p>
            <a:pPr>
              <a:defRPr/>
            </a:pPr>
            <a:endParaRPr lang="nl-NL"/>
          </a:p>
        </c:txPr>
        <c:crossAx val="224507008"/>
        <c:crossesAt val="0"/>
        <c:crossBetween val="midCat"/>
        <c:majorUnit val="370"/>
      </c:valAx>
      <c:valAx>
        <c:axId val="224507008"/>
        <c:scaling>
          <c:orientation val="minMax"/>
          <c:max val="10"/>
        </c:scaling>
        <c:delete val="0"/>
        <c:axPos val="l"/>
        <c:majorGridlines/>
        <c:title>
          <c:tx>
            <c:rich>
              <a:bodyPr rot="-5400000" vert="horz"/>
              <a:lstStyle/>
              <a:p>
                <a:pPr>
                  <a:defRPr/>
                </a:pPr>
                <a:r>
                  <a:rPr lang="nl-NL"/>
                  <a:t>Punten</a:t>
                </a:r>
              </a:p>
            </c:rich>
          </c:tx>
          <c:overlay val="0"/>
        </c:title>
        <c:numFmt formatCode="#,##0" sourceLinked="0"/>
        <c:majorTickMark val="out"/>
        <c:minorTickMark val="none"/>
        <c:tickLblPos val="nextTo"/>
        <c:txPr>
          <a:bodyPr rot="0" vert="horz"/>
          <a:lstStyle/>
          <a:p>
            <a:pPr>
              <a:defRPr/>
            </a:pPr>
            <a:endParaRPr lang="nl-NL"/>
          </a:p>
        </c:txPr>
        <c:crossAx val="224377856"/>
        <c:crosses val="autoZero"/>
        <c:crossBetween val="midCat"/>
        <c:majorUnit val="1"/>
      </c:valAx>
      <c:spPr>
        <a:solidFill>
          <a:schemeClr val="bg1">
            <a:lumMod val="95000"/>
          </a:schemeClr>
        </a:solidFill>
      </c:spPr>
    </c:plotArea>
    <c:plotVisOnly val="1"/>
    <c:dispBlanksAs val="gap"/>
    <c:showDLblsOverMax val="0"/>
  </c:chart>
  <c:spPr>
    <a:solidFill>
      <a:schemeClr val="lt1"/>
    </a:solidFill>
    <a:ln w="25400" cap="flat" cmpd="sng" algn="ctr">
      <a:solidFill>
        <a:srgbClr val="0070C0"/>
      </a:solidFill>
      <a:prstDash val="solid"/>
    </a:ln>
    <a:effectLst/>
  </c:spPr>
  <c:txPr>
    <a:bodyPr/>
    <a:lstStyle/>
    <a:p>
      <a:pPr>
        <a:defRPr sz="9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xVal>
            <c:numRef>
              <c:f>'Punten berekening P2'!$C$5:$C$8</c:f>
              <c:numCache>
                <c:formatCode>_-"€"\ * #,##0.00_-;_-"€"\ * #,##0.00\-;_-"€"\ * "-"??_-;_-@_-</c:formatCode>
                <c:ptCount val="4"/>
                <c:pt idx="0">
                  <c:v>625000</c:v>
                </c:pt>
                <c:pt idx="1">
                  <c:v>375000</c:v>
                </c:pt>
              </c:numCache>
            </c:numRef>
          </c:xVal>
          <c:yVal>
            <c:numRef>
              <c:f>'Punten berekening P2'!$D$5:$D$8</c:f>
              <c:numCache>
                <c:formatCode>0.0</c:formatCode>
                <c:ptCount val="4"/>
                <c:pt idx="0">
                  <c:v>0</c:v>
                </c:pt>
                <c:pt idx="1">
                  <c:v>10</c:v>
                </c:pt>
              </c:numCache>
            </c:numRef>
          </c:yVal>
          <c:smooth val="0"/>
          <c:extLst>
            <c:ext xmlns:c16="http://schemas.microsoft.com/office/drawing/2014/chart" uri="{C3380CC4-5D6E-409C-BE32-E72D297353CC}">
              <c16:uniqueId val="{00000000-DECF-4F32-B96F-CF840233E747}"/>
            </c:ext>
          </c:extLst>
        </c:ser>
        <c:ser>
          <c:idx val="1"/>
          <c:order val="1"/>
          <c:marker>
            <c:symbol val="diamond"/>
            <c:size val="7"/>
          </c:marker>
          <c:xVal>
            <c:numRef>
              <c:f>'Punten berekening P2'!$C$9</c:f>
              <c:numCache>
                <c:formatCode>_-"€"\ * #,##0.00_-;_-"€"\ * #,##0.00\-;_-"€"\ * "-"??_-;_-@_-</c:formatCode>
                <c:ptCount val="1"/>
                <c:pt idx="0">
                  <c:v>0</c:v>
                </c:pt>
              </c:numCache>
            </c:numRef>
          </c:xVal>
          <c:yVal>
            <c:numRef>
              <c:f>'Punten berekening P2'!$D$9</c:f>
              <c:numCache>
                <c:formatCode>0.0</c:formatCode>
                <c:ptCount val="1"/>
                <c:pt idx="0">
                  <c:v>0</c:v>
                </c:pt>
              </c:numCache>
            </c:numRef>
          </c:yVal>
          <c:smooth val="1"/>
          <c:extLst>
            <c:ext xmlns:c16="http://schemas.microsoft.com/office/drawing/2014/chart" uri="{C3380CC4-5D6E-409C-BE32-E72D297353CC}">
              <c16:uniqueId val="{00000001-DECF-4F32-B96F-CF840233E747}"/>
            </c:ext>
          </c:extLst>
        </c:ser>
        <c:dLbls>
          <c:showLegendKey val="0"/>
          <c:showVal val="0"/>
          <c:showCatName val="0"/>
          <c:showSerName val="0"/>
          <c:showPercent val="0"/>
          <c:showBubbleSize val="0"/>
        </c:dLbls>
        <c:axId val="224377856"/>
        <c:axId val="224507008"/>
      </c:scatterChart>
      <c:valAx>
        <c:axId val="224377856"/>
        <c:scaling>
          <c:orientation val="minMax"/>
          <c:max val="625000"/>
          <c:min val="375000"/>
        </c:scaling>
        <c:delete val="0"/>
        <c:axPos val="b"/>
        <c:majorGridlines/>
        <c:title>
          <c:tx>
            <c:rich>
              <a:bodyPr/>
              <a:lstStyle/>
              <a:p>
                <a:pPr>
                  <a:defRPr/>
                </a:pPr>
                <a:r>
                  <a:rPr lang="nl-NL"/>
                  <a:t>Prijs</a:t>
                </a:r>
              </a:p>
            </c:rich>
          </c:tx>
          <c:overlay val="0"/>
        </c:title>
        <c:numFmt formatCode="&quot;€&quot;\ #,##0" sourceLinked="0"/>
        <c:majorTickMark val="none"/>
        <c:minorTickMark val="none"/>
        <c:tickLblPos val="nextTo"/>
        <c:txPr>
          <a:bodyPr rot="0" vert="horz"/>
          <a:lstStyle/>
          <a:p>
            <a:pPr>
              <a:defRPr/>
            </a:pPr>
            <a:endParaRPr lang="nl-NL"/>
          </a:p>
        </c:txPr>
        <c:crossAx val="224507008"/>
        <c:crossesAt val="0"/>
        <c:crossBetween val="midCat"/>
        <c:majorUnit val="25000"/>
      </c:valAx>
      <c:valAx>
        <c:axId val="224507008"/>
        <c:scaling>
          <c:orientation val="minMax"/>
          <c:max val="10"/>
        </c:scaling>
        <c:delete val="0"/>
        <c:axPos val="l"/>
        <c:majorGridlines/>
        <c:title>
          <c:tx>
            <c:rich>
              <a:bodyPr rot="-5400000" vert="horz"/>
              <a:lstStyle/>
              <a:p>
                <a:pPr>
                  <a:defRPr/>
                </a:pPr>
                <a:r>
                  <a:rPr lang="nl-NL"/>
                  <a:t>Punten</a:t>
                </a:r>
              </a:p>
            </c:rich>
          </c:tx>
          <c:overlay val="0"/>
        </c:title>
        <c:numFmt formatCode="#,##0" sourceLinked="0"/>
        <c:majorTickMark val="out"/>
        <c:minorTickMark val="none"/>
        <c:tickLblPos val="nextTo"/>
        <c:txPr>
          <a:bodyPr rot="0" vert="horz"/>
          <a:lstStyle/>
          <a:p>
            <a:pPr>
              <a:defRPr/>
            </a:pPr>
            <a:endParaRPr lang="nl-NL"/>
          </a:p>
        </c:txPr>
        <c:crossAx val="224377856"/>
        <c:crosses val="autoZero"/>
        <c:crossBetween val="midCat"/>
        <c:majorUnit val="1"/>
      </c:valAx>
      <c:spPr>
        <a:solidFill>
          <a:schemeClr val="bg1">
            <a:lumMod val="95000"/>
          </a:schemeClr>
        </a:solidFill>
      </c:spPr>
    </c:plotArea>
    <c:plotVisOnly val="1"/>
    <c:dispBlanksAs val="gap"/>
    <c:showDLblsOverMax val="0"/>
  </c:chart>
  <c:spPr>
    <a:solidFill>
      <a:schemeClr val="lt1"/>
    </a:solidFill>
    <a:ln w="25400" cap="flat" cmpd="sng" algn="ctr">
      <a:solidFill>
        <a:srgbClr val="0070C0"/>
      </a:solidFill>
      <a:prstDash val="solid"/>
    </a:ln>
    <a:effectLst/>
  </c:spPr>
  <c:txPr>
    <a:bodyPr/>
    <a:lstStyle/>
    <a:p>
      <a:pPr>
        <a:defRPr sz="9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xdr:colOff>
      <xdr:row>0</xdr:row>
      <xdr:rowOff>266700</xdr:rowOff>
    </xdr:from>
    <xdr:to>
      <xdr:col>2</xdr:col>
      <xdr:colOff>381001</xdr:colOff>
      <xdr:row>0</xdr:row>
      <xdr:rowOff>516562</xdr:rowOff>
    </xdr:to>
    <xdr:sp macro="" textlink="">
      <xdr:nvSpPr>
        <xdr:cNvPr id="2" name="Tekstvak 1">
          <a:extLst>
            <a:ext uri="{FF2B5EF4-FFF2-40B4-BE49-F238E27FC236}">
              <a16:creationId xmlns:a16="http://schemas.microsoft.com/office/drawing/2014/main" id="{B961E043-0F3A-4C14-85F9-BB10EDE54E18}"/>
            </a:ext>
          </a:extLst>
        </xdr:cNvPr>
        <xdr:cNvSpPr txBox="1"/>
      </xdr:nvSpPr>
      <xdr:spPr>
        <a:xfrm>
          <a:off x="609601" y="266700"/>
          <a:ext cx="2914650" cy="2498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latin typeface="Verdana" panose="020B0604030504040204" pitchFamily="34" charset="0"/>
              <a:ea typeface="Verdana" panose="020B0604030504040204" pitchFamily="34" charset="0"/>
            </a:rPr>
            <a:t>Bijlage</a:t>
          </a:r>
          <a:r>
            <a:rPr lang="nl-NL" sz="1100" b="1" baseline="0">
              <a:latin typeface="Verdana" panose="020B0604030504040204" pitchFamily="34" charset="0"/>
              <a:ea typeface="Verdana" panose="020B0604030504040204" pitchFamily="34" charset="0"/>
            </a:rPr>
            <a:t> 2 - Tarievenblad (P1)</a:t>
          </a:r>
        </a:p>
      </xdr:txBody>
    </xdr:sp>
    <xdr:clientData/>
  </xdr:twoCellAnchor>
  <xdr:twoCellAnchor>
    <xdr:from>
      <xdr:col>1</xdr:col>
      <xdr:colOff>5715</xdr:colOff>
      <xdr:row>0</xdr:row>
      <xdr:rowOff>645795</xdr:rowOff>
    </xdr:from>
    <xdr:to>
      <xdr:col>4</xdr:col>
      <xdr:colOff>501015</xdr:colOff>
      <xdr:row>1</xdr:row>
      <xdr:rowOff>986791</xdr:rowOff>
    </xdr:to>
    <xdr:sp macro="" textlink="">
      <xdr:nvSpPr>
        <xdr:cNvPr id="3" name="Tekstvak 2">
          <a:extLst>
            <a:ext uri="{FF2B5EF4-FFF2-40B4-BE49-F238E27FC236}">
              <a16:creationId xmlns:a16="http://schemas.microsoft.com/office/drawing/2014/main" id="{FDA15C02-2EA6-4AED-B24B-A372EDB832A2}"/>
            </a:ext>
          </a:extLst>
        </xdr:cNvPr>
        <xdr:cNvSpPr txBox="1"/>
      </xdr:nvSpPr>
      <xdr:spPr>
        <a:xfrm>
          <a:off x="615315" y="645795"/>
          <a:ext cx="5419725" cy="13125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baseline="0">
              <a:latin typeface="Verdana" panose="020B0604030504040204" pitchFamily="34" charset="0"/>
              <a:ea typeface="Verdana" panose="020B0604030504040204" pitchFamily="34" charset="0"/>
            </a:rPr>
            <a:t>U dient de lichtpaars gearceerde cellen in te vullen.</a:t>
          </a:r>
        </a:p>
        <a:p>
          <a:r>
            <a:rPr lang="nl-NL" sz="900" baseline="0">
              <a:latin typeface="Verdana" panose="020B0604030504040204" pitchFamily="34" charset="0"/>
              <a:ea typeface="Verdana" panose="020B0604030504040204" pitchFamily="34" charset="0"/>
            </a:rPr>
            <a:t>Het uurtarief mag niet hoger zijn dan het maximale uurtarief. Als het uurtarief hoger is dan het maximale uurtarief </a:t>
          </a:r>
          <a:r>
            <a:rPr lang="nl-NL" sz="1100">
              <a:solidFill>
                <a:schemeClr val="dk1"/>
              </a:solidFill>
              <a:effectLst/>
              <a:latin typeface="+mn-lt"/>
              <a:ea typeface="+mn-ea"/>
              <a:cs typeface="+mn-cs"/>
            </a:rPr>
            <a:t>dan wordt uw Inschrijving niet verder beoordeeld. </a:t>
          </a:r>
        </a:p>
        <a:p>
          <a:endParaRPr lang="nl-NL" sz="1100" baseline="0">
            <a:solidFill>
              <a:schemeClr val="dk1"/>
            </a:solidFill>
            <a:effectLst/>
            <a:latin typeface="+mn-lt"/>
            <a:ea typeface="+mn-ea"/>
            <a:cs typeface="+mn-cs"/>
          </a:endParaRPr>
        </a:p>
        <a:p>
          <a:r>
            <a:rPr lang="nl-NL" sz="900" baseline="0">
              <a:latin typeface="Verdana" panose="020B0604030504040204" pitchFamily="34" charset="0"/>
              <a:ea typeface="Verdana" panose="020B0604030504040204" pitchFamily="34" charset="0"/>
            </a:rPr>
            <a:t>Enkel de uurtarieven die in dit blad worden ingevuld mogen in rekening worden gebracht bij nadere opdrachten. Als er een functie nodig blijkt te zijn die niet in dit tarievenblad voorzien is, dan wordt aangesloten bij een soortgelijke functie.</a:t>
          </a:r>
          <a:endParaRPr lang="nl-NL" sz="900" baseline="0">
            <a:solidFill>
              <a:srgbClr val="FF0000"/>
            </a:solidFill>
            <a:latin typeface="Verdana" panose="020B0604030504040204" pitchFamily="34" charset="0"/>
            <a:ea typeface="Verdana" panose="020B060403050404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590550</xdr:colOff>
      <xdr:row>0</xdr:row>
      <xdr:rowOff>29307</xdr:rowOff>
    </xdr:from>
    <xdr:to>
      <xdr:col>3</xdr:col>
      <xdr:colOff>0</xdr:colOff>
      <xdr:row>1</xdr:row>
      <xdr:rowOff>95250</xdr:rowOff>
    </xdr:to>
    <xdr:sp macro="" textlink="">
      <xdr:nvSpPr>
        <xdr:cNvPr id="2" name="Tekstvak 1">
          <a:extLst>
            <a:ext uri="{FF2B5EF4-FFF2-40B4-BE49-F238E27FC236}">
              <a16:creationId xmlns:a16="http://schemas.microsoft.com/office/drawing/2014/main" id="{E324B107-2655-4183-8964-BA77D62037EF}"/>
            </a:ext>
          </a:extLst>
        </xdr:cNvPr>
        <xdr:cNvSpPr txBox="1"/>
      </xdr:nvSpPr>
      <xdr:spPr>
        <a:xfrm>
          <a:off x="590550" y="29307"/>
          <a:ext cx="4790343" cy="247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b="1"/>
            <a:t>Bijlage</a:t>
          </a:r>
          <a:r>
            <a:rPr lang="nl-NL" sz="1200" b="1" baseline="0"/>
            <a:t> 2 - Tarievenblad</a:t>
          </a:r>
        </a:p>
      </xdr:txBody>
    </xdr:sp>
    <xdr:clientData/>
  </xdr:twoCellAnchor>
  <xdr:twoCellAnchor>
    <xdr:from>
      <xdr:col>3</xdr:col>
      <xdr:colOff>130421</xdr:colOff>
      <xdr:row>1</xdr:row>
      <xdr:rowOff>39562</xdr:rowOff>
    </xdr:from>
    <xdr:to>
      <xdr:col>5</xdr:col>
      <xdr:colOff>1311813</xdr:colOff>
      <xdr:row>9</xdr:row>
      <xdr:rowOff>153866</xdr:rowOff>
    </xdr:to>
    <xdr:sp macro="" textlink="">
      <xdr:nvSpPr>
        <xdr:cNvPr id="3" name="Tekstvak 2">
          <a:extLst>
            <a:ext uri="{FF2B5EF4-FFF2-40B4-BE49-F238E27FC236}">
              <a16:creationId xmlns:a16="http://schemas.microsoft.com/office/drawing/2014/main" id="{58377E36-CA7C-4D2D-B8DF-1C4DBECF8230}"/>
            </a:ext>
          </a:extLst>
        </xdr:cNvPr>
        <xdr:cNvSpPr txBox="1"/>
      </xdr:nvSpPr>
      <xdr:spPr>
        <a:xfrm>
          <a:off x="4431325" y="222735"/>
          <a:ext cx="3892353" cy="16383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U dient de </a:t>
          </a:r>
          <a:r>
            <a:rPr lang="nl-NL" sz="1100" baseline="0"/>
            <a:t>de lichtpaars gearceerde cellen in te vullen. De totaalprijs (beoordelingsprijs) telt mee in de beoordeling. De grijs gearceerde cellen vult u in om de totaalprijs te onderbouwen (hier mag u rijen aan toevoegen of leeg laten).</a:t>
          </a:r>
        </a:p>
        <a:p>
          <a:endParaRPr lang="nl-NL" sz="1100" baseline="0"/>
        </a:p>
        <a:p>
          <a:r>
            <a:rPr lang="nl-NL" sz="1100" baseline="0"/>
            <a:t>De bandbreedte voor de totaalprijs (beoordelingsprijs) is €375.000 tot € 625.000. Een prijs hoger dan € 625.000 </a:t>
          </a:r>
          <a:r>
            <a:rPr lang="nl-NL" sz="1100">
              <a:solidFill>
                <a:schemeClr val="dk1"/>
              </a:solidFill>
              <a:effectLst/>
              <a:latin typeface="+mn-lt"/>
              <a:ea typeface="+mn-ea"/>
              <a:cs typeface="+mn-cs"/>
            </a:rPr>
            <a:t>is niet toegestaan. Uw inschrijving wordt dan niet verder beoordeeld. </a:t>
          </a:r>
          <a:endParaRPr lang="nl-NL"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503050</xdr:colOff>
      <xdr:row>2</xdr:row>
      <xdr:rowOff>66937</xdr:rowOff>
    </xdr:from>
    <xdr:to>
      <xdr:col>9</xdr:col>
      <xdr:colOff>3012396</xdr:colOff>
      <xdr:row>15</xdr:row>
      <xdr:rowOff>74359</xdr:rowOff>
    </xdr:to>
    <xdr:graphicFrame macro="">
      <xdr:nvGraphicFramePr>
        <xdr:cNvPr id="2" name="Grafiek 1">
          <a:extLst>
            <a:ext uri="{FF2B5EF4-FFF2-40B4-BE49-F238E27FC236}">
              <a16:creationId xmlns:a16="http://schemas.microsoft.com/office/drawing/2014/main" id="{11B928A7-51FA-49FE-881D-E2BF9FC99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1503219</xdr:colOff>
      <xdr:row>2</xdr:row>
      <xdr:rowOff>251067</xdr:rowOff>
    </xdr:from>
    <xdr:to>
      <xdr:col>9</xdr:col>
      <xdr:colOff>3456710</xdr:colOff>
      <xdr:row>16</xdr:row>
      <xdr:rowOff>0</xdr:rowOff>
    </xdr:to>
    <xdr:graphicFrame macro="">
      <xdr:nvGraphicFramePr>
        <xdr:cNvPr id="2" name="Grafiek 1">
          <a:extLst>
            <a:ext uri="{FF2B5EF4-FFF2-40B4-BE49-F238E27FC236}">
              <a16:creationId xmlns:a16="http://schemas.microsoft.com/office/drawing/2014/main" id="{D0A489E7-047B-4DFB-A4CA-79C95D0D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05019-4A67-4A87-8FE6-DC1B7D618355}">
  <dimension ref="A1:K25"/>
  <sheetViews>
    <sheetView tabSelected="1" zoomScale="70" zoomScaleNormal="70" workbookViewId="0">
      <selection activeCell="E6" sqref="E6"/>
    </sheetView>
  </sheetViews>
  <sheetFormatPr defaultColWidth="0" defaultRowHeight="14.4" zeroHeight="1" x14ac:dyDescent="0.3"/>
  <cols>
    <col min="1" max="1" width="8.88671875" style="4" customWidth="1"/>
    <col min="2" max="2" width="41.88671875" customWidth="1"/>
    <col min="3" max="3" width="17.33203125" customWidth="1"/>
    <col min="4" max="4" width="17.5546875" customWidth="1"/>
    <col min="5" max="5" width="14.44140625" customWidth="1"/>
    <col min="6" max="6" width="18" customWidth="1"/>
    <col min="7" max="7" width="24.88671875" customWidth="1"/>
    <col min="8" max="8" width="8.88671875" style="4" customWidth="1"/>
    <col min="9" max="9" width="23.44140625" customWidth="1"/>
    <col min="10" max="10" width="21.5546875" customWidth="1"/>
    <col min="11" max="11" width="8.88671875" style="4" customWidth="1"/>
    <col min="12" max="16384" width="8.88671875" hidden="1"/>
  </cols>
  <sheetData>
    <row r="1" spans="2:10" s="4" customFormat="1" ht="76.2" customHeight="1" x14ac:dyDescent="0.3"/>
    <row r="2" spans="2:10" s="4" customFormat="1" ht="90" customHeight="1" x14ac:dyDescent="0.3"/>
    <row r="3" spans="2:10" x14ac:dyDescent="0.3">
      <c r="B3" s="48" t="s">
        <v>0</v>
      </c>
      <c r="C3" s="64"/>
      <c r="D3" s="64"/>
      <c r="E3" s="4"/>
      <c r="F3" s="61"/>
      <c r="G3" s="4"/>
      <c r="I3" s="4"/>
      <c r="J3" s="4"/>
    </row>
    <row r="4" spans="2:10" s="4" customFormat="1" x14ac:dyDescent="0.3"/>
    <row r="5" spans="2:10" ht="28.8" x14ac:dyDescent="0.3">
      <c r="B5" s="48" t="s">
        <v>1</v>
      </c>
      <c r="C5" s="48" t="s">
        <v>2</v>
      </c>
      <c r="D5" s="48" t="s">
        <v>3</v>
      </c>
      <c r="E5" s="51" t="s">
        <v>4</v>
      </c>
      <c r="F5" s="48" t="s">
        <v>5</v>
      </c>
      <c r="G5" s="48" t="s">
        <v>6</v>
      </c>
      <c r="I5" s="48" t="s">
        <v>7</v>
      </c>
      <c r="J5" s="48" t="s">
        <v>8</v>
      </c>
    </row>
    <row r="6" spans="2:10" x14ac:dyDescent="0.3">
      <c r="B6" s="44" t="s">
        <v>9</v>
      </c>
      <c r="C6" s="47">
        <v>115</v>
      </c>
      <c r="D6" s="47">
        <v>145</v>
      </c>
      <c r="E6" s="60"/>
      <c r="F6" s="44">
        <v>10</v>
      </c>
      <c r="G6" s="44">
        <f>F6*E6</f>
        <v>0</v>
      </c>
      <c r="I6" s="47">
        <f>C6*F6</f>
        <v>1150</v>
      </c>
      <c r="J6" s="47">
        <f>D6*F6</f>
        <v>1450</v>
      </c>
    </row>
    <row r="7" spans="2:10" x14ac:dyDescent="0.3">
      <c r="B7" s="44" t="s">
        <v>10</v>
      </c>
      <c r="C7" s="47">
        <v>95</v>
      </c>
      <c r="D7" s="47">
        <v>125</v>
      </c>
      <c r="E7" s="60"/>
      <c r="F7" s="44">
        <v>5</v>
      </c>
      <c r="G7" s="44">
        <f>F7*E7</f>
        <v>0</v>
      </c>
      <c r="I7" s="47">
        <f t="shared" ref="I7:I21" si="0">C7*F7</f>
        <v>475</v>
      </c>
      <c r="J7" s="47">
        <f>D7*F7</f>
        <v>625</v>
      </c>
    </row>
    <row r="8" spans="2:10" x14ac:dyDescent="0.3">
      <c r="B8" s="44" t="s">
        <v>11</v>
      </c>
      <c r="C8" s="47">
        <v>85</v>
      </c>
      <c r="D8" s="47">
        <v>115</v>
      </c>
      <c r="E8" s="60"/>
      <c r="F8" s="44">
        <v>5</v>
      </c>
      <c r="G8" s="44">
        <f t="shared" ref="G8:G17" si="1">F8*E8</f>
        <v>0</v>
      </c>
      <c r="I8" s="47">
        <f t="shared" si="0"/>
        <v>425</v>
      </c>
      <c r="J8" s="47">
        <f t="shared" ref="J8:J21" si="2">D8*F8</f>
        <v>575</v>
      </c>
    </row>
    <row r="9" spans="2:10" x14ac:dyDescent="0.3">
      <c r="B9" s="44" t="s">
        <v>12</v>
      </c>
      <c r="C9" s="47">
        <v>115</v>
      </c>
      <c r="D9" s="47">
        <v>145</v>
      </c>
      <c r="E9" s="60"/>
      <c r="F9" s="44">
        <v>10</v>
      </c>
      <c r="G9" s="44">
        <f t="shared" si="1"/>
        <v>0</v>
      </c>
      <c r="I9" s="47">
        <f t="shared" si="0"/>
        <v>1150</v>
      </c>
      <c r="J9" s="47">
        <f t="shared" si="2"/>
        <v>1450</v>
      </c>
    </row>
    <row r="10" spans="2:10" x14ac:dyDescent="0.3">
      <c r="B10" s="44" t="s">
        <v>13</v>
      </c>
      <c r="C10" s="47">
        <v>105</v>
      </c>
      <c r="D10" s="47">
        <v>135</v>
      </c>
      <c r="E10" s="60"/>
      <c r="F10" s="44">
        <v>5</v>
      </c>
      <c r="G10" s="44">
        <f t="shared" si="1"/>
        <v>0</v>
      </c>
      <c r="I10" s="47">
        <f t="shared" si="0"/>
        <v>525</v>
      </c>
      <c r="J10" s="47">
        <f t="shared" si="2"/>
        <v>675</v>
      </c>
    </row>
    <row r="11" spans="2:10" x14ac:dyDescent="0.3">
      <c r="B11" s="44" t="s">
        <v>14</v>
      </c>
      <c r="C11" s="47">
        <v>105</v>
      </c>
      <c r="D11" s="47">
        <v>135</v>
      </c>
      <c r="E11" s="60"/>
      <c r="F11" s="44">
        <v>5</v>
      </c>
      <c r="G11" s="44">
        <f t="shared" si="1"/>
        <v>0</v>
      </c>
      <c r="I11" s="47">
        <f t="shared" si="0"/>
        <v>525</v>
      </c>
      <c r="J11" s="47">
        <f t="shared" si="2"/>
        <v>675</v>
      </c>
    </row>
    <row r="12" spans="2:10" x14ac:dyDescent="0.3">
      <c r="B12" s="44" t="s">
        <v>15</v>
      </c>
      <c r="C12" s="47">
        <v>115</v>
      </c>
      <c r="D12" s="47">
        <v>145</v>
      </c>
      <c r="E12" s="60"/>
      <c r="F12" s="44">
        <v>10</v>
      </c>
      <c r="G12" s="44">
        <f t="shared" si="1"/>
        <v>0</v>
      </c>
      <c r="I12" s="47">
        <f t="shared" si="0"/>
        <v>1150</v>
      </c>
      <c r="J12" s="47">
        <f>D12*F12</f>
        <v>1450</v>
      </c>
    </row>
    <row r="13" spans="2:10" x14ac:dyDescent="0.3">
      <c r="B13" s="44" t="s">
        <v>16</v>
      </c>
      <c r="C13" s="47">
        <v>95</v>
      </c>
      <c r="D13" s="47">
        <v>125</v>
      </c>
      <c r="E13" s="60"/>
      <c r="F13" s="44">
        <v>10</v>
      </c>
      <c r="G13" s="44">
        <f t="shared" si="1"/>
        <v>0</v>
      </c>
      <c r="I13" s="47">
        <f t="shared" si="0"/>
        <v>950</v>
      </c>
      <c r="J13" s="47">
        <f t="shared" si="2"/>
        <v>1250</v>
      </c>
    </row>
    <row r="14" spans="2:10" x14ac:dyDescent="0.3">
      <c r="B14" s="44" t="s">
        <v>17</v>
      </c>
      <c r="C14" s="47">
        <v>95</v>
      </c>
      <c r="D14" s="47">
        <v>125</v>
      </c>
      <c r="E14" s="60"/>
      <c r="F14" s="44">
        <v>5</v>
      </c>
      <c r="G14" s="44">
        <f t="shared" si="1"/>
        <v>0</v>
      </c>
      <c r="I14" s="47">
        <f>C14*F14</f>
        <v>475</v>
      </c>
      <c r="J14" s="47">
        <f t="shared" si="2"/>
        <v>625</v>
      </c>
    </row>
    <row r="15" spans="2:10" x14ac:dyDescent="0.3">
      <c r="B15" s="44" t="s">
        <v>18</v>
      </c>
      <c r="C15" s="47">
        <v>85</v>
      </c>
      <c r="D15" s="47">
        <v>110</v>
      </c>
      <c r="E15" s="60"/>
      <c r="F15" s="44">
        <v>8</v>
      </c>
      <c r="G15" s="44">
        <f t="shared" si="1"/>
        <v>0</v>
      </c>
      <c r="I15" s="47">
        <f t="shared" si="0"/>
        <v>680</v>
      </c>
      <c r="J15" s="47">
        <f t="shared" si="2"/>
        <v>880</v>
      </c>
    </row>
    <row r="16" spans="2:10" x14ac:dyDescent="0.3">
      <c r="B16" s="44" t="s">
        <v>19</v>
      </c>
      <c r="C16" s="47">
        <v>105</v>
      </c>
      <c r="D16" s="47">
        <v>135</v>
      </c>
      <c r="E16" s="60"/>
      <c r="F16" s="44">
        <v>8</v>
      </c>
      <c r="G16" s="44">
        <f t="shared" si="1"/>
        <v>0</v>
      </c>
      <c r="I16" s="47">
        <f t="shared" si="0"/>
        <v>840</v>
      </c>
      <c r="J16" s="47">
        <f t="shared" si="2"/>
        <v>1080</v>
      </c>
    </row>
    <row r="17" spans="2:10" x14ac:dyDescent="0.3">
      <c r="B17" s="44" t="s">
        <v>20</v>
      </c>
      <c r="C17" s="47">
        <v>95</v>
      </c>
      <c r="D17" s="47">
        <v>125</v>
      </c>
      <c r="E17" s="60"/>
      <c r="F17" s="44">
        <v>3</v>
      </c>
      <c r="G17" s="44">
        <f t="shared" si="1"/>
        <v>0</v>
      </c>
      <c r="I17" s="47">
        <f t="shared" si="0"/>
        <v>285</v>
      </c>
      <c r="J17" s="47">
        <f t="shared" si="2"/>
        <v>375</v>
      </c>
    </row>
    <row r="18" spans="2:10" x14ac:dyDescent="0.3">
      <c r="B18" s="44" t="s">
        <v>21</v>
      </c>
      <c r="C18" s="47">
        <v>75</v>
      </c>
      <c r="D18" s="47">
        <v>105</v>
      </c>
      <c r="E18" s="60"/>
      <c r="F18" s="44">
        <v>3</v>
      </c>
      <c r="G18" s="44">
        <f t="shared" ref="G18" si="3">F18*E18</f>
        <v>0</v>
      </c>
      <c r="I18" s="47">
        <f t="shared" si="0"/>
        <v>225</v>
      </c>
      <c r="J18" s="47">
        <f t="shared" si="2"/>
        <v>315</v>
      </c>
    </row>
    <row r="19" spans="2:10" x14ac:dyDescent="0.3">
      <c r="B19" s="44" t="s">
        <v>22</v>
      </c>
      <c r="C19" s="47">
        <v>105</v>
      </c>
      <c r="D19" s="47">
        <v>135</v>
      </c>
      <c r="E19" s="60"/>
      <c r="F19" s="44">
        <v>5</v>
      </c>
      <c r="G19" s="44">
        <f>F19*E19</f>
        <v>0</v>
      </c>
      <c r="I19" s="47">
        <f t="shared" si="0"/>
        <v>525</v>
      </c>
      <c r="J19" s="47">
        <f t="shared" si="2"/>
        <v>675</v>
      </c>
    </row>
    <row r="20" spans="2:10" x14ac:dyDescent="0.3">
      <c r="B20" s="44" t="s">
        <v>23</v>
      </c>
      <c r="C20" s="47">
        <v>85</v>
      </c>
      <c r="D20" s="47">
        <v>115</v>
      </c>
      <c r="E20" s="60"/>
      <c r="F20" s="44">
        <v>5</v>
      </c>
      <c r="G20" s="44">
        <f>F20*E20</f>
        <v>0</v>
      </c>
      <c r="I20" s="47">
        <f t="shared" si="0"/>
        <v>425</v>
      </c>
      <c r="J20" s="47">
        <f t="shared" si="2"/>
        <v>575</v>
      </c>
    </row>
    <row r="21" spans="2:10" x14ac:dyDescent="0.3">
      <c r="B21" s="44" t="s">
        <v>24</v>
      </c>
      <c r="C21" s="47">
        <v>85</v>
      </c>
      <c r="D21" s="47">
        <v>115</v>
      </c>
      <c r="E21" s="60"/>
      <c r="F21" s="44">
        <v>3</v>
      </c>
      <c r="G21" s="44">
        <f>F21*E21</f>
        <v>0</v>
      </c>
      <c r="I21" s="47">
        <f t="shared" si="0"/>
        <v>255</v>
      </c>
      <c r="J21" s="47">
        <f t="shared" si="2"/>
        <v>345</v>
      </c>
    </row>
    <row r="22" spans="2:10" s="4" customFormat="1" x14ac:dyDescent="0.3">
      <c r="I22" s="55"/>
      <c r="J22" s="55"/>
    </row>
    <row r="23" spans="2:10" x14ac:dyDescent="0.3">
      <c r="B23" s="65" t="s">
        <v>25</v>
      </c>
      <c r="C23" s="65"/>
      <c r="D23" s="65"/>
      <c r="E23" s="65"/>
      <c r="F23" s="65"/>
      <c r="G23" s="50">
        <f>SUM(G6:G21)</f>
        <v>0</v>
      </c>
      <c r="I23" s="47">
        <f>SUM(I6:I21)</f>
        <v>10060</v>
      </c>
      <c r="J23" s="47">
        <f>SUM(J6:J21)</f>
        <v>13020</v>
      </c>
    </row>
    <row r="24" spans="2:10" s="4" customFormat="1" x14ac:dyDescent="0.3">
      <c r="B24" s="65" t="s">
        <v>26</v>
      </c>
      <c r="C24" s="65"/>
      <c r="D24" s="65"/>
      <c r="E24" s="65"/>
      <c r="F24" s="65" t="s">
        <v>26</v>
      </c>
      <c r="G24" s="57" t="str">
        <f>'Punten berekening P1'!D9</f>
        <v>Ongeldig</v>
      </c>
    </row>
    <row r="25" spans="2:10" s="4" customFormat="1" x14ac:dyDescent="0.3"/>
  </sheetData>
  <sheetProtection algorithmName="SHA-512" hashValue="e0Adc/e2CAonPf1KHn/AnNasC77kmK7w9TFxXzCHBZG1I+49TNOPr96aLulczucguadaxBxVYpeUv14gB+OXwA==" saltValue="YS9vbXnSzdStXQsVBBalXQ==" spinCount="100000" sheet="1" objects="1" scenarios="1"/>
  <mergeCells count="3">
    <mergeCell ref="C3:D3"/>
    <mergeCell ref="B23:F23"/>
    <mergeCell ref="B24:F24"/>
  </mergeCells>
  <dataValidations count="1">
    <dataValidation type="decimal" operator="lessThanOrEqual" allowBlank="1" showInputMessage="1" showErrorMessage="1" error="Het uurtarief is hoger dan het toegestane maximum." sqref="E6:E21" xr:uid="{6E8DDFE9-7420-4D8D-AECA-20172FF0C09D}">
      <formula1>D6</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A910-34ED-4420-97E5-269957F44BD7}">
  <dimension ref="A1:H78"/>
  <sheetViews>
    <sheetView zoomScale="110" zoomScaleNormal="110" workbookViewId="0">
      <selection activeCell="D11" sqref="D11"/>
    </sheetView>
  </sheetViews>
  <sheetFormatPr defaultColWidth="0" defaultRowHeight="15" customHeight="1" x14ac:dyDescent="0.3"/>
  <cols>
    <col min="1" max="1" width="9.109375" style="4" customWidth="1"/>
    <col min="2" max="2" width="33.33203125" bestFit="1" customWidth="1"/>
    <col min="3" max="3" width="20.109375" customWidth="1"/>
    <col min="4" max="6" width="19.6640625" style="4" customWidth="1"/>
    <col min="7" max="8" width="0" hidden="1" customWidth="1"/>
    <col min="9" max="16384" width="9.109375" hidden="1"/>
  </cols>
  <sheetData>
    <row r="1" spans="2:3" s="4" customFormat="1" ht="14.4" x14ac:dyDescent="0.3"/>
    <row r="2" spans="2:3" s="4" customFormat="1" ht="14.4" x14ac:dyDescent="0.3"/>
    <row r="3" spans="2:3" s="4" customFormat="1" ht="14.4" x14ac:dyDescent="0.3">
      <c r="B3" s="48" t="s">
        <v>0</v>
      </c>
      <c r="C3" s="49"/>
    </row>
    <row r="4" spans="2:3" s="4" customFormat="1" ht="18.600000000000001" customHeight="1" x14ac:dyDescent="0.3">
      <c r="B4" s="52"/>
      <c r="C4" s="53"/>
    </row>
    <row r="5" spans="2:3" s="4" customFormat="1" ht="14.4" x14ac:dyDescent="0.3">
      <c r="B5" s="48" t="s">
        <v>27</v>
      </c>
      <c r="C5" s="60"/>
    </row>
    <row r="6" spans="2:3" s="4" customFormat="1" ht="14.4" x14ac:dyDescent="0.3">
      <c r="B6" s="48" t="s">
        <v>28</v>
      </c>
      <c r="C6" s="60"/>
    </row>
    <row r="7" spans="2:3" s="4" customFormat="1" ht="14.4" x14ac:dyDescent="0.3">
      <c r="B7" s="48" t="s">
        <v>29</v>
      </c>
      <c r="C7" s="60"/>
    </row>
    <row r="8" spans="2:3" s="4" customFormat="1" ht="14.4" x14ac:dyDescent="0.3">
      <c r="B8" s="48" t="s">
        <v>30</v>
      </c>
      <c r="C8" s="60"/>
    </row>
    <row r="9" spans="2:3" s="4" customFormat="1" ht="14.4" x14ac:dyDescent="0.3">
      <c r="B9" s="48" t="s">
        <v>31</v>
      </c>
      <c r="C9" s="50">
        <f>SUM(C5:C8)</f>
        <v>0</v>
      </c>
    </row>
    <row r="10" spans="2:3" s="4" customFormat="1" ht="14.4" x14ac:dyDescent="0.3">
      <c r="B10" s="48" t="s">
        <v>32</v>
      </c>
      <c r="C10" s="57" t="str">
        <f>'Punten berekening P2'!D9</f>
        <v>Ongeldig</v>
      </c>
    </row>
    <row r="11" spans="2:3" s="58" customFormat="1" ht="14.4" x14ac:dyDescent="0.3">
      <c r="B11" s="59"/>
      <c r="C11" s="59"/>
    </row>
    <row r="12" spans="2:3" s="4" customFormat="1" ht="14.4" x14ac:dyDescent="0.3">
      <c r="B12" s="4" t="s">
        <v>33</v>
      </c>
    </row>
    <row r="13" spans="2:3" s="4" customFormat="1" ht="14.4" x14ac:dyDescent="0.3">
      <c r="B13" s="48" t="s">
        <v>34</v>
      </c>
      <c r="C13" s="48" t="s">
        <v>35</v>
      </c>
    </row>
    <row r="14" spans="2:3" s="4" customFormat="1" ht="14.4" x14ac:dyDescent="0.3">
      <c r="B14" s="62" t="s">
        <v>36</v>
      </c>
      <c r="C14" s="46"/>
    </row>
    <row r="15" spans="2:3" s="4" customFormat="1" ht="14.4" x14ac:dyDescent="0.3">
      <c r="B15" s="63" t="s">
        <v>37</v>
      </c>
      <c r="C15" s="46"/>
    </row>
    <row r="16" spans="2:3" s="4" customFormat="1" ht="14.4" x14ac:dyDescent="0.3">
      <c r="B16" s="63" t="s">
        <v>37</v>
      </c>
      <c r="C16" s="46"/>
    </row>
    <row r="17" spans="2:5" s="4" customFormat="1" ht="14.4" x14ac:dyDescent="0.3">
      <c r="B17" s="63" t="s">
        <v>37</v>
      </c>
      <c r="C17" s="46"/>
    </row>
    <row r="18" spans="2:5" s="4" customFormat="1" ht="14.4" x14ac:dyDescent="0.3">
      <c r="B18" s="63"/>
      <c r="C18" s="46"/>
    </row>
    <row r="19" spans="2:5" s="4" customFormat="1" ht="14.4" x14ac:dyDescent="0.3">
      <c r="B19" s="63"/>
      <c r="C19" s="46"/>
    </row>
    <row r="20" spans="2:5" s="4" customFormat="1" ht="14.4" x14ac:dyDescent="0.3">
      <c r="B20" s="63"/>
      <c r="C20" s="46"/>
    </row>
    <row r="21" spans="2:5" s="4" customFormat="1" ht="14.4" x14ac:dyDescent="0.3">
      <c r="B21" s="63"/>
      <c r="C21" s="46"/>
    </row>
    <row r="22" spans="2:5" s="4" customFormat="1" ht="14.4" x14ac:dyDescent="0.3">
      <c r="B22" s="63"/>
      <c r="C22" s="46"/>
    </row>
    <row r="23" spans="2:5" s="4" customFormat="1" ht="14.4" x14ac:dyDescent="0.3">
      <c r="B23" s="63"/>
      <c r="C23" s="46"/>
    </row>
    <row r="24" spans="2:5" s="4" customFormat="1" ht="14.4" x14ac:dyDescent="0.3">
      <c r="B24" s="63"/>
      <c r="C24" s="46"/>
    </row>
    <row r="25" spans="2:5" s="4" customFormat="1" ht="14.4" x14ac:dyDescent="0.3">
      <c r="B25" s="63"/>
      <c r="C25" s="46"/>
    </row>
    <row r="26" spans="2:5" s="4" customFormat="1" ht="14.4" x14ac:dyDescent="0.3">
      <c r="B26" s="63"/>
      <c r="C26" s="46"/>
    </row>
    <row r="27" spans="2:5" s="4" customFormat="1" ht="14.4" x14ac:dyDescent="0.3">
      <c r="B27" s="48" t="s">
        <v>31</v>
      </c>
      <c r="C27" s="54">
        <f>SUM(C14:C26)</f>
        <v>0</v>
      </c>
      <c r="E27" s="45"/>
    </row>
    <row r="28" spans="2:5" s="4" customFormat="1" ht="14.4" x14ac:dyDescent="0.3"/>
    <row r="29" spans="2:5" s="4" customFormat="1" ht="15" customHeight="1" x14ac:dyDescent="0.3">
      <c r="B29" s="4" t="s">
        <v>38</v>
      </c>
    </row>
    <row r="30" spans="2:5" ht="15" customHeight="1" x14ac:dyDescent="0.3">
      <c r="B30" s="48" t="s">
        <v>34</v>
      </c>
      <c r="C30" s="48" t="s">
        <v>35</v>
      </c>
    </row>
    <row r="31" spans="2:5" ht="15" customHeight="1" x14ac:dyDescent="0.3">
      <c r="B31" s="62" t="s">
        <v>36</v>
      </c>
      <c r="C31" s="46"/>
    </row>
    <row r="32" spans="2:5" ht="15" customHeight="1" x14ac:dyDescent="0.3">
      <c r="B32" s="63" t="s">
        <v>37</v>
      </c>
      <c r="C32" s="46"/>
    </row>
    <row r="33" spans="2:3" ht="15" customHeight="1" x14ac:dyDescent="0.3">
      <c r="B33" s="63" t="s">
        <v>37</v>
      </c>
      <c r="C33" s="46"/>
    </row>
    <row r="34" spans="2:3" ht="15" customHeight="1" x14ac:dyDescent="0.3">
      <c r="B34" s="63" t="s">
        <v>37</v>
      </c>
      <c r="C34" s="46"/>
    </row>
    <row r="35" spans="2:3" ht="15" customHeight="1" x14ac:dyDescent="0.3">
      <c r="B35" s="63"/>
      <c r="C35" s="46"/>
    </row>
    <row r="36" spans="2:3" ht="15" customHeight="1" x14ac:dyDescent="0.3">
      <c r="B36" s="63"/>
      <c r="C36" s="46"/>
    </row>
    <row r="37" spans="2:3" ht="15" customHeight="1" x14ac:dyDescent="0.3">
      <c r="B37" s="63"/>
      <c r="C37" s="46"/>
    </row>
    <row r="38" spans="2:3" ht="15" customHeight="1" x14ac:dyDescent="0.3">
      <c r="B38" s="63"/>
      <c r="C38" s="46"/>
    </row>
    <row r="39" spans="2:3" ht="15" customHeight="1" x14ac:dyDescent="0.3">
      <c r="B39" s="63"/>
      <c r="C39" s="46"/>
    </row>
    <row r="40" spans="2:3" ht="15" customHeight="1" x14ac:dyDescent="0.3">
      <c r="B40" s="63"/>
      <c r="C40" s="46"/>
    </row>
    <row r="41" spans="2:3" ht="15" customHeight="1" x14ac:dyDescent="0.3">
      <c r="B41" s="63"/>
      <c r="C41" s="46"/>
    </row>
    <row r="42" spans="2:3" ht="15" customHeight="1" x14ac:dyDescent="0.3">
      <c r="B42" s="63"/>
      <c r="C42" s="46"/>
    </row>
    <row r="43" spans="2:3" ht="15" customHeight="1" x14ac:dyDescent="0.3">
      <c r="B43" s="63"/>
      <c r="C43" s="46"/>
    </row>
    <row r="44" spans="2:3" ht="15" customHeight="1" x14ac:dyDescent="0.3">
      <c r="B44" s="48" t="s">
        <v>31</v>
      </c>
      <c r="C44" s="54">
        <f>SUM(C31:C43)</f>
        <v>0</v>
      </c>
    </row>
    <row r="46" spans="2:3" ht="15" customHeight="1" x14ac:dyDescent="0.3">
      <c r="B46" s="4" t="s">
        <v>39</v>
      </c>
      <c r="C46" s="4"/>
    </row>
    <row r="47" spans="2:3" ht="15" customHeight="1" x14ac:dyDescent="0.3">
      <c r="B47" s="48" t="s">
        <v>34</v>
      </c>
      <c r="C47" s="48" t="s">
        <v>35</v>
      </c>
    </row>
    <row r="48" spans="2:3" ht="15" customHeight="1" x14ac:dyDescent="0.3">
      <c r="B48" s="62" t="s">
        <v>36</v>
      </c>
      <c r="C48" s="46"/>
    </row>
    <row r="49" spans="2:3" ht="15" customHeight="1" x14ac:dyDescent="0.3">
      <c r="B49" s="63" t="s">
        <v>37</v>
      </c>
      <c r="C49" s="46"/>
    </row>
    <row r="50" spans="2:3" ht="15" customHeight="1" x14ac:dyDescent="0.3">
      <c r="B50" s="63" t="s">
        <v>37</v>
      </c>
      <c r="C50" s="46"/>
    </row>
    <row r="51" spans="2:3" ht="15" customHeight="1" x14ac:dyDescent="0.3">
      <c r="B51" s="63" t="s">
        <v>37</v>
      </c>
      <c r="C51" s="46"/>
    </row>
    <row r="52" spans="2:3" ht="15" customHeight="1" x14ac:dyDescent="0.3">
      <c r="B52" s="63"/>
      <c r="C52" s="46"/>
    </row>
    <row r="53" spans="2:3" ht="15" customHeight="1" x14ac:dyDescent="0.3">
      <c r="B53" s="63"/>
      <c r="C53" s="46"/>
    </row>
    <row r="54" spans="2:3" ht="15" customHeight="1" x14ac:dyDescent="0.3">
      <c r="B54" s="63"/>
      <c r="C54" s="46"/>
    </row>
    <row r="55" spans="2:3" ht="15" customHeight="1" x14ac:dyDescent="0.3">
      <c r="B55" s="63"/>
      <c r="C55" s="46"/>
    </row>
    <row r="56" spans="2:3" ht="15" customHeight="1" x14ac:dyDescent="0.3">
      <c r="B56" s="63"/>
      <c r="C56" s="46"/>
    </row>
    <row r="57" spans="2:3" ht="15" customHeight="1" x14ac:dyDescent="0.3">
      <c r="B57" s="63"/>
      <c r="C57" s="46"/>
    </row>
    <row r="58" spans="2:3" ht="15" customHeight="1" x14ac:dyDescent="0.3">
      <c r="B58" s="63"/>
      <c r="C58" s="46"/>
    </row>
    <row r="59" spans="2:3" ht="15" customHeight="1" x14ac:dyDescent="0.3">
      <c r="B59" s="63"/>
      <c r="C59" s="46"/>
    </row>
    <row r="60" spans="2:3" ht="15" customHeight="1" x14ac:dyDescent="0.3">
      <c r="B60" s="63"/>
      <c r="C60" s="46"/>
    </row>
    <row r="61" spans="2:3" ht="15" customHeight="1" x14ac:dyDescent="0.3">
      <c r="B61" s="48" t="s">
        <v>31</v>
      </c>
      <c r="C61" s="54">
        <f>SUM(C48:C60)</f>
        <v>0</v>
      </c>
    </row>
    <row r="63" spans="2:3" ht="15" customHeight="1" x14ac:dyDescent="0.3">
      <c r="B63" s="4" t="s">
        <v>40</v>
      </c>
      <c r="C63" s="4"/>
    </row>
    <row r="64" spans="2:3" ht="15" customHeight="1" x14ac:dyDescent="0.3">
      <c r="B64" s="48" t="s">
        <v>34</v>
      </c>
      <c r="C64" s="48" t="s">
        <v>35</v>
      </c>
    </row>
    <row r="65" spans="2:3" ht="15" customHeight="1" x14ac:dyDescent="0.3">
      <c r="B65" s="62" t="s">
        <v>36</v>
      </c>
      <c r="C65" s="46"/>
    </row>
    <row r="66" spans="2:3" ht="15" customHeight="1" x14ac:dyDescent="0.3">
      <c r="B66" s="63" t="s">
        <v>37</v>
      </c>
      <c r="C66" s="46"/>
    </row>
    <row r="67" spans="2:3" ht="15" customHeight="1" x14ac:dyDescent="0.3">
      <c r="B67" s="63" t="s">
        <v>37</v>
      </c>
      <c r="C67" s="46"/>
    </row>
    <row r="68" spans="2:3" ht="15" customHeight="1" x14ac:dyDescent="0.3">
      <c r="B68" s="63" t="s">
        <v>37</v>
      </c>
      <c r="C68" s="46"/>
    </row>
    <row r="69" spans="2:3" ht="15" customHeight="1" x14ac:dyDescent="0.3">
      <c r="B69" s="63"/>
      <c r="C69" s="46"/>
    </row>
    <row r="70" spans="2:3" ht="15" customHeight="1" x14ac:dyDescent="0.3">
      <c r="B70" s="63"/>
      <c r="C70" s="46"/>
    </row>
    <row r="71" spans="2:3" ht="15" customHeight="1" x14ac:dyDescent="0.3">
      <c r="B71" s="63"/>
      <c r="C71" s="46"/>
    </row>
    <row r="72" spans="2:3" ht="15" customHeight="1" x14ac:dyDescent="0.3">
      <c r="B72" s="63"/>
      <c r="C72" s="46"/>
    </row>
    <row r="73" spans="2:3" ht="15" customHeight="1" x14ac:dyDescent="0.3">
      <c r="B73" s="63"/>
      <c r="C73" s="46"/>
    </row>
    <row r="74" spans="2:3" ht="15" customHeight="1" x14ac:dyDescent="0.3">
      <c r="B74" s="63"/>
      <c r="C74" s="46"/>
    </row>
    <row r="75" spans="2:3" ht="15" customHeight="1" x14ac:dyDescent="0.3">
      <c r="B75" s="63"/>
      <c r="C75" s="46"/>
    </row>
    <row r="76" spans="2:3" ht="15" customHeight="1" x14ac:dyDescent="0.3">
      <c r="B76" s="63"/>
      <c r="C76" s="46"/>
    </row>
    <row r="77" spans="2:3" ht="15" customHeight="1" x14ac:dyDescent="0.3">
      <c r="B77" s="63"/>
      <c r="C77" s="46"/>
    </row>
    <row r="78" spans="2:3" ht="15" customHeight="1" x14ac:dyDescent="0.3">
      <c r="B78" s="48" t="s">
        <v>31</v>
      </c>
      <c r="C78" s="54">
        <f>SUM(C65:C77)</f>
        <v>0</v>
      </c>
    </row>
  </sheetData>
  <sheetProtection algorithmName="SHA-512" hashValue="Vtx0ScNLMmd8s4P2oT1rupa5Mon3/eCth+XT1lO7oUsS5Oo5QuHDN6LH+G8dnFTvbvcY4tyHFz3tTeU2gpvpvg==" saltValue="0fTtd1Ms4KpzuZRLjHDnwg==" spinCount="100000" sheet="1" objects="1" scenarios="1" insertRows="0"/>
  <dataValidations count="1">
    <dataValidation type="whole" allowBlank="1" showInputMessage="1" showErrorMessage="1" errorTitle="Tarief niet toegestaan" error="U heeft een te hoog of te laag uurtarief aangeboden. Dit is niet toegestaan u moet aanbieden tussen de twee genoemde tarieven." sqref="C65:C77 C31:C43 C48:C60" xr:uid="{79A83628-687D-47D1-854C-D7579F7278CD}">
      <formula1>#REF!</formula1>
      <formula2>#REF!</formula2>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6C763-9B11-46BE-B2A4-4EEA3C68EA6C}">
  <sheetPr>
    <tabColor theme="4" tint="0.79998168889431442"/>
  </sheetPr>
  <dimension ref="A1:Q66"/>
  <sheetViews>
    <sheetView zoomScale="110" zoomScaleNormal="110" workbookViewId="0">
      <selection activeCell="D9" sqref="D9"/>
    </sheetView>
  </sheetViews>
  <sheetFormatPr defaultColWidth="0" defaultRowHeight="14.4" customHeight="1" zeroHeight="1" x14ac:dyDescent="0.3"/>
  <cols>
    <col min="1" max="1" width="2.88671875" style="1" customWidth="1"/>
    <col min="2" max="2" width="29.88671875" style="24" customWidth="1"/>
    <col min="3" max="3" width="16" style="1" customWidth="1"/>
    <col min="4" max="4" width="12.88671875" style="1" customWidth="1"/>
    <col min="5" max="5" width="24.109375" style="1" customWidth="1"/>
    <col min="6" max="7" width="14.33203125" style="1" customWidth="1"/>
    <col min="8" max="8" width="2.44140625" style="1" customWidth="1"/>
    <col min="9" max="9" width="14.33203125" style="1" customWidth="1"/>
    <col min="10" max="10" width="74.44140625" style="1" customWidth="1"/>
    <col min="11" max="11" width="2.44140625" style="1" customWidth="1"/>
    <col min="12" max="13" width="14.33203125" style="4" hidden="1" customWidth="1"/>
    <col min="14" max="17" width="9.109375" style="4" hidden="1" customWidth="1"/>
    <col min="18" max="16384" width="9.109375" hidden="1"/>
  </cols>
  <sheetData>
    <row r="1" spans="1:11" ht="15" customHeight="1" x14ac:dyDescent="0.3">
      <c r="B1" s="2"/>
      <c r="C1" s="3"/>
      <c r="D1" s="3"/>
      <c r="E1" s="3"/>
    </row>
    <row r="2" spans="1:11" ht="15" customHeight="1" x14ac:dyDescent="0.3">
      <c r="B2" s="2"/>
      <c r="C2" s="3"/>
      <c r="D2" s="3"/>
      <c r="E2" s="66" t="s">
        <v>41</v>
      </c>
      <c r="F2" s="66"/>
      <c r="G2" s="66"/>
      <c r="H2" s="66"/>
      <c r="I2" s="66"/>
      <c r="J2" s="66"/>
    </row>
    <row r="3" spans="1:11" ht="22.95" customHeight="1" x14ac:dyDescent="0.3">
      <c r="B3" s="2"/>
      <c r="C3" s="3"/>
    </row>
    <row r="4" spans="1:11" ht="15" thickBot="1" x14ac:dyDescent="0.35">
      <c r="A4" s="5"/>
      <c r="B4" s="6" t="s">
        <v>42</v>
      </c>
      <c r="C4" s="7" t="s">
        <v>43</v>
      </c>
      <c r="D4" s="8" t="s">
        <v>44</v>
      </c>
      <c r="K4" s="9"/>
    </row>
    <row r="5" spans="1:11" ht="15" customHeight="1" x14ac:dyDescent="0.3">
      <c r="A5" s="67" t="s">
        <v>45</v>
      </c>
      <c r="B5" s="10" t="s">
        <v>46</v>
      </c>
      <c r="C5" s="11">
        <v>13020</v>
      </c>
      <c r="D5" s="12">
        <v>0</v>
      </c>
      <c r="E5" s="13"/>
      <c r="F5" s="14"/>
      <c r="G5" s="15"/>
      <c r="H5" s="16"/>
      <c r="I5" s="14"/>
      <c r="J5" s="14"/>
      <c r="K5" s="14"/>
    </row>
    <row r="6" spans="1:11" s="4" customFormat="1" x14ac:dyDescent="0.3">
      <c r="A6" s="68"/>
      <c r="B6" s="17" t="s">
        <v>47</v>
      </c>
      <c r="C6" s="18">
        <v>10060</v>
      </c>
      <c r="D6" s="19">
        <v>10</v>
      </c>
      <c r="E6" s="13"/>
      <c r="F6" s="14"/>
      <c r="G6" s="15"/>
      <c r="H6" s="16"/>
      <c r="I6" s="14"/>
      <c r="J6" s="14"/>
      <c r="K6" s="14"/>
    </row>
    <row r="7" spans="1:11" s="4" customFormat="1" x14ac:dyDescent="0.3">
      <c r="A7" s="68"/>
      <c r="B7" s="13"/>
      <c r="C7" s="13"/>
      <c r="D7" s="20"/>
      <c r="E7" s="13"/>
      <c r="F7" s="14"/>
      <c r="G7" s="15"/>
      <c r="H7" s="16"/>
      <c r="I7" s="14"/>
      <c r="J7" s="14"/>
      <c r="K7" s="14"/>
    </row>
    <row r="8" spans="1:11" s="4" customFormat="1" ht="15" thickBot="1" x14ac:dyDescent="0.35">
      <c r="A8" s="68"/>
      <c r="B8" s="13"/>
      <c r="C8" s="13"/>
      <c r="D8" s="20"/>
      <c r="E8" s="13"/>
      <c r="F8" s="14"/>
      <c r="G8" s="15"/>
      <c r="H8" s="16"/>
      <c r="I8" s="14"/>
      <c r="J8" s="14"/>
      <c r="K8" s="14"/>
    </row>
    <row r="9" spans="1:11" s="4" customFormat="1" ht="15" thickBot="1" x14ac:dyDescent="0.35">
      <c r="A9" s="69"/>
      <c r="B9" s="21" t="s">
        <v>48</v>
      </c>
      <c r="C9" s="22">
        <f>'Tarievenblad P1'!$G$23</f>
        <v>0</v>
      </c>
      <c r="D9" s="56" t="str">
        <f>IF(C9="","",IF(C9&gt;C5,"Ongeldig",IF(C9=0,"Ongeldig",IF(C9&lt;=C6,D6,IF(C9&gt;=C6,D5+(D6-D5)/(C6-C5)*(C9-C5),"Ongeldig")))))</f>
        <v>Ongeldig</v>
      </c>
      <c r="E9" s="13"/>
      <c r="F9" s="14"/>
      <c r="G9" s="14"/>
      <c r="H9" s="14"/>
      <c r="I9" s="14"/>
      <c r="J9" s="14"/>
      <c r="K9" s="14"/>
    </row>
    <row r="10" spans="1:11" s="4" customFormat="1" x14ac:dyDescent="0.3">
      <c r="A10" s="1"/>
      <c r="B10" s="24"/>
      <c r="C10" s="1"/>
      <c r="D10" s="1"/>
      <c r="E10" s="25"/>
      <c r="F10" s="14"/>
      <c r="G10" s="14"/>
      <c r="H10" s="14"/>
      <c r="I10" s="14"/>
      <c r="J10" s="14"/>
      <c r="K10" s="14"/>
    </row>
    <row r="11" spans="1:11" s="4" customFormat="1" x14ac:dyDescent="0.3">
      <c r="A11" s="24"/>
      <c r="B11" s="24"/>
      <c r="C11" s="1"/>
      <c r="D11" s="1"/>
      <c r="E11" s="25"/>
      <c r="F11" s="14"/>
      <c r="G11" s="14"/>
      <c r="H11" s="14"/>
      <c r="I11" s="14"/>
      <c r="J11" s="14"/>
      <c r="K11" s="14"/>
    </row>
    <row r="12" spans="1:11" s="4" customFormat="1" x14ac:dyDescent="0.3">
      <c r="A12" s="1"/>
      <c r="B12" s="24"/>
      <c r="C12" s="1"/>
      <c r="D12" s="1"/>
      <c r="E12" s="25"/>
      <c r="F12" s="14"/>
      <c r="G12" s="14"/>
      <c r="H12" s="14"/>
      <c r="I12" s="14"/>
      <c r="J12" s="26"/>
      <c r="K12" s="14"/>
    </row>
    <row r="13" spans="1:11" s="4" customFormat="1" x14ac:dyDescent="0.3">
      <c r="A13" s="1"/>
      <c r="B13" s="24"/>
      <c r="C13" s="1"/>
      <c r="D13" s="1"/>
      <c r="E13" s="25"/>
      <c r="F13" s="14"/>
      <c r="G13" s="14"/>
      <c r="H13" s="14"/>
      <c r="I13" s="14"/>
      <c r="J13"/>
      <c r="K13" s="14"/>
    </row>
    <row r="14" spans="1:11" s="4" customFormat="1" x14ac:dyDescent="0.3">
      <c r="A14" s="24"/>
      <c r="B14" s="1"/>
      <c r="C14" s="3"/>
      <c r="D14" s="1"/>
      <c r="E14" s="13"/>
      <c r="F14" s="27"/>
      <c r="G14" s="24"/>
      <c r="H14" s="27"/>
      <c r="I14" s="27"/>
      <c r="J14" s="27"/>
      <c r="K14" s="27"/>
    </row>
    <row r="15" spans="1:11" s="4" customFormat="1" ht="29.4" customHeight="1" x14ac:dyDescent="0.3">
      <c r="A15" s="1"/>
      <c r="B15" s="24"/>
      <c r="C15" s="1"/>
      <c r="D15" s="1"/>
      <c r="E15" s="28"/>
      <c r="F15" s="27"/>
      <c r="G15" s="27"/>
      <c r="H15" s="27"/>
      <c r="I15" s="27"/>
      <c r="J15" s="27"/>
      <c r="K15" s="27"/>
    </row>
    <row r="16" spans="1:11" s="4" customFormat="1" x14ac:dyDescent="0.3">
      <c r="A16" s="1"/>
      <c r="B16" s="24" t="s">
        <v>49</v>
      </c>
      <c r="C16" s="1"/>
      <c r="D16" s="1"/>
      <c r="E16" s="28"/>
      <c r="F16" s="27"/>
      <c r="G16" s="27"/>
      <c r="H16" s="27"/>
      <c r="I16" s="27"/>
      <c r="J16" s="27"/>
      <c r="K16" s="27"/>
    </row>
    <row r="17" spans="1:11" s="4" customFormat="1" x14ac:dyDescent="0.3">
      <c r="A17" s="1"/>
      <c r="B17" s="29" t="s">
        <v>50</v>
      </c>
      <c r="C17" s="3"/>
      <c r="D17" s="3"/>
      <c r="E17" s="3"/>
      <c r="F17" s="1"/>
      <c r="G17" s="1"/>
      <c r="H17" s="1"/>
      <c r="I17" s="1"/>
      <c r="J17" s="30"/>
      <c r="K17" s="1"/>
    </row>
    <row r="18" spans="1:11" s="4" customFormat="1" x14ac:dyDescent="0.3">
      <c r="A18" s="1"/>
      <c r="C18" s="3"/>
      <c r="D18" s="1"/>
      <c r="E18" s="3"/>
      <c r="F18" s="1"/>
      <c r="G18" s="1"/>
      <c r="H18" s="1"/>
      <c r="I18" s="1"/>
      <c r="J18" s="30"/>
      <c r="K18" s="1"/>
    </row>
    <row r="19" spans="1:11" s="4" customFormat="1" x14ac:dyDescent="0.3">
      <c r="A19" s="1"/>
      <c r="B19" s="24" t="s">
        <v>51</v>
      </c>
      <c r="C19" s="3"/>
      <c r="D19" s="3"/>
      <c r="E19" s="3"/>
      <c r="F19" s="31"/>
      <c r="G19" s="1"/>
      <c r="H19" s="1"/>
      <c r="I19" s="1"/>
      <c r="J19" s="30"/>
      <c r="K19" s="1"/>
    </row>
    <row r="20" spans="1:11" s="4" customFormat="1" x14ac:dyDescent="0.3">
      <c r="A20" s="1"/>
      <c r="B20" s="32" t="str">
        <f>"= "&amp;D5&amp;" + ("&amp;D6&amp;" - "&amp;D5&amp;") / ("&amp;C6&amp;" - "&amp;C5&amp;") * (inschrijfprijs - "&amp;C5&amp;")"</f>
        <v>= 0 + (10 - 0) / (10060 - 13020) * (inschrijfprijs - 13020)</v>
      </c>
      <c r="C20" s="3"/>
      <c r="D20"/>
      <c r="E20" s="33"/>
      <c r="F20" s="1"/>
      <c r="G20" s="1"/>
      <c r="H20" s="1"/>
      <c r="I20" s="1"/>
      <c r="J20" s="30"/>
      <c r="K20" s="1"/>
    </row>
    <row r="21" spans="1:11" s="4" customFormat="1" x14ac:dyDescent="0.3">
      <c r="A21" s="1"/>
      <c r="B21" s="34"/>
      <c r="C21" s="27"/>
      <c r="D21" s="3"/>
      <c r="E21" s="3"/>
      <c r="F21" s="1"/>
      <c r="G21" s="1"/>
      <c r="H21" s="1"/>
      <c r="I21" s="1"/>
      <c r="J21" s="30"/>
      <c r="K21" s="1"/>
    </row>
    <row r="22" spans="1:11" s="4" customFormat="1" hidden="1" x14ac:dyDescent="0.3">
      <c r="A22" s="1"/>
      <c r="B22" s="35"/>
      <c r="C22" s="3"/>
      <c r="D22" s="3"/>
      <c r="E22" s="3"/>
      <c r="F22" s="1"/>
      <c r="G22" s="1"/>
      <c r="H22" s="1"/>
      <c r="I22" s="1"/>
      <c r="J22" s="30"/>
      <c r="K22" s="1"/>
    </row>
    <row r="23" spans="1:11" s="4" customFormat="1" hidden="1" x14ac:dyDescent="0.3">
      <c r="A23" s="1"/>
      <c r="B23" s="34"/>
      <c r="C23" s="3"/>
      <c r="D23"/>
      <c r="E23" s="33"/>
      <c r="F23" s="1"/>
      <c r="G23" s="1"/>
      <c r="H23" s="1"/>
      <c r="I23" s="1"/>
      <c r="J23" s="30"/>
      <c r="K23" s="1"/>
    </row>
    <row r="24" spans="1:11" s="4" customFormat="1" hidden="1" x14ac:dyDescent="0.3">
      <c r="A24" s="24"/>
      <c r="B24" s="36"/>
      <c r="C24" s="1"/>
      <c r="D24" s="1"/>
      <c r="E24"/>
      <c r="K24" s="37"/>
    </row>
    <row r="25" spans="1:11" s="4" customFormat="1" ht="15" hidden="1" customHeight="1" x14ac:dyDescent="0.3">
      <c r="A25" s="24"/>
      <c r="B25" s="1"/>
      <c r="C25" s="1"/>
      <c r="D25" s="1"/>
      <c r="E25" s="13"/>
      <c r="F25" s="38"/>
      <c r="G25" s="39"/>
      <c r="H25" s="40"/>
      <c r="I25" s="38"/>
      <c r="J25" s="41"/>
      <c r="K25" s="41"/>
    </row>
    <row r="26" spans="1:11" s="4" customFormat="1" hidden="1" x14ac:dyDescent="0.3">
      <c r="A26" s="1"/>
      <c r="B26" s="24"/>
      <c r="C26" s="1"/>
      <c r="D26" s="1"/>
      <c r="E26" s="13"/>
      <c r="F26" s="38"/>
      <c r="G26" s="39"/>
      <c r="H26" s="40"/>
      <c r="I26" s="38"/>
      <c r="J26" s="41"/>
      <c r="K26" s="41"/>
    </row>
    <row r="27" spans="1:11" s="4" customFormat="1" hidden="1" x14ac:dyDescent="0.3">
      <c r="A27" s="1"/>
      <c r="B27" s="3"/>
      <c r="C27" s="3"/>
      <c r="D27" s="3"/>
      <c r="E27" s="13"/>
      <c r="F27" s="14"/>
      <c r="G27" s="15"/>
      <c r="H27" s="16"/>
      <c r="I27" s="14"/>
      <c r="J27" s="25"/>
      <c r="K27" s="25"/>
    </row>
    <row r="28" spans="1:11" s="4" customFormat="1" hidden="1" x14ac:dyDescent="0.3">
      <c r="A28" s="1"/>
      <c r="B28" s="3"/>
      <c r="C28" s="3"/>
      <c r="D28" s="3"/>
      <c r="E28" s="28"/>
      <c r="F28" s="27"/>
      <c r="G28" s="27"/>
      <c r="H28" s="27"/>
      <c r="I28" s="27"/>
      <c r="J28" s="13"/>
      <c r="K28" s="27"/>
    </row>
    <row r="29" spans="1:11" s="4" customFormat="1" hidden="1" x14ac:dyDescent="0.3">
      <c r="A29" s="1"/>
      <c r="B29" s="3"/>
      <c r="C29" s="3"/>
      <c r="D29" s="3"/>
      <c r="E29" s="28"/>
      <c r="F29" s="27"/>
      <c r="G29" s="27"/>
      <c r="H29" s="27"/>
      <c r="I29" s="27"/>
      <c r="J29" s="27"/>
      <c r="K29" s="27"/>
    </row>
    <row r="30" spans="1:11" s="4" customFormat="1" hidden="1" x14ac:dyDescent="0.3">
      <c r="A30" s="42"/>
      <c r="B30" s="3"/>
      <c r="C30" s="3"/>
      <c r="D30" s="3"/>
      <c r="E30" s="28"/>
      <c r="F30" s="27"/>
      <c r="G30" s="27"/>
      <c r="H30" s="27"/>
      <c r="I30" s="27"/>
      <c r="J30" s="27"/>
      <c r="K30" s="27"/>
    </row>
    <row r="31" spans="1:11" s="4" customFormat="1" hidden="1" x14ac:dyDescent="0.3">
      <c r="A31" s="27"/>
      <c r="B31" s="3"/>
      <c r="C31" s="3"/>
      <c r="D31" s="3"/>
      <c r="E31" s="1"/>
      <c r="F31" s="43"/>
      <c r="G31" s="1"/>
      <c r="H31" s="1"/>
      <c r="I31" s="1"/>
      <c r="J31" s="1"/>
      <c r="K31" s="1"/>
    </row>
    <row r="32" spans="1:11" s="4" customFormat="1" hidden="1" x14ac:dyDescent="0.3">
      <c r="A32" s="1"/>
      <c r="B32" s="3"/>
      <c r="C32" s="3"/>
      <c r="D32" s="3"/>
      <c r="E32" s="1"/>
      <c r="F32" s="1"/>
      <c r="G32" s="1"/>
      <c r="H32" s="1"/>
      <c r="I32" s="1"/>
      <c r="J32" s="1"/>
      <c r="K32" s="1"/>
    </row>
    <row r="33" spans="2:17" s="1" customFormat="1" hidden="1" x14ac:dyDescent="0.3">
      <c r="B33" s="3"/>
      <c r="C33" s="3"/>
      <c r="D33" s="3"/>
      <c r="L33" s="4"/>
      <c r="M33" s="4"/>
      <c r="N33" s="4"/>
      <c r="O33" s="4"/>
      <c r="P33" s="4"/>
      <c r="Q33" s="4"/>
    </row>
    <row r="34" spans="2:17" s="1" customFormat="1" hidden="1" x14ac:dyDescent="0.3">
      <c r="B34" s="24"/>
      <c r="L34" s="4"/>
      <c r="M34" s="4"/>
      <c r="N34" s="4"/>
      <c r="O34" s="4"/>
      <c r="P34" s="4"/>
      <c r="Q34" s="4"/>
    </row>
    <row r="35" spans="2:17" s="1" customFormat="1" hidden="1" x14ac:dyDescent="0.3">
      <c r="B35" s="24"/>
      <c r="L35" s="4"/>
      <c r="M35" s="4"/>
      <c r="N35" s="4"/>
      <c r="O35" s="4"/>
      <c r="P35" s="4"/>
      <c r="Q35" s="4"/>
    </row>
    <row r="36" spans="2:17" s="1" customFormat="1" hidden="1" x14ac:dyDescent="0.3">
      <c r="B36" s="24"/>
      <c r="L36" s="4"/>
      <c r="M36" s="4"/>
      <c r="N36" s="4"/>
      <c r="O36" s="4"/>
      <c r="P36" s="4"/>
      <c r="Q36" s="4"/>
    </row>
    <row r="37" spans="2:17" s="1" customFormat="1" hidden="1" x14ac:dyDescent="0.3">
      <c r="B37" s="24"/>
      <c r="L37" s="4"/>
      <c r="M37" s="4"/>
      <c r="N37" s="4"/>
      <c r="O37" s="4"/>
      <c r="P37" s="4"/>
      <c r="Q37" s="4"/>
    </row>
    <row r="38" spans="2:17" s="1" customFormat="1" hidden="1" x14ac:dyDescent="0.3">
      <c r="B38" s="24"/>
      <c r="L38" s="4"/>
      <c r="M38" s="4"/>
      <c r="N38" s="4"/>
      <c r="O38" s="4"/>
      <c r="P38" s="4"/>
      <c r="Q38" s="4"/>
    </row>
    <row r="39" spans="2:17" s="1" customFormat="1" hidden="1" x14ac:dyDescent="0.3">
      <c r="B39" s="24"/>
      <c r="L39" s="4"/>
      <c r="M39" s="4"/>
      <c r="N39" s="4"/>
      <c r="O39" s="4"/>
      <c r="P39" s="4"/>
      <c r="Q39" s="4"/>
    </row>
    <row r="40" spans="2:17" s="1" customFormat="1" hidden="1" x14ac:dyDescent="0.3">
      <c r="B40" s="24"/>
      <c r="L40" s="4"/>
      <c r="M40" s="4"/>
      <c r="N40" s="4"/>
      <c r="O40" s="4"/>
      <c r="P40" s="4"/>
      <c r="Q40" s="4"/>
    </row>
    <row r="41" spans="2:17" s="1" customFormat="1" hidden="1" x14ac:dyDescent="0.3">
      <c r="B41" s="24"/>
      <c r="L41" s="4"/>
      <c r="M41" s="4"/>
      <c r="N41" s="4"/>
      <c r="O41" s="4"/>
      <c r="P41" s="4"/>
      <c r="Q41" s="4"/>
    </row>
    <row r="42" spans="2:17" s="1" customFormat="1" hidden="1" x14ac:dyDescent="0.3">
      <c r="B42" s="24"/>
      <c r="L42" s="4"/>
      <c r="M42" s="4"/>
      <c r="N42" s="4"/>
      <c r="O42" s="4"/>
      <c r="P42" s="4"/>
      <c r="Q42" s="4"/>
    </row>
    <row r="43" spans="2:17" s="1" customFormat="1" hidden="1" x14ac:dyDescent="0.3">
      <c r="B43" s="24"/>
      <c r="L43" s="4"/>
      <c r="M43" s="4"/>
      <c r="N43" s="4"/>
      <c r="O43" s="4"/>
      <c r="P43" s="4"/>
      <c r="Q43" s="4"/>
    </row>
    <row r="44" spans="2:17" s="1" customFormat="1" hidden="1" x14ac:dyDescent="0.3">
      <c r="B44" s="24"/>
      <c r="L44" s="4"/>
      <c r="M44" s="4"/>
      <c r="N44" s="4"/>
      <c r="O44" s="4"/>
      <c r="P44" s="4"/>
      <c r="Q44" s="4"/>
    </row>
    <row r="45" spans="2:17" s="1" customFormat="1" hidden="1" x14ac:dyDescent="0.3">
      <c r="B45" s="24"/>
      <c r="L45" s="4"/>
      <c r="M45" s="4"/>
      <c r="N45" s="4"/>
      <c r="O45" s="4"/>
      <c r="P45" s="4"/>
      <c r="Q45" s="4"/>
    </row>
    <row r="46" spans="2:17" s="1" customFormat="1" hidden="1" x14ac:dyDescent="0.3">
      <c r="B46" s="24"/>
      <c r="L46" s="4"/>
      <c r="M46" s="4"/>
      <c r="N46" s="4"/>
      <c r="O46" s="4"/>
      <c r="P46" s="4"/>
      <c r="Q46" s="4"/>
    </row>
    <row r="47" spans="2:17" s="1" customFormat="1" hidden="1" x14ac:dyDescent="0.3">
      <c r="B47" s="24"/>
      <c r="L47" s="4"/>
      <c r="M47" s="4"/>
      <c r="N47" s="4"/>
      <c r="O47" s="4"/>
      <c r="P47" s="4"/>
      <c r="Q47" s="4"/>
    </row>
    <row r="48" spans="2:17" s="1" customFormat="1" hidden="1" x14ac:dyDescent="0.3">
      <c r="B48" s="24"/>
      <c r="L48" s="4"/>
      <c r="M48" s="4"/>
      <c r="N48" s="4"/>
      <c r="O48" s="4"/>
      <c r="P48" s="4"/>
      <c r="Q48" s="4"/>
    </row>
    <row r="49" spans="2:17" s="1" customFormat="1" hidden="1" x14ac:dyDescent="0.3">
      <c r="B49" s="24"/>
      <c r="L49" s="4"/>
      <c r="M49" s="4"/>
      <c r="N49" s="4"/>
      <c r="O49" s="4"/>
      <c r="P49" s="4"/>
      <c r="Q49" s="4"/>
    </row>
    <row r="50" spans="2:17" s="1" customFormat="1" hidden="1" x14ac:dyDescent="0.3">
      <c r="B50" s="24"/>
      <c r="L50" s="4"/>
      <c r="M50" s="4"/>
      <c r="N50" s="4"/>
      <c r="O50" s="4"/>
      <c r="P50" s="4"/>
      <c r="Q50" s="4"/>
    </row>
    <row r="51" spans="2:17" s="1" customFormat="1" hidden="1" x14ac:dyDescent="0.3">
      <c r="B51" s="24"/>
      <c r="L51" s="4"/>
      <c r="M51" s="4"/>
      <c r="N51" s="4"/>
      <c r="O51" s="4"/>
      <c r="P51" s="4"/>
      <c r="Q51" s="4"/>
    </row>
    <row r="52" spans="2:17" s="1" customFormat="1" hidden="1" x14ac:dyDescent="0.3">
      <c r="B52" s="24"/>
      <c r="L52" s="4"/>
      <c r="M52" s="4"/>
      <c r="N52" s="4"/>
      <c r="O52" s="4"/>
      <c r="P52" s="4"/>
      <c r="Q52" s="4"/>
    </row>
    <row r="53" spans="2:17" s="1" customFormat="1" hidden="1" x14ac:dyDescent="0.3">
      <c r="B53" s="24"/>
      <c r="L53" s="4"/>
      <c r="M53" s="4"/>
      <c r="N53" s="4"/>
      <c r="O53" s="4"/>
      <c r="P53" s="4"/>
      <c r="Q53" s="4"/>
    </row>
    <row r="54" spans="2:17" s="1" customFormat="1" hidden="1" x14ac:dyDescent="0.3">
      <c r="B54" s="24"/>
      <c r="L54" s="4"/>
      <c r="M54" s="4"/>
      <c r="N54" s="4"/>
      <c r="O54" s="4"/>
      <c r="P54" s="4"/>
      <c r="Q54" s="4"/>
    </row>
    <row r="55" spans="2:17" s="1" customFormat="1" hidden="1" x14ac:dyDescent="0.3">
      <c r="B55" s="24"/>
      <c r="L55" s="4"/>
      <c r="M55" s="4"/>
      <c r="N55" s="4"/>
      <c r="O55" s="4"/>
      <c r="P55" s="4"/>
      <c r="Q55" s="4"/>
    </row>
    <row r="56" spans="2:17" s="1" customFormat="1" hidden="1" x14ac:dyDescent="0.3">
      <c r="B56" s="24"/>
      <c r="L56" s="4"/>
      <c r="M56" s="4"/>
      <c r="N56" s="4"/>
      <c r="O56" s="4"/>
      <c r="P56" s="4"/>
      <c r="Q56" s="4"/>
    </row>
    <row r="57" spans="2:17" s="1" customFormat="1" hidden="1" x14ac:dyDescent="0.3">
      <c r="B57" s="24"/>
      <c r="L57" s="4"/>
      <c r="M57" s="4"/>
      <c r="N57" s="4"/>
      <c r="O57" s="4"/>
      <c r="P57" s="4"/>
      <c r="Q57" s="4"/>
    </row>
    <row r="58" spans="2:17" s="1" customFormat="1" hidden="1" x14ac:dyDescent="0.3">
      <c r="B58" s="24"/>
      <c r="L58" s="4"/>
      <c r="M58" s="4"/>
      <c r="N58" s="4"/>
      <c r="O58" s="4"/>
      <c r="P58" s="4"/>
      <c r="Q58" s="4"/>
    </row>
    <row r="59" spans="2:17" s="1" customFormat="1" hidden="1" x14ac:dyDescent="0.3">
      <c r="B59" s="24"/>
      <c r="L59" s="4"/>
      <c r="M59" s="4"/>
      <c r="N59" s="4"/>
      <c r="O59" s="4"/>
      <c r="P59" s="4"/>
      <c r="Q59" s="4"/>
    </row>
    <row r="60" spans="2:17" s="1" customFormat="1" hidden="1" x14ac:dyDescent="0.3">
      <c r="B60" s="24"/>
      <c r="L60" s="4"/>
      <c r="M60" s="4"/>
      <c r="N60" s="4"/>
      <c r="O60" s="4"/>
      <c r="P60" s="4"/>
      <c r="Q60" s="4"/>
    </row>
    <row r="61" spans="2:17" s="1" customFormat="1" hidden="1" x14ac:dyDescent="0.3">
      <c r="B61" s="24"/>
      <c r="L61" s="4"/>
      <c r="M61" s="4"/>
      <c r="N61" s="4"/>
      <c r="O61" s="4"/>
      <c r="P61" s="4"/>
      <c r="Q61" s="4"/>
    </row>
    <row r="62" spans="2:17" s="1" customFormat="1" hidden="1" x14ac:dyDescent="0.3">
      <c r="B62" s="24"/>
      <c r="L62" s="4"/>
      <c r="M62" s="4"/>
      <c r="N62" s="4"/>
      <c r="O62" s="4"/>
      <c r="P62" s="4"/>
      <c r="Q62" s="4"/>
    </row>
    <row r="63" spans="2:17" s="1" customFormat="1" hidden="1" x14ac:dyDescent="0.3">
      <c r="B63" s="24"/>
      <c r="L63" s="4"/>
      <c r="M63" s="4"/>
      <c r="N63" s="4"/>
      <c r="O63" s="4"/>
      <c r="P63" s="4"/>
      <c r="Q63" s="4"/>
    </row>
    <row r="64" spans="2:17" s="1" customFormat="1" hidden="1" x14ac:dyDescent="0.3">
      <c r="B64" s="24"/>
      <c r="L64" s="4"/>
      <c r="M64" s="4"/>
      <c r="N64" s="4"/>
      <c r="O64" s="4"/>
      <c r="P64" s="4"/>
      <c r="Q64" s="4"/>
    </row>
    <row r="65" spans="2:17" s="1" customFormat="1" hidden="1" x14ac:dyDescent="0.3">
      <c r="B65" s="24"/>
      <c r="L65" s="4"/>
      <c r="M65" s="4"/>
      <c r="N65" s="4"/>
      <c r="O65" s="4"/>
      <c r="P65" s="4"/>
      <c r="Q65" s="4"/>
    </row>
    <row r="66" spans="2:17" s="1" customFormat="1" hidden="1" x14ac:dyDescent="0.3">
      <c r="B66" s="24"/>
      <c r="L66" s="4"/>
      <c r="M66" s="4"/>
      <c r="N66" s="4"/>
      <c r="O66" s="4"/>
      <c r="P66" s="4"/>
      <c r="Q66" s="4"/>
    </row>
  </sheetData>
  <sheetProtection algorithmName="SHA-512" hashValue="uVOaIitYH1Gv+dJBPV4mH80356ZhHhYzWX02BOJkLIpZAy8kb24VelSk/8hiZUSNwhK1GUCTgulE+XeE/u93eg==" saltValue="zYhoLeUG+Xo42j9Q8vO9xw==" spinCount="100000" sheet="1" objects="1" scenarios="1"/>
  <mergeCells count="2">
    <mergeCell ref="E2:J2"/>
    <mergeCell ref="A5:A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93EC-7B43-4587-AB9D-9D4B7D47E657}">
  <sheetPr>
    <tabColor theme="4" tint="0.79998168889431442"/>
  </sheetPr>
  <dimension ref="A1:Q66"/>
  <sheetViews>
    <sheetView zoomScaleNormal="100" workbookViewId="0">
      <selection activeCell="D7" sqref="D7"/>
    </sheetView>
  </sheetViews>
  <sheetFormatPr defaultColWidth="0" defaultRowHeight="14.4" customHeight="1" zeroHeight="1" x14ac:dyDescent="0.3"/>
  <cols>
    <col min="1" max="1" width="2.88671875" style="1" customWidth="1"/>
    <col min="2" max="2" width="29.88671875" style="24" customWidth="1"/>
    <col min="3" max="3" width="16" style="1" customWidth="1"/>
    <col min="4" max="4" width="12.88671875" style="1" customWidth="1"/>
    <col min="5" max="5" width="24.109375" style="1" customWidth="1"/>
    <col min="6" max="7" width="14.33203125" style="1" customWidth="1"/>
    <col min="8" max="8" width="2.44140625" style="1" customWidth="1"/>
    <col min="9" max="9" width="14.33203125" style="1" customWidth="1"/>
    <col min="10" max="10" width="74.44140625" style="1" customWidth="1"/>
    <col min="11" max="11" width="2.44140625" style="1" customWidth="1"/>
    <col min="12" max="13" width="14.33203125" style="4" hidden="1" customWidth="1"/>
    <col min="14" max="17" width="9.109375" style="4" hidden="1" customWidth="1"/>
    <col min="18" max="16384" width="9.109375" hidden="1"/>
  </cols>
  <sheetData>
    <row r="1" spans="1:11" ht="15" customHeight="1" x14ac:dyDescent="0.3">
      <c r="B1" s="2"/>
      <c r="C1" s="3"/>
      <c r="D1" s="3"/>
      <c r="E1" s="3"/>
    </row>
    <row r="2" spans="1:11" ht="15" customHeight="1" x14ac:dyDescent="0.3">
      <c r="B2" s="2"/>
      <c r="C2" s="3"/>
      <c r="D2" s="3"/>
      <c r="E2" s="66" t="s">
        <v>41</v>
      </c>
      <c r="F2" s="66"/>
      <c r="G2" s="66"/>
      <c r="H2" s="66"/>
      <c r="I2" s="66"/>
      <c r="J2" s="66"/>
    </row>
    <row r="3" spans="1:11" ht="30.6" customHeight="1" x14ac:dyDescent="0.3">
      <c r="B3" s="2"/>
      <c r="C3" s="3"/>
    </row>
    <row r="4" spans="1:11" ht="15" thickBot="1" x14ac:dyDescent="0.35">
      <c r="A4" s="5"/>
      <c r="B4" s="6" t="s">
        <v>42</v>
      </c>
      <c r="C4" s="7" t="s">
        <v>43</v>
      </c>
      <c r="D4" s="8" t="s">
        <v>44</v>
      </c>
      <c r="K4" s="9"/>
    </row>
    <row r="5" spans="1:11" ht="15" customHeight="1" x14ac:dyDescent="0.3">
      <c r="A5" s="67" t="s">
        <v>45</v>
      </c>
      <c r="B5" s="10" t="s">
        <v>46</v>
      </c>
      <c r="C5" s="11">
        <v>625000</v>
      </c>
      <c r="D5" s="12">
        <v>0</v>
      </c>
      <c r="E5" s="13"/>
      <c r="F5" s="14"/>
      <c r="G5" s="15"/>
      <c r="H5" s="16"/>
      <c r="I5" s="14"/>
      <c r="J5" s="14"/>
      <c r="K5" s="14"/>
    </row>
    <row r="6" spans="1:11" s="4" customFormat="1" x14ac:dyDescent="0.3">
      <c r="A6" s="68"/>
      <c r="B6" s="17" t="s">
        <v>47</v>
      </c>
      <c r="C6" s="18">
        <v>375000</v>
      </c>
      <c r="D6" s="19">
        <v>10</v>
      </c>
      <c r="E6" s="13"/>
      <c r="F6" s="14"/>
      <c r="G6" s="15"/>
      <c r="H6" s="16"/>
      <c r="I6" s="14"/>
      <c r="J6" s="14"/>
      <c r="K6" s="14"/>
    </row>
    <row r="7" spans="1:11" s="4" customFormat="1" x14ac:dyDescent="0.3">
      <c r="A7" s="68"/>
      <c r="B7" s="13"/>
      <c r="C7" s="13"/>
      <c r="D7" s="20"/>
      <c r="E7" s="13"/>
      <c r="F7" s="14"/>
      <c r="G7" s="15"/>
      <c r="H7" s="16"/>
      <c r="I7" s="14"/>
      <c r="J7" s="14"/>
      <c r="K7" s="14"/>
    </row>
    <row r="8" spans="1:11" s="4" customFormat="1" ht="15" thickBot="1" x14ac:dyDescent="0.35">
      <c r="A8" s="68"/>
      <c r="B8" s="13"/>
      <c r="C8" s="13"/>
      <c r="D8" s="20"/>
      <c r="E8" s="13"/>
      <c r="F8" s="14"/>
      <c r="G8" s="15"/>
      <c r="H8" s="16"/>
      <c r="I8" s="14"/>
      <c r="J8" s="14"/>
      <c r="K8" s="14"/>
    </row>
    <row r="9" spans="1:11" s="4" customFormat="1" ht="15" thickBot="1" x14ac:dyDescent="0.35">
      <c r="A9" s="69"/>
      <c r="B9" s="21" t="s">
        <v>48</v>
      </c>
      <c r="C9" s="22">
        <f>'Tarievenblad P2'!C9</f>
        <v>0</v>
      </c>
      <c r="D9" s="23" t="str">
        <f>IF(C9="","",IF(C9&gt;C5,"Ongeldig",IF(C9=0,"Ongeldig",IF(C9&lt;=C6,D6,IF(C9&gt;=C6,D5+(D6-D5)/(C6-C5)*(C9-C5),"Ongeldig")))))</f>
        <v>Ongeldig</v>
      </c>
      <c r="E9" s="13"/>
      <c r="F9" s="14"/>
      <c r="G9" s="14"/>
      <c r="H9" s="14"/>
      <c r="I9" s="14"/>
      <c r="J9" s="14"/>
      <c r="K9" s="14"/>
    </row>
    <row r="10" spans="1:11" s="4" customFormat="1" x14ac:dyDescent="0.3">
      <c r="A10" s="1"/>
      <c r="B10" s="24"/>
      <c r="C10" s="1"/>
      <c r="D10" s="1"/>
      <c r="E10" s="25"/>
      <c r="F10" s="14"/>
      <c r="G10" s="14"/>
      <c r="H10" s="14"/>
      <c r="I10" s="14"/>
      <c r="J10" s="14"/>
      <c r="K10" s="14"/>
    </row>
    <row r="11" spans="1:11" s="4" customFormat="1" x14ac:dyDescent="0.3">
      <c r="A11" s="24"/>
      <c r="B11" s="24"/>
      <c r="C11" s="1"/>
      <c r="D11" s="1"/>
      <c r="E11" s="25"/>
      <c r="F11" s="14"/>
      <c r="G11" s="14"/>
      <c r="H11" s="14"/>
      <c r="I11" s="14"/>
      <c r="J11" s="14"/>
      <c r="K11" s="14"/>
    </row>
    <row r="12" spans="1:11" s="4" customFormat="1" x14ac:dyDescent="0.3">
      <c r="A12" s="1"/>
      <c r="B12" s="24"/>
      <c r="C12" s="1"/>
      <c r="D12" s="1"/>
      <c r="E12" s="25"/>
      <c r="F12" s="14"/>
      <c r="G12" s="14"/>
      <c r="H12" s="14"/>
      <c r="I12" s="14"/>
      <c r="J12" s="26"/>
      <c r="K12" s="14"/>
    </row>
    <row r="13" spans="1:11" s="4" customFormat="1" x14ac:dyDescent="0.3">
      <c r="A13" s="1"/>
      <c r="B13" s="24"/>
      <c r="C13" s="1"/>
      <c r="D13" s="1"/>
      <c r="E13" s="25"/>
      <c r="F13" s="14"/>
      <c r="G13" s="14"/>
      <c r="H13" s="14"/>
      <c r="I13" s="14"/>
      <c r="J13"/>
      <c r="K13" s="14"/>
    </row>
    <row r="14" spans="1:11" s="4" customFormat="1" x14ac:dyDescent="0.3">
      <c r="A14" s="24"/>
      <c r="B14" s="1"/>
      <c r="C14" s="3"/>
      <c r="D14" s="1"/>
      <c r="E14" s="13"/>
      <c r="F14" s="27"/>
      <c r="G14" s="24"/>
      <c r="H14" s="27"/>
      <c r="I14" s="27"/>
      <c r="J14" s="27"/>
      <c r="K14" s="27"/>
    </row>
    <row r="15" spans="1:11" s="4" customFormat="1" ht="32.4" customHeight="1" x14ac:dyDescent="0.3">
      <c r="A15" s="1"/>
      <c r="B15" s="24"/>
      <c r="C15" s="1"/>
      <c r="D15" s="1"/>
      <c r="E15" s="28"/>
      <c r="F15" s="27"/>
      <c r="G15" s="27"/>
      <c r="H15" s="27"/>
      <c r="I15" s="27"/>
      <c r="J15" s="27"/>
      <c r="K15" s="27"/>
    </row>
    <row r="16" spans="1:11" s="4" customFormat="1" x14ac:dyDescent="0.3">
      <c r="A16" s="1"/>
      <c r="B16" s="24" t="s">
        <v>52</v>
      </c>
      <c r="C16" s="1"/>
      <c r="D16" s="1"/>
      <c r="E16" s="28"/>
      <c r="F16" s="27"/>
      <c r="G16" s="27"/>
      <c r="H16" s="27"/>
      <c r="I16" s="27"/>
      <c r="J16" s="27"/>
      <c r="K16" s="27"/>
    </row>
    <row r="17" spans="1:11" s="4" customFormat="1" ht="16.2" customHeight="1" x14ac:dyDescent="0.3">
      <c r="A17" s="1"/>
      <c r="B17" s="29" t="s">
        <v>53</v>
      </c>
      <c r="C17" s="3"/>
      <c r="D17" s="3"/>
      <c r="E17" s="3"/>
      <c r="F17" s="1"/>
      <c r="G17" s="1"/>
      <c r="H17" s="1"/>
      <c r="I17" s="1"/>
      <c r="J17" s="30"/>
      <c r="K17" s="1"/>
    </row>
    <row r="18" spans="1:11" s="4" customFormat="1" x14ac:dyDescent="0.3">
      <c r="A18" s="1"/>
      <c r="C18" s="3"/>
      <c r="D18" s="1"/>
      <c r="E18" s="3"/>
      <c r="F18" s="1"/>
      <c r="G18" s="1"/>
      <c r="H18" s="1"/>
      <c r="I18" s="1"/>
      <c r="J18" s="30"/>
      <c r="K18" s="1"/>
    </row>
    <row r="19" spans="1:11" s="4" customFormat="1" ht="15.6" customHeight="1" x14ac:dyDescent="0.3">
      <c r="A19" s="1"/>
      <c r="B19" s="24" t="s">
        <v>51</v>
      </c>
      <c r="C19" s="3"/>
      <c r="D19" s="3"/>
      <c r="E19" s="3"/>
      <c r="F19" s="31"/>
      <c r="G19" s="1"/>
      <c r="H19" s="1"/>
      <c r="I19" s="1"/>
      <c r="J19" s="30"/>
      <c r="K19" s="1"/>
    </row>
    <row r="20" spans="1:11" s="4" customFormat="1" x14ac:dyDescent="0.3">
      <c r="A20" s="1"/>
      <c r="B20" s="32" t="str">
        <f>"= "&amp;D5&amp;" + ("&amp;D6&amp;" - "&amp;D5&amp;") / ("&amp;C6&amp;" - "&amp;C5&amp;") * (inschrijfprijs - "&amp;C5&amp;")"</f>
        <v>= 0 + (10 - 0) / (375000 - 625000) * (inschrijfprijs - 625000)</v>
      </c>
      <c r="C20" s="3"/>
      <c r="D20"/>
      <c r="E20" s="33"/>
      <c r="F20" s="1"/>
      <c r="G20" s="1"/>
      <c r="H20" s="1"/>
      <c r="I20" s="1"/>
      <c r="J20" s="30"/>
      <c r="K20" s="1"/>
    </row>
    <row r="21" spans="1:11" s="4" customFormat="1" x14ac:dyDescent="0.3">
      <c r="A21" s="1"/>
      <c r="B21" s="34"/>
      <c r="C21" s="27"/>
      <c r="D21" s="3"/>
      <c r="E21" s="3"/>
      <c r="F21" s="1"/>
      <c r="G21" s="1"/>
      <c r="H21" s="1"/>
      <c r="I21" s="1"/>
      <c r="J21" s="30"/>
      <c r="K21" s="1"/>
    </row>
    <row r="22" spans="1:11" s="4" customFormat="1" hidden="1" x14ac:dyDescent="0.3">
      <c r="A22" s="1"/>
      <c r="B22" s="35"/>
      <c r="C22" s="3"/>
      <c r="D22" s="3"/>
      <c r="E22" s="3"/>
      <c r="F22" s="1"/>
      <c r="G22" s="1"/>
      <c r="H22" s="1"/>
      <c r="I22" s="1"/>
      <c r="J22" s="30"/>
      <c r="K22" s="1"/>
    </row>
    <row r="23" spans="1:11" s="4" customFormat="1" hidden="1" x14ac:dyDescent="0.3">
      <c r="A23" s="1"/>
      <c r="B23" s="34"/>
      <c r="C23" s="3"/>
      <c r="D23"/>
      <c r="E23" s="33"/>
      <c r="F23" s="1"/>
      <c r="G23" s="1"/>
      <c r="H23" s="1"/>
      <c r="I23" s="1"/>
      <c r="J23" s="30"/>
      <c r="K23" s="1"/>
    </row>
    <row r="24" spans="1:11" s="4" customFormat="1" hidden="1" x14ac:dyDescent="0.3">
      <c r="A24" s="24"/>
      <c r="B24" s="36"/>
      <c r="C24" s="1"/>
      <c r="D24" s="1"/>
      <c r="E24"/>
      <c r="K24" s="37"/>
    </row>
    <row r="25" spans="1:11" s="4" customFormat="1" ht="15" hidden="1" customHeight="1" x14ac:dyDescent="0.3">
      <c r="A25" s="24"/>
      <c r="B25" s="1"/>
      <c r="C25" s="1"/>
      <c r="D25" s="1"/>
      <c r="E25" s="13"/>
      <c r="F25" s="38"/>
      <c r="G25" s="39"/>
      <c r="H25" s="40"/>
      <c r="I25" s="38"/>
      <c r="J25" s="41"/>
      <c r="K25" s="41"/>
    </row>
    <row r="26" spans="1:11" s="4" customFormat="1" hidden="1" x14ac:dyDescent="0.3">
      <c r="A26" s="1"/>
      <c r="B26" s="24"/>
      <c r="C26" s="1"/>
      <c r="D26" s="1"/>
      <c r="E26" s="13"/>
      <c r="F26" s="38"/>
      <c r="G26" s="39"/>
      <c r="H26" s="40"/>
      <c r="I26" s="38"/>
      <c r="J26" s="41"/>
      <c r="K26" s="41"/>
    </row>
    <row r="27" spans="1:11" s="4" customFormat="1" hidden="1" x14ac:dyDescent="0.3">
      <c r="A27" s="1"/>
      <c r="B27" s="3"/>
      <c r="C27" s="3"/>
      <c r="D27" s="3"/>
      <c r="E27" s="13"/>
      <c r="F27" s="14"/>
      <c r="G27" s="15"/>
      <c r="H27" s="16"/>
      <c r="I27" s="14"/>
      <c r="J27" s="25"/>
      <c r="K27" s="25"/>
    </row>
    <row r="28" spans="1:11" s="4" customFormat="1" hidden="1" x14ac:dyDescent="0.3">
      <c r="A28" s="1"/>
      <c r="B28" s="3"/>
      <c r="C28" s="3"/>
      <c r="D28" s="3"/>
      <c r="E28" s="28"/>
      <c r="F28" s="27"/>
      <c r="G28" s="27"/>
      <c r="H28" s="27"/>
      <c r="I28" s="27"/>
      <c r="J28" s="13"/>
      <c r="K28" s="27"/>
    </row>
    <row r="29" spans="1:11" s="4" customFormat="1" hidden="1" x14ac:dyDescent="0.3">
      <c r="A29" s="1"/>
      <c r="B29" s="3"/>
      <c r="C29" s="3"/>
      <c r="D29" s="3"/>
      <c r="E29" s="28"/>
      <c r="F29" s="27"/>
      <c r="G29" s="27"/>
      <c r="H29" s="27"/>
      <c r="I29" s="27"/>
      <c r="J29" s="27"/>
      <c r="K29" s="27"/>
    </row>
    <row r="30" spans="1:11" s="4" customFormat="1" hidden="1" x14ac:dyDescent="0.3">
      <c r="A30" s="42"/>
      <c r="B30" s="3"/>
      <c r="C30" s="3"/>
      <c r="D30" s="3"/>
      <c r="E30" s="28"/>
      <c r="F30" s="27"/>
      <c r="G30" s="27"/>
      <c r="H30" s="27"/>
      <c r="I30" s="27"/>
      <c r="J30" s="27"/>
      <c r="K30" s="27"/>
    </row>
    <row r="31" spans="1:11" s="4" customFormat="1" hidden="1" x14ac:dyDescent="0.3">
      <c r="A31" s="27"/>
      <c r="B31" s="3"/>
      <c r="C31" s="3"/>
      <c r="D31" s="3"/>
      <c r="E31" s="1"/>
      <c r="F31" s="43"/>
      <c r="G31" s="1"/>
      <c r="H31" s="1"/>
      <c r="I31" s="1"/>
      <c r="J31" s="1"/>
      <c r="K31" s="1"/>
    </row>
    <row r="32" spans="1:11" s="4" customFormat="1" hidden="1" x14ac:dyDescent="0.3">
      <c r="A32" s="1"/>
      <c r="B32" s="3"/>
      <c r="C32" s="3"/>
      <c r="D32" s="3"/>
      <c r="E32" s="1"/>
      <c r="F32" s="1"/>
      <c r="G32" s="1"/>
      <c r="H32" s="1"/>
      <c r="I32" s="1"/>
      <c r="J32" s="1"/>
      <c r="K32" s="1"/>
    </row>
    <row r="33" spans="2:17" s="1" customFormat="1" hidden="1" x14ac:dyDescent="0.3">
      <c r="B33" s="3"/>
      <c r="C33" s="3"/>
      <c r="D33" s="3"/>
      <c r="L33" s="4"/>
      <c r="M33" s="4"/>
      <c r="N33" s="4"/>
      <c r="O33" s="4"/>
      <c r="P33" s="4"/>
      <c r="Q33" s="4"/>
    </row>
    <row r="34" spans="2:17" s="1" customFormat="1" hidden="1" x14ac:dyDescent="0.3">
      <c r="B34" s="24"/>
      <c r="L34" s="4"/>
      <c r="M34" s="4"/>
      <c r="N34" s="4"/>
      <c r="O34" s="4"/>
      <c r="P34" s="4"/>
      <c r="Q34" s="4"/>
    </row>
    <row r="35" spans="2:17" s="1" customFormat="1" hidden="1" x14ac:dyDescent="0.3">
      <c r="B35" s="24"/>
      <c r="L35" s="4"/>
      <c r="M35" s="4"/>
      <c r="N35" s="4"/>
      <c r="O35" s="4"/>
      <c r="P35" s="4"/>
      <c r="Q35" s="4"/>
    </row>
    <row r="36" spans="2:17" s="1" customFormat="1" hidden="1" x14ac:dyDescent="0.3">
      <c r="B36" s="24"/>
      <c r="L36" s="4"/>
      <c r="M36" s="4"/>
      <c r="N36" s="4"/>
      <c r="O36" s="4"/>
      <c r="P36" s="4"/>
      <c r="Q36" s="4"/>
    </row>
    <row r="37" spans="2:17" s="1" customFormat="1" hidden="1" x14ac:dyDescent="0.3">
      <c r="B37" s="24"/>
      <c r="L37" s="4"/>
      <c r="M37" s="4"/>
      <c r="N37" s="4"/>
      <c r="O37" s="4"/>
      <c r="P37" s="4"/>
      <c r="Q37" s="4"/>
    </row>
    <row r="38" spans="2:17" s="1" customFormat="1" hidden="1" x14ac:dyDescent="0.3">
      <c r="B38" s="24"/>
      <c r="L38" s="4"/>
      <c r="M38" s="4"/>
      <c r="N38" s="4"/>
      <c r="O38" s="4"/>
      <c r="P38" s="4"/>
      <c r="Q38" s="4"/>
    </row>
    <row r="39" spans="2:17" s="1" customFormat="1" hidden="1" x14ac:dyDescent="0.3">
      <c r="B39" s="24"/>
      <c r="L39" s="4"/>
      <c r="M39" s="4"/>
      <c r="N39" s="4"/>
      <c r="O39" s="4"/>
      <c r="P39" s="4"/>
      <c r="Q39" s="4"/>
    </row>
    <row r="40" spans="2:17" s="1" customFormat="1" hidden="1" x14ac:dyDescent="0.3">
      <c r="B40" s="24"/>
      <c r="L40" s="4"/>
      <c r="M40" s="4"/>
      <c r="N40" s="4"/>
      <c r="O40" s="4"/>
      <c r="P40" s="4"/>
      <c r="Q40" s="4"/>
    </row>
    <row r="41" spans="2:17" s="1" customFormat="1" hidden="1" x14ac:dyDescent="0.3">
      <c r="B41" s="24"/>
      <c r="L41" s="4"/>
      <c r="M41" s="4"/>
      <c r="N41" s="4"/>
      <c r="O41" s="4"/>
      <c r="P41" s="4"/>
      <c r="Q41" s="4"/>
    </row>
    <row r="42" spans="2:17" s="1" customFormat="1" hidden="1" x14ac:dyDescent="0.3">
      <c r="B42" s="24"/>
      <c r="L42" s="4"/>
      <c r="M42" s="4"/>
      <c r="N42" s="4"/>
      <c r="O42" s="4"/>
      <c r="P42" s="4"/>
      <c r="Q42" s="4"/>
    </row>
    <row r="43" spans="2:17" s="1" customFormat="1" hidden="1" x14ac:dyDescent="0.3">
      <c r="B43" s="24"/>
      <c r="L43" s="4"/>
      <c r="M43" s="4"/>
      <c r="N43" s="4"/>
      <c r="O43" s="4"/>
      <c r="P43" s="4"/>
      <c r="Q43" s="4"/>
    </row>
    <row r="44" spans="2:17" s="1" customFormat="1" hidden="1" x14ac:dyDescent="0.3">
      <c r="B44" s="24"/>
      <c r="L44" s="4"/>
      <c r="M44" s="4"/>
      <c r="N44" s="4"/>
      <c r="O44" s="4"/>
      <c r="P44" s="4"/>
      <c r="Q44" s="4"/>
    </row>
    <row r="45" spans="2:17" s="1" customFormat="1" hidden="1" x14ac:dyDescent="0.3">
      <c r="B45" s="24"/>
      <c r="L45" s="4"/>
      <c r="M45" s="4"/>
      <c r="N45" s="4"/>
      <c r="O45" s="4"/>
      <c r="P45" s="4"/>
      <c r="Q45" s="4"/>
    </row>
    <row r="46" spans="2:17" s="1" customFormat="1" hidden="1" x14ac:dyDescent="0.3">
      <c r="B46" s="24"/>
      <c r="L46" s="4"/>
      <c r="M46" s="4"/>
      <c r="N46" s="4"/>
      <c r="O46" s="4"/>
      <c r="P46" s="4"/>
      <c r="Q46" s="4"/>
    </row>
    <row r="47" spans="2:17" s="1" customFormat="1" hidden="1" x14ac:dyDescent="0.3">
      <c r="B47" s="24"/>
      <c r="L47" s="4"/>
      <c r="M47" s="4"/>
      <c r="N47" s="4"/>
      <c r="O47" s="4"/>
      <c r="P47" s="4"/>
      <c r="Q47" s="4"/>
    </row>
    <row r="48" spans="2:17" s="1" customFormat="1" hidden="1" x14ac:dyDescent="0.3">
      <c r="B48" s="24"/>
      <c r="L48" s="4"/>
      <c r="M48" s="4"/>
      <c r="N48" s="4"/>
      <c r="O48" s="4"/>
      <c r="P48" s="4"/>
      <c r="Q48" s="4"/>
    </row>
    <row r="49" spans="2:17" s="1" customFormat="1" hidden="1" x14ac:dyDescent="0.3">
      <c r="B49" s="24"/>
      <c r="L49" s="4"/>
      <c r="M49" s="4"/>
      <c r="N49" s="4"/>
      <c r="O49" s="4"/>
      <c r="P49" s="4"/>
      <c r="Q49" s="4"/>
    </row>
    <row r="50" spans="2:17" s="1" customFormat="1" hidden="1" x14ac:dyDescent="0.3">
      <c r="B50" s="24"/>
      <c r="L50" s="4"/>
      <c r="M50" s="4"/>
      <c r="N50" s="4"/>
      <c r="O50" s="4"/>
      <c r="P50" s="4"/>
      <c r="Q50" s="4"/>
    </row>
    <row r="51" spans="2:17" s="1" customFormat="1" hidden="1" x14ac:dyDescent="0.3">
      <c r="B51" s="24"/>
      <c r="L51" s="4"/>
      <c r="M51" s="4"/>
      <c r="N51" s="4"/>
      <c r="O51" s="4"/>
      <c r="P51" s="4"/>
      <c r="Q51" s="4"/>
    </row>
    <row r="52" spans="2:17" s="1" customFormat="1" hidden="1" x14ac:dyDescent="0.3">
      <c r="B52" s="24"/>
      <c r="L52" s="4"/>
      <c r="M52" s="4"/>
      <c r="N52" s="4"/>
      <c r="O52" s="4"/>
      <c r="P52" s="4"/>
      <c r="Q52" s="4"/>
    </row>
    <row r="53" spans="2:17" s="1" customFormat="1" hidden="1" x14ac:dyDescent="0.3">
      <c r="B53" s="24"/>
      <c r="L53" s="4"/>
      <c r="M53" s="4"/>
      <c r="N53" s="4"/>
      <c r="O53" s="4"/>
      <c r="P53" s="4"/>
      <c r="Q53" s="4"/>
    </row>
    <row r="54" spans="2:17" s="1" customFormat="1" hidden="1" x14ac:dyDescent="0.3">
      <c r="B54" s="24"/>
      <c r="L54" s="4"/>
      <c r="M54" s="4"/>
      <c r="N54" s="4"/>
      <c r="O54" s="4"/>
      <c r="P54" s="4"/>
      <c r="Q54" s="4"/>
    </row>
    <row r="55" spans="2:17" s="1" customFormat="1" hidden="1" x14ac:dyDescent="0.3">
      <c r="B55" s="24"/>
      <c r="L55" s="4"/>
      <c r="M55" s="4"/>
      <c r="N55" s="4"/>
      <c r="O55" s="4"/>
      <c r="P55" s="4"/>
      <c r="Q55" s="4"/>
    </row>
    <row r="56" spans="2:17" s="1" customFormat="1" hidden="1" x14ac:dyDescent="0.3">
      <c r="B56" s="24"/>
      <c r="L56" s="4"/>
      <c r="M56" s="4"/>
      <c r="N56" s="4"/>
      <c r="O56" s="4"/>
      <c r="P56" s="4"/>
      <c r="Q56" s="4"/>
    </row>
    <row r="57" spans="2:17" s="1" customFormat="1" hidden="1" x14ac:dyDescent="0.3">
      <c r="B57" s="24"/>
      <c r="L57" s="4"/>
      <c r="M57" s="4"/>
      <c r="N57" s="4"/>
      <c r="O57" s="4"/>
      <c r="P57" s="4"/>
      <c r="Q57" s="4"/>
    </row>
    <row r="58" spans="2:17" s="1" customFormat="1" hidden="1" x14ac:dyDescent="0.3">
      <c r="B58" s="24"/>
      <c r="L58" s="4"/>
      <c r="M58" s="4"/>
      <c r="N58" s="4"/>
      <c r="O58" s="4"/>
      <c r="P58" s="4"/>
      <c r="Q58" s="4"/>
    </row>
    <row r="59" spans="2:17" s="1" customFormat="1" hidden="1" x14ac:dyDescent="0.3">
      <c r="B59" s="24"/>
      <c r="L59" s="4"/>
      <c r="M59" s="4"/>
      <c r="N59" s="4"/>
      <c r="O59" s="4"/>
      <c r="P59" s="4"/>
      <c r="Q59" s="4"/>
    </row>
    <row r="60" spans="2:17" s="1" customFormat="1" hidden="1" x14ac:dyDescent="0.3">
      <c r="B60" s="24"/>
      <c r="L60" s="4"/>
      <c r="M60" s="4"/>
      <c r="N60" s="4"/>
      <c r="O60" s="4"/>
      <c r="P60" s="4"/>
      <c r="Q60" s="4"/>
    </row>
    <row r="61" spans="2:17" s="1" customFormat="1" hidden="1" x14ac:dyDescent="0.3">
      <c r="B61" s="24"/>
      <c r="L61" s="4"/>
      <c r="M61" s="4"/>
      <c r="N61" s="4"/>
      <c r="O61" s="4"/>
      <c r="P61" s="4"/>
      <c r="Q61" s="4"/>
    </row>
    <row r="62" spans="2:17" s="1" customFormat="1" hidden="1" x14ac:dyDescent="0.3">
      <c r="B62" s="24"/>
      <c r="L62" s="4"/>
      <c r="M62" s="4"/>
      <c r="N62" s="4"/>
      <c r="O62" s="4"/>
      <c r="P62" s="4"/>
      <c r="Q62" s="4"/>
    </row>
    <row r="63" spans="2:17" s="1" customFormat="1" hidden="1" x14ac:dyDescent="0.3">
      <c r="B63" s="24"/>
      <c r="L63" s="4"/>
      <c r="M63" s="4"/>
      <c r="N63" s="4"/>
      <c r="O63" s="4"/>
      <c r="P63" s="4"/>
      <c r="Q63" s="4"/>
    </row>
    <row r="64" spans="2:17" s="1" customFormat="1" hidden="1" x14ac:dyDescent="0.3">
      <c r="B64" s="24"/>
      <c r="L64" s="4"/>
      <c r="M64" s="4"/>
      <c r="N64" s="4"/>
      <c r="O64" s="4"/>
      <c r="P64" s="4"/>
      <c r="Q64" s="4"/>
    </row>
    <row r="65" spans="2:17" s="1" customFormat="1" hidden="1" x14ac:dyDescent="0.3">
      <c r="B65" s="24"/>
      <c r="L65" s="4"/>
      <c r="M65" s="4"/>
      <c r="N65" s="4"/>
      <c r="O65" s="4"/>
      <c r="P65" s="4"/>
      <c r="Q65" s="4"/>
    </row>
    <row r="66" spans="2:17" s="1" customFormat="1" hidden="1" x14ac:dyDescent="0.3">
      <c r="B66" s="24"/>
      <c r="L66" s="4"/>
      <c r="M66" s="4"/>
      <c r="N66" s="4"/>
      <c r="O66" s="4"/>
      <c r="P66" s="4"/>
      <c r="Q66" s="4"/>
    </row>
  </sheetData>
  <sheetProtection algorithmName="SHA-512" hashValue="wia7iHf9oFX3UYRCunXW8EJ9OrVuc/y1kgX1YgacdL7fH9kr726/kDYbQt6nSloB8vBZqUb+tWUvs1DQysIOHg==" saltValue="gjZv65TlEdINISmuybaeIg==" spinCount="100000" sheet="1" objects="1" scenarios="1"/>
  <mergeCells count="2">
    <mergeCell ref="E2:J2"/>
    <mergeCell ref="A5:A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517274-bbde-486b-8be2-329a4ab073f9" xsi:nil="true"/>
    <lcf76f155ced4ddcb4097134ff3c332f xmlns="d9391b47-cead-44e7-b977-15832979669d">
      <Terms xmlns="http://schemas.microsoft.com/office/infopath/2007/PartnerControls"/>
    </lcf76f155ced4ddcb4097134ff3c332f>
    <Status xmlns="d9391b47-cead-44e7-b977-15832979669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45B3D651FEB141A565C9C564735CFB" ma:contentTypeVersion="14" ma:contentTypeDescription="Een nieuw document maken." ma:contentTypeScope="" ma:versionID="ffb39d3f26ed3e249cb644bb8618cb2e">
  <xsd:schema xmlns:xsd="http://www.w3.org/2001/XMLSchema" xmlns:xs="http://www.w3.org/2001/XMLSchema" xmlns:p="http://schemas.microsoft.com/office/2006/metadata/properties" xmlns:ns2="d9391b47-cead-44e7-b977-15832979669d" xmlns:ns3="ff517274-bbde-486b-8be2-329a4ab073f9" targetNamespace="http://schemas.microsoft.com/office/2006/metadata/properties" ma:root="true" ma:fieldsID="a81b4287ae04c115d4ca8dcdd3117cb7" ns2:_="" ns3:_="">
    <xsd:import namespace="d9391b47-cead-44e7-b977-15832979669d"/>
    <xsd:import namespace="ff517274-bbde-486b-8be2-329a4ab073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Locatio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391b47-cead-44e7-b977-1583297966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0c10344a-7caf-40d1-946f-6a236c354a4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Status" ma:index="21" nillable="true" ma:displayName="Status" ma:format="RadioButtons" ma:internalName="Status">
      <xsd:simpleType>
        <xsd:restriction base="dms:Choice">
          <xsd:enumeration value="Concept"/>
          <xsd:enumeration value="Definitief"/>
        </xsd:restriction>
      </xsd:simpleType>
    </xsd:element>
  </xsd:schema>
  <xsd:schema xmlns:xsd="http://www.w3.org/2001/XMLSchema" xmlns:xs="http://www.w3.org/2001/XMLSchema" xmlns:dms="http://schemas.microsoft.com/office/2006/documentManagement/types" xmlns:pc="http://schemas.microsoft.com/office/infopath/2007/PartnerControls" targetNamespace="ff517274-bbde-486b-8be2-329a4ab073f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412f31c-6582-49b1-bc12-dc9991bfcba5}" ma:internalName="TaxCatchAll" ma:showField="CatchAllData" ma:web="ff517274-bbde-486b-8be2-329a4ab073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B3C41B-CCC9-4C58-9212-46EE0C18BC6A}">
  <ds:schemaRef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terms/"/>
    <ds:schemaRef ds:uri="http://purl.org/dc/elements/1.1/"/>
    <ds:schemaRef ds:uri="ff517274-bbde-486b-8be2-329a4ab073f9"/>
    <ds:schemaRef ds:uri="d9391b47-cead-44e7-b977-15832979669d"/>
    <ds:schemaRef ds:uri="http://purl.org/dc/dcmitype/"/>
  </ds:schemaRefs>
</ds:datastoreItem>
</file>

<file path=customXml/itemProps2.xml><?xml version="1.0" encoding="utf-8"?>
<ds:datastoreItem xmlns:ds="http://schemas.openxmlformats.org/officeDocument/2006/customXml" ds:itemID="{ED833533-7787-4493-8718-FDBB8571E4CD}">
  <ds:schemaRefs>
    <ds:schemaRef ds:uri="http://schemas.microsoft.com/sharepoint/v3/contenttype/forms"/>
  </ds:schemaRefs>
</ds:datastoreItem>
</file>

<file path=customXml/itemProps3.xml><?xml version="1.0" encoding="utf-8"?>
<ds:datastoreItem xmlns:ds="http://schemas.openxmlformats.org/officeDocument/2006/customXml" ds:itemID="{FBA41BC3-D7DA-44C1-958B-C161C7DDAC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391b47-cead-44e7-b977-15832979669d"/>
    <ds:schemaRef ds:uri="ff517274-bbde-486b-8be2-329a4ab073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Tarievenblad P1</vt:lpstr>
      <vt:lpstr>Tarievenblad P2</vt:lpstr>
      <vt:lpstr>Punten berekening P1</vt:lpstr>
      <vt:lpstr>Punten berekening 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Amerongen, Daniëlle van</cp:lastModifiedBy>
  <cp:revision/>
  <dcterms:created xsi:type="dcterms:W3CDTF">2020-12-08T14:53:39Z</dcterms:created>
  <dcterms:modified xsi:type="dcterms:W3CDTF">2026-10-27T14:31:20Z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0x0101007845B3D651FEB141A565C9C564735CFB</vt:lpwstr>
  </property>
  <property fmtid="{D5CDD505-2E9C-101B-9397-08002B2CF9AE}" pid="3" name="Order">
    <vt:r8>113700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