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POZ/Multifunctionals 2026/4. Leidraad/"/>
    </mc:Choice>
  </mc:AlternateContent>
  <xr:revisionPtr revIDLastSave="89" documentId="8_{ADDA27B2-0085-4033-9D18-E3B3B66C7B99}" xr6:coauthVersionLast="47" xr6:coauthVersionMax="47" xr10:uidLastSave="{317ACECF-703F-4043-87FF-C5C955BBBEDC}"/>
  <bookViews>
    <workbookView xWindow="-120" yWindow="-120" windowWidth="29040" windowHeight="15720" xr2:uid="{00000000-000D-0000-FFFF-FFFF00000000}"/>
  </bookViews>
  <sheets>
    <sheet name="KPI scoringsmodel" sheetId="4" r:id="rId1"/>
  </sheets>
  <definedNames>
    <definedName name="_xlnm.Print_Area" localSheetId="0">'KPI scoringsmodel'!$A$1:$S$30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7" i="4" l="1"/>
  <c r="J24" i="4"/>
  <c r="L24" i="4"/>
  <c r="P24" i="4"/>
  <c r="N24" i="4"/>
  <c r="J27" i="4"/>
  <c r="H27" i="4"/>
  <c r="Q15" i="4"/>
  <c r="O15" i="4"/>
  <c r="M15" i="4"/>
  <c r="K15" i="4"/>
  <c r="Q14" i="4"/>
  <c r="O14" i="4"/>
  <c r="M14" i="4"/>
  <c r="K14" i="4"/>
  <c r="K13" i="4"/>
  <c r="M13" i="4"/>
  <c r="O13" i="4"/>
  <c r="Q13" i="4"/>
  <c r="K12" i="4"/>
  <c r="M12" i="4"/>
  <c r="O12" i="4"/>
  <c r="Q12" i="4"/>
  <c r="K23" i="4" l="1"/>
  <c r="M23" i="4"/>
  <c r="O23" i="4"/>
  <c r="Q23" i="4"/>
  <c r="K22" i="4"/>
  <c r="M22" i="4"/>
  <c r="O22" i="4"/>
  <c r="Q22" i="4"/>
  <c r="Q19" i="4"/>
  <c r="O19" i="4"/>
  <c r="M19" i="4"/>
  <c r="K19" i="4"/>
  <c r="Q18" i="4"/>
  <c r="O18" i="4"/>
  <c r="M18" i="4"/>
  <c r="K18" i="4"/>
  <c r="N27" i="4"/>
  <c r="L27" i="4"/>
  <c r="J29" i="4" l="1"/>
  <c r="B6" i="4"/>
  <c r="B8" i="4" s="1"/>
  <c r="B10" i="4" s="1"/>
  <c r="B12" i="4" s="1"/>
  <c r="B14" i="4" s="1"/>
  <c r="Q11" i="4" l="1"/>
  <c r="O11" i="4"/>
  <c r="M11" i="4"/>
  <c r="K11" i="4"/>
  <c r="Q10" i="4"/>
  <c r="O10" i="4"/>
  <c r="M10" i="4"/>
  <c r="K10" i="4"/>
  <c r="Q17" i="4" l="1"/>
  <c r="O17" i="4"/>
  <c r="M17" i="4"/>
  <c r="K17" i="4"/>
  <c r="Q16" i="4"/>
  <c r="O16" i="4"/>
  <c r="M16" i="4"/>
  <c r="K16" i="4"/>
  <c r="K20" i="4" l="1"/>
  <c r="M20" i="4"/>
  <c r="O20" i="4"/>
  <c r="K4" i="4"/>
  <c r="M4" i="4"/>
  <c r="O4" i="4"/>
  <c r="K5" i="4"/>
  <c r="M5" i="4"/>
  <c r="O5" i="4"/>
  <c r="K6" i="4"/>
  <c r="M6" i="4"/>
  <c r="O6" i="4"/>
  <c r="K7" i="4"/>
  <c r="M7" i="4"/>
  <c r="O7" i="4"/>
  <c r="K8" i="4"/>
  <c r="M8" i="4"/>
  <c r="O8" i="4"/>
  <c r="K9" i="4"/>
  <c r="M9" i="4"/>
  <c r="O9" i="4"/>
  <c r="Q21" i="4"/>
  <c r="Q20" i="4"/>
  <c r="Q9" i="4"/>
  <c r="Q8" i="4"/>
  <c r="Q7" i="4"/>
  <c r="Q6" i="4"/>
  <c r="Q5" i="4"/>
  <c r="Q4" i="4"/>
  <c r="O21" i="4"/>
  <c r="M21" i="4"/>
  <c r="K21" i="4"/>
  <c r="M24" i="4" l="1"/>
  <c r="O24" i="4"/>
  <c r="P29" i="4"/>
  <c r="N29" i="4"/>
  <c r="L29" i="4"/>
</calcChain>
</file>

<file path=xl/sharedStrings.xml><?xml version="1.0" encoding="utf-8"?>
<sst xmlns="http://schemas.openxmlformats.org/spreadsheetml/2006/main" count="90" uniqueCount="66">
  <si>
    <t>KPI nr.</t>
  </si>
  <si>
    <t>Norm</t>
  </si>
  <si>
    <t>Per kwartaal</t>
  </si>
  <si>
    <t>Scorings-mogelijkheden</t>
  </si>
  <si>
    <t>Score Q1</t>
  </si>
  <si>
    <t>Score Q2</t>
  </si>
  <si>
    <t>Score Q3</t>
  </si>
  <si>
    <t>Score Q4</t>
  </si>
  <si>
    <t>Correcte facturering</t>
  </si>
  <si>
    <t>TOTAAL SCORE</t>
  </si>
  <si>
    <t>Klant</t>
  </si>
  <si>
    <t>Score</t>
  </si>
  <si>
    <t>Wie dient KPI aan te tonen?</t>
  </si>
  <si>
    <t>Bewijs aanleveren?</t>
  </si>
  <si>
    <t>Ja</t>
  </si>
  <si>
    <t>Nee</t>
  </si>
  <si>
    <t>Klant of Inkada</t>
  </si>
  <si>
    <t>Jaar</t>
  </si>
  <si>
    <t>Maximale score</t>
  </si>
  <si>
    <t>Managementrapportage</t>
  </si>
  <si>
    <t>Score per kwartaal</t>
  </si>
  <si>
    <t>Opmerking Klant</t>
  </si>
  <si>
    <t>De rapportage is tijdig verstuurd. Alle onderwerpen zijn opgenomen en/of onderbouwd.</t>
  </si>
  <si>
    <t>Zie het Programma van Eisen  voor de werking van het KPI-model.</t>
  </si>
  <si>
    <t>De rapportage is niet tijdig verstuurd of niet alle onderwerpen zijn opgenomen/onderbouwd.</t>
  </si>
  <si>
    <t>Onderwerp: apparatuur</t>
  </si>
  <si>
    <t>Oplostijd</t>
  </si>
  <si>
    <t>Responsetijd</t>
  </si>
  <si>
    <t>Leverancier / Klant</t>
  </si>
  <si>
    <t>Tellerstanden</t>
  </si>
  <si>
    <t>Alle facturen zijn tijdig, gespecificeerd en correct.</t>
  </si>
  <si>
    <t>Vast contactpersoon</t>
  </si>
  <si>
    <t>Leverancier</t>
  </si>
  <si>
    <t>Leverancier heeft één vast contactpersoon.</t>
  </si>
  <si>
    <t>Leverancier heeft geen vast contactpersoon.</t>
  </si>
  <si>
    <t>Tellerstanden zijn te allen tijde digitaal inzichtelijk.</t>
  </si>
  <si>
    <t>Tellerstanden zijn te allen tijde digitaal inzichtelijk</t>
  </si>
  <si>
    <t>Tellerstanden zijn  niet te allen tijde digitaal inzichtelijk.</t>
  </si>
  <si>
    <t>Facturatie geschiedt per kwartaal. Hierbij zijn de facturen deugdelijk gespecificeerd.</t>
  </si>
  <si>
    <t>Eén of meerdere facturen niet tijdig, gespecificeerd of correct.</t>
  </si>
  <si>
    <t>Levering toners</t>
  </si>
  <si>
    <t>Opmerking Leverancier</t>
  </si>
  <si>
    <t>98% of meer.</t>
  </si>
  <si>
    <t>Minder dan 98%.</t>
  </si>
  <si>
    <t>Oplostijd binnnen de afgesproken uren.</t>
  </si>
  <si>
    <t>Oplostijd niet binnen de afgesproken uren.</t>
  </si>
  <si>
    <t>Responstijd niet binnen de afgesproken uren.</t>
  </si>
  <si>
    <t>Responstijd binnen de afgesproken uren.</t>
  </si>
  <si>
    <t>Minimale grijpvoorraad</t>
  </si>
  <si>
    <t>Tijdige levering van toners.</t>
  </si>
  <si>
    <t>Geen tijdige levering van toners.</t>
  </si>
  <si>
    <t>98% van de machines is beschikbaar</t>
  </si>
  <si>
    <t>Leverancier draagt zorg voor tijdige levering van toners</t>
  </si>
  <si>
    <t>Er is een minimale grijpvoorraad aanwezig op elke locatie</t>
  </si>
  <si>
    <t>Er is geen minimale grijpvoorraad aanwezig of niet op elke locatie</t>
  </si>
  <si>
    <t>Bijlage 5. KPI-scoringsmodel OPOZ</t>
  </si>
  <si>
    <t>Looptijd contract: 01-01-2027 - 31-12-2031. Optiejaren: 2
Opdrachtnemer / leverancier: &lt;&gt;</t>
  </si>
  <si>
    <t>Uptime individueel apparaat</t>
  </si>
  <si>
    <t>De uptime en de medewerkerstevredenheid zijn behaald</t>
  </si>
  <si>
    <t>De uptime en de medewerkerstevredenheid zijn niet behaald</t>
  </si>
  <si>
    <t>Beschikbaarheid MFP</t>
  </si>
  <si>
    <t>Bij locaties die geen enkel werkend apparaat meer hebben is de oplostijd 5 kantooruren. Indien er 2 of meer apparaten van opdrachtgever zijn getroffen is de oplostijd 7 kantooruren. Indien er 1 apparaat van opdrachtgever is getroffen maar er is nog een werkend apparaat op dezelfde locatie is de oplostijd 12 kantooruren.</t>
  </si>
  <si>
    <t>Bij locaties die geen enkel werkend apparaat meer hebben is de responstijd 3 kantooruren. Indien er 2 of meer apparaten van opdrachtgever zijn getroffen is de responstijd 5 kantooruren. Indien er 1 apparaat van opdrachtgever is getroffen maar er is nog een werkend apparaat op dezelfde locatie is de oplostijd 8 kantooruren.</t>
  </si>
  <si>
    <t>Er is een minimale grijpvoorraad aanwezig van 2 toners per locatie.</t>
  </si>
  <si>
    <t>De beschikbaarheid van ieder individueel apparaat is minimaal 92%.</t>
  </si>
  <si>
    <t>De managementrapportage zoals beschreven in eis 6 wordt tijdig en volledig aangeleverd.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</si>
</sst>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rgb="FF000000"/>
      <name val="Aptos"/>
      <family val="2"/>
    </font>
    <font>
      <b/>
      <sz val="14"/>
      <color theme="1"/>
      <name val="Aptos"/>
      <family val="2"/>
    </font>
    <font>
      <b/>
      <sz val="11"/>
      <color theme="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B41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8" xfId="0" applyFont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2" borderId="0" xfId="0" applyFont="1" applyFill="1"/>
    <xf numFmtId="0" fontId="7" fillId="5" borderId="2" xfId="0" applyFont="1" applyFill="1" applyBorder="1" applyAlignment="1">
      <alignment vertical="center" wrapText="1"/>
    </xf>
    <xf numFmtId="164" fontId="5" fillId="5" borderId="2" xfId="2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5" borderId="2" xfId="0" applyFont="1" applyFill="1" applyBorder="1" applyAlignment="1">
      <alignment vertical="center" wrapText="1"/>
    </xf>
    <xf numFmtId="0" fontId="4" fillId="0" borderId="0" xfId="0" applyFont="1"/>
    <xf numFmtId="0" fontId="5" fillId="5" borderId="7" xfId="0" applyFont="1" applyFill="1" applyBorder="1" applyAlignment="1">
      <alignment horizontal="center" vertical="center" wrapText="1"/>
    </xf>
    <xf numFmtId="1" fontId="4" fillId="3" borderId="2" xfId="2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1" fontId="8" fillId="3" borderId="1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9" fillId="4" borderId="2" xfId="0" applyFont="1" applyFill="1" applyBorder="1" applyAlignment="1">
      <alignment vertical="center" wrapText="1"/>
    </xf>
    <xf numFmtId="164" fontId="4" fillId="0" borderId="2" xfId="0" applyNumberFormat="1" applyFont="1" applyBorder="1"/>
    <xf numFmtId="9" fontId="4" fillId="3" borderId="2" xfId="2" applyFont="1" applyFill="1" applyBorder="1" applyAlignment="1">
      <alignment vertical="center"/>
    </xf>
    <xf numFmtId="0" fontId="11" fillId="6" borderId="2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center" wrapText="1"/>
    </xf>
    <xf numFmtId="1" fontId="11" fillId="4" borderId="2" xfId="2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</cellXfs>
  <cellStyles count="4">
    <cellStyle name="Procent" xfId="2" builtinId="5"/>
    <cellStyle name="Standaard" xfId="0" builtinId="0"/>
    <cellStyle name="Standaard 3" xfId="3" xr:uid="{9A20AA05-048F-4196-B85D-0941D6B5D17B}"/>
    <cellStyle name="Standaard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944-51CA-4649-81FB-029ADFC02E96}">
  <sheetPr>
    <pageSetUpPr fitToPage="1"/>
  </sheetPr>
  <dimension ref="B1:S30"/>
  <sheetViews>
    <sheetView showGridLines="0" tabSelected="1" zoomScale="120" zoomScaleNormal="120" zoomScaleSheetLayoutView="152" workbookViewId="0">
      <pane ySplit="3" topLeftCell="A13" activePane="bottomLeft" state="frozen"/>
      <selection pane="bottomLeft" activeCell="A29" sqref="A29"/>
    </sheetView>
  </sheetViews>
  <sheetFormatPr defaultColWidth="9.140625" defaultRowHeight="12" x14ac:dyDescent="0.2"/>
  <cols>
    <col min="1" max="1" width="1.85546875" style="3" customWidth="1"/>
    <col min="2" max="2" width="7.28515625" style="3" customWidth="1"/>
    <col min="3" max="3" width="21.85546875" style="26" customWidth="1"/>
    <col min="4" max="4" width="16.85546875" style="26" customWidth="1"/>
    <col min="5" max="5" width="19.28515625" style="26" customWidth="1"/>
    <col min="6" max="6" width="48.28515625" style="26" customWidth="1"/>
    <col min="7" max="7" width="45.5703125" style="3" customWidth="1"/>
    <col min="8" max="8" width="17.5703125" style="27" bestFit="1" customWidth="1"/>
    <col min="9" max="9" width="1.85546875" style="3" customWidth="1"/>
    <col min="10" max="10" width="7.7109375" style="28" customWidth="1"/>
    <col min="11" max="11" width="8.140625" style="2" hidden="1" customWidth="1"/>
    <col min="12" max="12" width="7.7109375" style="2" customWidth="1"/>
    <col min="13" max="13" width="7.140625" style="2" hidden="1" customWidth="1"/>
    <col min="14" max="14" width="7.7109375" style="2" customWidth="1"/>
    <col min="15" max="15" width="7.5703125" style="2" hidden="1" customWidth="1"/>
    <col min="16" max="16" width="7.7109375" style="2" customWidth="1"/>
    <col min="17" max="17" width="8.42578125" style="2" hidden="1" customWidth="1"/>
    <col min="18" max="18" width="14.140625" style="3" customWidth="1"/>
    <col min="19" max="19" width="14.42578125" style="3" customWidth="1"/>
    <col min="20" max="16384" width="9.140625" style="3"/>
  </cols>
  <sheetData>
    <row r="1" spans="2:19" ht="18.75" x14ac:dyDescent="0.2">
      <c r="B1" s="76" t="s">
        <v>55</v>
      </c>
      <c r="C1" s="76"/>
      <c r="D1" s="76"/>
      <c r="E1" s="76"/>
      <c r="F1" s="76"/>
      <c r="G1" s="76"/>
      <c r="H1" s="76"/>
      <c r="I1" s="77"/>
      <c r="J1" s="77"/>
      <c r="K1" s="77"/>
      <c r="L1" s="77"/>
      <c r="M1" s="77"/>
      <c r="N1" s="77"/>
      <c r="O1" s="77"/>
      <c r="P1" s="77"/>
    </row>
    <row r="2" spans="2:19" ht="36" customHeight="1" x14ac:dyDescent="0.2">
      <c r="B2" s="80" t="s">
        <v>56</v>
      </c>
      <c r="C2" s="80"/>
      <c r="D2" s="80"/>
      <c r="E2" s="80"/>
      <c r="F2" s="80"/>
      <c r="G2" s="80"/>
      <c r="H2" s="4"/>
      <c r="J2" s="81" t="s">
        <v>17</v>
      </c>
      <c r="K2" s="81"/>
      <c r="L2" s="81"/>
      <c r="M2" s="81"/>
      <c r="N2" s="81"/>
      <c r="O2" s="81"/>
      <c r="P2" s="81"/>
      <c r="Q2" s="81"/>
    </row>
    <row r="3" spans="2:19" s="1" customFormat="1" ht="30" x14ac:dyDescent="0.25">
      <c r="B3" s="33" t="s">
        <v>0</v>
      </c>
      <c r="C3" s="34" t="s">
        <v>25</v>
      </c>
      <c r="D3" s="35" t="s">
        <v>12</v>
      </c>
      <c r="E3" s="35" t="s">
        <v>13</v>
      </c>
      <c r="F3" s="34" t="s">
        <v>1</v>
      </c>
      <c r="G3" s="33" t="s">
        <v>2</v>
      </c>
      <c r="H3" s="36" t="s">
        <v>3</v>
      </c>
      <c r="J3" s="35" t="s">
        <v>4</v>
      </c>
      <c r="K3" s="35" t="s">
        <v>11</v>
      </c>
      <c r="L3" s="35" t="s">
        <v>5</v>
      </c>
      <c r="M3" s="35" t="s">
        <v>11</v>
      </c>
      <c r="N3" s="35" t="s">
        <v>6</v>
      </c>
      <c r="O3" s="35" t="s">
        <v>11</v>
      </c>
      <c r="P3" s="35" t="s">
        <v>7</v>
      </c>
      <c r="Q3" s="35" t="s">
        <v>11</v>
      </c>
      <c r="R3" s="35" t="s">
        <v>21</v>
      </c>
      <c r="S3" s="35" t="s">
        <v>41</v>
      </c>
    </row>
    <row r="4" spans="2:19" ht="18.75" customHeight="1" x14ac:dyDescent="0.2">
      <c r="B4" s="78">
        <v>1</v>
      </c>
      <c r="C4" s="73" t="s">
        <v>60</v>
      </c>
      <c r="D4" s="69" t="s">
        <v>28</v>
      </c>
      <c r="E4" s="69" t="s">
        <v>14</v>
      </c>
      <c r="F4" s="79" t="s">
        <v>51</v>
      </c>
      <c r="G4" s="10" t="s">
        <v>42</v>
      </c>
      <c r="H4" s="11">
        <v>10</v>
      </c>
      <c r="J4" s="9"/>
      <c r="K4" s="9">
        <f t="shared" ref="K4:K9" si="0">IF(J4="x",H4,0)</f>
        <v>0</v>
      </c>
      <c r="L4" s="9"/>
      <c r="M4" s="9">
        <f t="shared" ref="M4:M9" si="1">IF(L4="x",H4,0)</f>
        <v>0</v>
      </c>
      <c r="N4" s="9"/>
      <c r="O4" s="9">
        <f t="shared" ref="O4:O9" si="2">IF(N4="x",H4,0)</f>
        <v>0</v>
      </c>
      <c r="P4" s="9"/>
      <c r="Q4" s="9">
        <f t="shared" ref="Q4:Q9" si="3">IF(P4="x",H4,0)</f>
        <v>0</v>
      </c>
      <c r="R4" s="12"/>
      <c r="S4" s="12"/>
    </row>
    <row r="5" spans="2:19" ht="18.75" customHeight="1" x14ac:dyDescent="0.2">
      <c r="B5" s="78"/>
      <c r="C5" s="73"/>
      <c r="D5" s="70"/>
      <c r="E5" s="70"/>
      <c r="F5" s="79"/>
      <c r="G5" s="10" t="s">
        <v>43</v>
      </c>
      <c r="H5" s="11">
        <v>0</v>
      </c>
      <c r="I5" s="13"/>
      <c r="J5" s="9"/>
      <c r="K5" s="9">
        <f t="shared" si="0"/>
        <v>0</v>
      </c>
      <c r="L5" s="9"/>
      <c r="M5" s="9">
        <f t="shared" si="1"/>
        <v>0</v>
      </c>
      <c r="N5" s="9"/>
      <c r="O5" s="9">
        <f t="shared" si="2"/>
        <v>0</v>
      </c>
      <c r="P5" s="9"/>
      <c r="Q5" s="9">
        <f t="shared" si="3"/>
        <v>0</v>
      </c>
      <c r="R5" s="12"/>
      <c r="S5" s="12"/>
    </row>
    <row r="6" spans="2:19" ht="39" customHeight="1" x14ac:dyDescent="0.2">
      <c r="B6" s="71">
        <f>1+B4</f>
        <v>2</v>
      </c>
      <c r="C6" s="64" t="s">
        <v>26</v>
      </c>
      <c r="D6" s="65" t="s">
        <v>28</v>
      </c>
      <c r="E6" s="52" t="s">
        <v>14</v>
      </c>
      <c r="F6" s="54" t="s">
        <v>61</v>
      </c>
      <c r="G6" s="44" t="s">
        <v>44</v>
      </c>
      <c r="H6" s="15">
        <v>5</v>
      </c>
      <c r="I6" s="13"/>
      <c r="J6" s="16"/>
      <c r="K6" s="16">
        <f t="shared" si="0"/>
        <v>0</v>
      </c>
      <c r="L6" s="16"/>
      <c r="M6" s="16">
        <f t="shared" si="1"/>
        <v>0</v>
      </c>
      <c r="N6" s="16"/>
      <c r="O6" s="16">
        <f t="shared" si="2"/>
        <v>0</v>
      </c>
      <c r="P6" s="16"/>
      <c r="Q6" s="16">
        <f t="shared" si="3"/>
        <v>0</v>
      </c>
      <c r="R6" s="17"/>
      <c r="S6" s="17"/>
    </row>
    <row r="7" spans="2:19" ht="39.6" customHeight="1" x14ac:dyDescent="0.2">
      <c r="B7" s="53"/>
      <c r="C7" s="64"/>
      <c r="D7" s="66"/>
      <c r="E7" s="53"/>
      <c r="F7" s="55"/>
      <c r="G7" s="14" t="s">
        <v>45</v>
      </c>
      <c r="H7" s="15">
        <v>0</v>
      </c>
      <c r="I7" s="13"/>
      <c r="J7" s="16"/>
      <c r="K7" s="16">
        <f t="shared" si="0"/>
        <v>0</v>
      </c>
      <c r="L7" s="16"/>
      <c r="M7" s="16">
        <f t="shared" si="1"/>
        <v>0</v>
      </c>
      <c r="N7" s="16"/>
      <c r="O7" s="16">
        <f t="shared" si="2"/>
        <v>0</v>
      </c>
      <c r="P7" s="16"/>
      <c r="Q7" s="16">
        <f t="shared" si="3"/>
        <v>0</v>
      </c>
      <c r="R7" s="17"/>
      <c r="S7" s="17"/>
    </row>
    <row r="8" spans="2:19" ht="37.9" customHeight="1" x14ac:dyDescent="0.2">
      <c r="B8" s="72">
        <f>1+B6</f>
        <v>3</v>
      </c>
      <c r="C8" s="73" t="s">
        <v>27</v>
      </c>
      <c r="D8" s="69" t="s">
        <v>28</v>
      </c>
      <c r="E8" s="69" t="s">
        <v>14</v>
      </c>
      <c r="F8" s="62" t="s">
        <v>62</v>
      </c>
      <c r="G8" s="12" t="s">
        <v>47</v>
      </c>
      <c r="H8" s="11">
        <v>2</v>
      </c>
      <c r="I8" s="13"/>
      <c r="J8" s="9"/>
      <c r="K8" s="9">
        <f t="shared" si="0"/>
        <v>0</v>
      </c>
      <c r="L8" s="9"/>
      <c r="M8" s="9">
        <f t="shared" si="1"/>
        <v>0</v>
      </c>
      <c r="N8" s="9"/>
      <c r="O8" s="9">
        <f t="shared" si="2"/>
        <v>0</v>
      </c>
      <c r="P8" s="9"/>
      <c r="Q8" s="9">
        <f t="shared" si="3"/>
        <v>0</v>
      </c>
      <c r="R8" s="12"/>
      <c r="S8" s="12"/>
    </row>
    <row r="9" spans="2:19" ht="32.450000000000003" customHeight="1" x14ac:dyDescent="0.2">
      <c r="B9" s="70"/>
      <c r="C9" s="73"/>
      <c r="D9" s="70"/>
      <c r="E9" s="70"/>
      <c r="F9" s="63"/>
      <c r="G9" s="12" t="s">
        <v>46</v>
      </c>
      <c r="H9" s="11">
        <v>0</v>
      </c>
      <c r="I9" s="13"/>
      <c r="J9" s="9"/>
      <c r="K9" s="9">
        <f t="shared" si="0"/>
        <v>0</v>
      </c>
      <c r="L9" s="9"/>
      <c r="M9" s="9">
        <f t="shared" si="1"/>
        <v>0</v>
      </c>
      <c r="N9" s="9"/>
      <c r="O9" s="9">
        <f t="shared" si="2"/>
        <v>0</v>
      </c>
      <c r="P9" s="9"/>
      <c r="Q9" s="9">
        <f t="shared" si="3"/>
        <v>0</v>
      </c>
      <c r="R9" s="12"/>
      <c r="S9" s="12"/>
    </row>
    <row r="10" spans="2:19" ht="23.25" customHeight="1" x14ac:dyDescent="0.2">
      <c r="B10" s="71">
        <f>1+B8</f>
        <v>4</v>
      </c>
      <c r="C10" s="64" t="s">
        <v>40</v>
      </c>
      <c r="D10" s="65" t="s">
        <v>28</v>
      </c>
      <c r="E10" s="52" t="s">
        <v>14</v>
      </c>
      <c r="F10" s="54" t="s">
        <v>52</v>
      </c>
      <c r="G10" s="44" t="s">
        <v>49</v>
      </c>
      <c r="H10" s="18">
        <v>5</v>
      </c>
      <c r="I10" s="13"/>
      <c r="J10" s="16"/>
      <c r="K10" s="16">
        <f t="shared" ref="K10:K13" si="4">IF(J10="x",H10,0)</f>
        <v>0</v>
      </c>
      <c r="L10" s="16"/>
      <c r="M10" s="16">
        <f t="shared" ref="M10:M13" si="5">IF(L10="x",H10,0)</f>
        <v>0</v>
      </c>
      <c r="N10" s="16"/>
      <c r="O10" s="16">
        <f t="shared" ref="O10:O13" si="6">IF(N10="x",H10,0)</f>
        <v>0</v>
      </c>
      <c r="P10" s="16"/>
      <c r="Q10" s="16">
        <f t="shared" ref="Q10:Q13" si="7">IF(P10="x",H10,0)</f>
        <v>0</v>
      </c>
      <c r="R10" s="17"/>
      <c r="S10" s="17"/>
    </row>
    <row r="11" spans="2:19" s="21" customFormat="1" ht="26.25" customHeight="1" x14ac:dyDescent="0.2">
      <c r="B11" s="53"/>
      <c r="C11" s="64"/>
      <c r="D11" s="66"/>
      <c r="E11" s="53"/>
      <c r="F11" s="55"/>
      <c r="G11" s="14" t="s">
        <v>50</v>
      </c>
      <c r="H11" s="18">
        <v>0</v>
      </c>
      <c r="I11" s="19"/>
      <c r="J11" s="16"/>
      <c r="K11" s="16">
        <f t="shared" si="4"/>
        <v>0</v>
      </c>
      <c r="L11" s="16"/>
      <c r="M11" s="16">
        <f t="shared" si="5"/>
        <v>0</v>
      </c>
      <c r="N11" s="16"/>
      <c r="O11" s="16">
        <f t="shared" si="6"/>
        <v>0</v>
      </c>
      <c r="P11" s="16"/>
      <c r="Q11" s="16">
        <f t="shared" si="7"/>
        <v>0</v>
      </c>
      <c r="R11" s="20"/>
      <c r="S11" s="20"/>
    </row>
    <row r="12" spans="2:19" s="21" customFormat="1" ht="26.25" customHeight="1" x14ac:dyDescent="0.2">
      <c r="B12" s="50">
        <f>1+B10</f>
        <v>5</v>
      </c>
      <c r="C12" s="62" t="s">
        <v>48</v>
      </c>
      <c r="D12" s="67" t="s">
        <v>28</v>
      </c>
      <c r="E12" s="50" t="s">
        <v>14</v>
      </c>
      <c r="F12" s="74" t="s">
        <v>63</v>
      </c>
      <c r="G12" s="45" t="s">
        <v>53</v>
      </c>
      <c r="H12" s="46">
        <v>5</v>
      </c>
      <c r="J12" s="47"/>
      <c r="K12" s="47">
        <f t="shared" si="4"/>
        <v>0</v>
      </c>
      <c r="L12" s="47"/>
      <c r="M12" s="47">
        <f t="shared" si="5"/>
        <v>0</v>
      </c>
      <c r="N12" s="47"/>
      <c r="O12" s="47">
        <f t="shared" si="6"/>
        <v>0</v>
      </c>
      <c r="P12" s="47"/>
      <c r="Q12" s="48">
        <f t="shared" si="7"/>
        <v>0</v>
      </c>
      <c r="R12" s="49"/>
      <c r="S12" s="49"/>
    </row>
    <row r="13" spans="2:19" s="21" customFormat="1" ht="26.25" customHeight="1" x14ac:dyDescent="0.2">
      <c r="B13" s="51"/>
      <c r="C13" s="63"/>
      <c r="D13" s="68"/>
      <c r="E13" s="51"/>
      <c r="F13" s="75"/>
      <c r="G13" s="45" t="s">
        <v>54</v>
      </c>
      <c r="H13" s="46">
        <v>0</v>
      </c>
      <c r="J13" s="47"/>
      <c r="K13" s="47">
        <f t="shared" si="4"/>
        <v>0</v>
      </c>
      <c r="L13" s="47"/>
      <c r="M13" s="47">
        <f t="shared" si="5"/>
        <v>0</v>
      </c>
      <c r="N13" s="47"/>
      <c r="O13" s="47">
        <f t="shared" si="6"/>
        <v>0</v>
      </c>
      <c r="P13" s="47"/>
      <c r="Q13" s="48">
        <f t="shared" si="7"/>
        <v>0</v>
      </c>
      <c r="R13" s="49"/>
      <c r="S13" s="49"/>
    </row>
    <row r="14" spans="2:19" s="21" customFormat="1" ht="26.25" customHeight="1" x14ac:dyDescent="0.2">
      <c r="B14" s="52">
        <f>1+B12</f>
        <v>6</v>
      </c>
      <c r="C14" s="56" t="s">
        <v>57</v>
      </c>
      <c r="D14" s="52" t="s">
        <v>28</v>
      </c>
      <c r="E14" s="52" t="s">
        <v>14</v>
      </c>
      <c r="F14" s="54" t="s">
        <v>64</v>
      </c>
      <c r="G14" s="44" t="s">
        <v>58</v>
      </c>
      <c r="H14" s="18">
        <v>10</v>
      </c>
      <c r="I14" s="3"/>
      <c r="J14" s="16"/>
      <c r="K14" s="16">
        <f t="shared" ref="K14:K15" si="8">IF(J14="x",H14,0)</f>
        <v>0</v>
      </c>
      <c r="L14" s="16"/>
      <c r="M14" s="16">
        <f t="shared" ref="M14:M15" si="9">IF(L14="x",H14,0)</f>
        <v>0</v>
      </c>
      <c r="N14" s="16"/>
      <c r="O14" s="16">
        <f t="shared" ref="O14:O15" si="10">IF(N14="x",H14,0)</f>
        <v>0</v>
      </c>
      <c r="P14" s="16"/>
      <c r="Q14" s="22">
        <f t="shared" ref="Q14:Q15" si="11">IF(P14="x",H14,0)</f>
        <v>0</v>
      </c>
      <c r="R14" s="17"/>
      <c r="S14" s="17"/>
    </row>
    <row r="15" spans="2:19" s="21" customFormat="1" ht="26.25" customHeight="1" x14ac:dyDescent="0.2">
      <c r="B15" s="53"/>
      <c r="C15" s="57"/>
      <c r="D15" s="53"/>
      <c r="E15" s="53"/>
      <c r="F15" s="55"/>
      <c r="G15" s="14" t="s">
        <v>59</v>
      </c>
      <c r="H15" s="18">
        <v>0</v>
      </c>
      <c r="I15" s="3"/>
      <c r="J15" s="16"/>
      <c r="K15" s="16">
        <f t="shared" si="8"/>
        <v>0</v>
      </c>
      <c r="L15" s="16"/>
      <c r="M15" s="16">
        <f t="shared" si="9"/>
        <v>0</v>
      </c>
      <c r="N15" s="16"/>
      <c r="O15" s="16">
        <f t="shared" si="10"/>
        <v>0</v>
      </c>
      <c r="P15" s="16"/>
      <c r="Q15" s="22">
        <f t="shared" si="11"/>
        <v>0</v>
      </c>
      <c r="R15" s="17"/>
      <c r="S15" s="17"/>
    </row>
    <row r="16" spans="2:19" ht="24" x14ac:dyDescent="0.2">
      <c r="B16" s="50">
        <v>7</v>
      </c>
      <c r="C16" s="62" t="s">
        <v>19</v>
      </c>
      <c r="D16" s="67" t="s">
        <v>10</v>
      </c>
      <c r="E16" s="50" t="s">
        <v>15</v>
      </c>
      <c r="F16" s="74" t="s">
        <v>65</v>
      </c>
      <c r="G16" s="45" t="s">
        <v>22</v>
      </c>
      <c r="H16" s="46">
        <v>5</v>
      </c>
      <c r="I16" s="21"/>
      <c r="J16" s="47"/>
      <c r="K16" s="47">
        <f t="shared" ref="K16:K17" si="12">IF(J16="x",H16,0)</f>
        <v>0</v>
      </c>
      <c r="L16" s="47"/>
      <c r="M16" s="47">
        <f t="shared" ref="M16:M17" si="13">IF(L16="x",H16,0)</f>
        <v>0</v>
      </c>
      <c r="N16" s="47"/>
      <c r="O16" s="47">
        <f t="shared" ref="O16:O17" si="14">IF(N16="x",H16,0)</f>
        <v>0</v>
      </c>
      <c r="P16" s="47"/>
      <c r="Q16" s="48">
        <f t="shared" ref="Q16:Q17" si="15">IF(P16="x",H16,0)</f>
        <v>0</v>
      </c>
      <c r="R16" s="49"/>
      <c r="S16" s="49"/>
    </row>
    <row r="17" spans="2:19" ht="24" x14ac:dyDescent="0.2">
      <c r="B17" s="51"/>
      <c r="C17" s="63"/>
      <c r="D17" s="68"/>
      <c r="E17" s="51"/>
      <c r="F17" s="75"/>
      <c r="G17" s="45" t="s">
        <v>24</v>
      </c>
      <c r="H17" s="46">
        <v>0</v>
      </c>
      <c r="I17" s="21"/>
      <c r="J17" s="47"/>
      <c r="K17" s="47">
        <f t="shared" si="12"/>
        <v>0</v>
      </c>
      <c r="L17" s="47"/>
      <c r="M17" s="47">
        <f t="shared" si="13"/>
        <v>0</v>
      </c>
      <c r="N17" s="47"/>
      <c r="O17" s="47">
        <f t="shared" si="14"/>
        <v>0</v>
      </c>
      <c r="P17" s="47"/>
      <c r="Q17" s="48">
        <f t="shared" si="15"/>
        <v>0</v>
      </c>
      <c r="R17" s="49"/>
      <c r="S17" s="49"/>
    </row>
    <row r="18" spans="2:19" ht="18.75" customHeight="1" x14ac:dyDescent="0.2">
      <c r="B18" s="52">
        <v>8</v>
      </c>
      <c r="C18" s="56" t="s">
        <v>29</v>
      </c>
      <c r="D18" s="52" t="s">
        <v>28</v>
      </c>
      <c r="E18" s="52" t="s">
        <v>14</v>
      </c>
      <c r="F18" s="54" t="s">
        <v>35</v>
      </c>
      <c r="G18" s="44" t="s">
        <v>36</v>
      </c>
      <c r="H18" s="18">
        <v>5</v>
      </c>
      <c r="J18" s="16"/>
      <c r="K18" s="16">
        <f t="shared" ref="K18:K19" si="16">IF(J18="x",H18,0)</f>
        <v>0</v>
      </c>
      <c r="L18" s="16"/>
      <c r="M18" s="16">
        <f t="shared" ref="M18:M19" si="17">IF(L18="x",H18,0)</f>
        <v>0</v>
      </c>
      <c r="N18" s="16"/>
      <c r="O18" s="16">
        <f t="shared" ref="O18:O19" si="18">IF(N18="x",H18,0)</f>
        <v>0</v>
      </c>
      <c r="P18" s="16"/>
      <c r="Q18" s="22">
        <f t="shared" ref="Q18:Q19" si="19">IF(P18="x",H18,0)</f>
        <v>0</v>
      </c>
      <c r="R18" s="17"/>
      <c r="S18" s="17"/>
    </row>
    <row r="19" spans="2:19" ht="18.75" customHeight="1" x14ac:dyDescent="0.2">
      <c r="B19" s="53"/>
      <c r="C19" s="57"/>
      <c r="D19" s="53"/>
      <c r="E19" s="53"/>
      <c r="F19" s="55"/>
      <c r="G19" s="14" t="s">
        <v>37</v>
      </c>
      <c r="H19" s="18">
        <v>0</v>
      </c>
      <c r="J19" s="16"/>
      <c r="K19" s="16">
        <f t="shared" si="16"/>
        <v>0</v>
      </c>
      <c r="L19" s="16"/>
      <c r="M19" s="16">
        <f t="shared" si="17"/>
        <v>0</v>
      </c>
      <c r="N19" s="16"/>
      <c r="O19" s="16">
        <f t="shared" si="18"/>
        <v>0</v>
      </c>
      <c r="P19" s="16"/>
      <c r="Q19" s="22">
        <f t="shared" si="19"/>
        <v>0</v>
      </c>
      <c r="R19" s="17"/>
      <c r="S19" s="17"/>
    </row>
    <row r="20" spans="2:19" ht="28.5" customHeight="1" x14ac:dyDescent="0.2">
      <c r="B20" s="50">
        <v>9</v>
      </c>
      <c r="C20" s="62" t="s">
        <v>8</v>
      </c>
      <c r="D20" s="67" t="s">
        <v>16</v>
      </c>
      <c r="E20" s="50" t="s">
        <v>15</v>
      </c>
      <c r="F20" s="74" t="s">
        <v>38</v>
      </c>
      <c r="G20" s="45" t="s">
        <v>30</v>
      </c>
      <c r="H20" s="46">
        <v>5</v>
      </c>
      <c r="I20" s="21"/>
      <c r="J20" s="47"/>
      <c r="K20" s="47">
        <f>IF(J20="x",H20,0)</f>
        <v>0</v>
      </c>
      <c r="L20" s="47"/>
      <c r="M20" s="47">
        <f>IF(L20="x",H20,0)</f>
        <v>0</v>
      </c>
      <c r="N20" s="47"/>
      <c r="O20" s="47">
        <f>IF(N20="x",H20,0)</f>
        <v>0</v>
      </c>
      <c r="P20" s="47"/>
      <c r="Q20" s="48">
        <f>IF(P20="x",H20,0)</f>
        <v>0</v>
      </c>
      <c r="R20" s="49"/>
      <c r="S20" s="49"/>
    </row>
    <row r="21" spans="2:19" ht="28.5" customHeight="1" x14ac:dyDescent="0.2">
      <c r="B21" s="51"/>
      <c r="C21" s="63"/>
      <c r="D21" s="68"/>
      <c r="E21" s="51"/>
      <c r="F21" s="75"/>
      <c r="G21" s="45" t="s">
        <v>39</v>
      </c>
      <c r="H21" s="46">
        <v>0</v>
      </c>
      <c r="I21" s="21"/>
      <c r="J21" s="47"/>
      <c r="K21" s="47">
        <f>IF(J21="x",H21,0)</f>
        <v>0</v>
      </c>
      <c r="L21" s="47"/>
      <c r="M21" s="47">
        <f>IF(L21="x",H21,0)</f>
        <v>0</v>
      </c>
      <c r="N21" s="47"/>
      <c r="O21" s="47">
        <f>IF(N21="x",H21,0)</f>
        <v>0</v>
      </c>
      <c r="P21" s="47"/>
      <c r="Q21" s="48">
        <f>IF(P21="x",H21,0)</f>
        <v>0</v>
      </c>
      <c r="R21" s="49"/>
      <c r="S21" s="49"/>
    </row>
    <row r="22" spans="2:19" ht="20.25" customHeight="1" x14ac:dyDescent="0.2">
      <c r="B22" s="52">
        <v>10</v>
      </c>
      <c r="C22" s="56" t="s">
        <v>31</v>
      </c>
      <c r="D22" s="52" t="s">
        <v>32</v>
      </c>
      <c r="E22" s="52" t="s">
        <v>15</v>
      </c>
      <c r="F22" s="54" t="s">
        <v>33</v>
      </c>
      <c r="G22" s="44" t="s">
        <v>33</v>
      </c>
      <c r="H22" s="18">
        <v>3</v>
      </c>
      <c r="J22" s="16"/>
      <c r="K22" s="16">
        <f>IF(J22="x",H22,0)</f>
        <v>0</v>
      </c>
      <c r="L22" s="16"/>
      <c r="M22" s="16">
        <f>IF(L22="x",H22,0)</f>
        <v>0</v>
      </c>
      <c r="N22" s="16"/>
      <c r="O22" s="16">
        <f>IF(N22="x",H22,0)</f>
        <v>0</v>
      </c>
      <c r="P22" s="16"/>
      <c r="Q22" s="22">
        <f>IF(P22="x",H22,0)</f>
        <v>0</v>
      </c>
      <c r="R22" s="17"/>
      <c r="S22" s="17"/>
    </row>
    <row r="23" spans="2:19" ht="20.25" customHeight="1" x14ac:dyDescent="0.2">
      <c r="B23" s="53"/>
      <c r="C23" s="57"/>
      <c r="D23" s="53"/>
      <c r="E23" s="53"/>
      <c r="F23" s="55"/>
      <c r="G23" s="14" t="s">
        <v>34</v>
      </c>
      <c r="H23" s="18">
        <v>0</v>
      </c>
      <c r="J23" s="16"/>
      <c r="K23" s="16">
        <f>IF(J23="x",H23,0)</f>
        <v>0</v>
      </c>
      <c r="L23" s="16"/>
      <c r="M23" s="16">
        <f>IF(L23="x",H23,0)</f>
        <v>0</v>
      </c>
      <c r="N23" s="16"/>
      <c r="O23" s="16">
        <f>IF(N23="x",H23,0)</f>
        <v>0</v>
      </c>
      <c r="P23" s="16"/>
      <c r="Q23" s="22">
        <f>IF(P23="x",H23,0)</f>
        <v>0</v>
      </c>
      <c r="R23" s="17"/>
      <c r="S23" s="17"/>
    </row>
    <row r="24" spans="2:19" s="21" customFormat="1" x14ac:dyDescent="0.2">
      <c r="B24" s="58"/>
      <c r="C24" s="59"/>
      <c r="D24" s="59"/>
      <c r="E24" s="59"/>
      <c r="F24" s="59"/>
      <c r="G24" s="60"/>
      <c r="H24" s="25"/>
      <c r="I24" s="19"/>
      <c r="J24" s="23">
        <f>SUM(J4:J23)</f>
        <v>0</v>
      </c>
      <c r="K24" s="23"/>
      <c r="L24" s="23">
        <f>SUM(L4:L23)</f>
        <v>0</v>
      </c>
      <c r="M24" s="23">
        <f>SUM(M4:M23)</f>
        <v>0</v>
      </c>
      <c r="N24" s="23">
        <f>SUM(N4:N23)</f>
        <v>0</v>
      </c>
      <c r="O24" s="23">
        <f>SUM(O4:O23)</f>
        <v>0</v>
      </c>
      <c r="P24" s="23">
        <f>SUM(P4:Q23)</f>
        <v>0</v>
      </c>
      <c r="Q24" s="24"/>
      <c r="R24" s="23"/>
      <c r="S24" s="23"/>
    </row>
    <row r="25" spans="2:19" x14ac:dyDescent="0.2">
      <c r="I25" s="13"/>
      <c r="R25" s="29"/>
      <c r="S25" s="29"/>
    </row>
    <row r="26" spans="2:19" s="21" customFormat="1" ht="30" x14ac:dyDescent="0.2">
      <c r="B26" s="5"/>
      <c r="C26" s="6"/>
      <c r="D26" s="6"/>
      <c r="E26" s="7"/>
      <c r="F26" s="6"/>
      <c r="G26" s="5"/>
      <c r="H26" s="8" t="s">
        <v>18</v>
      </c>
      <c r="J26" s="35" t="s">
        <v>4</v>
      </c>
      <c r="K26" s="35"/>
      <c r="L26" s="35" t="s">
        <v>5</v>
      </c>
      <c r="M26" s="35"/>
      <c r="N26" s="35" t="s">
        <v>6</v>
      </c>
      <c r="O26" s="35"/>
      <c r="P26" s="35" t="s">
        <v>7</v>
      </c>
      <c r="Q26" s="37"/>
      <c r="R26" s="35" t="s">
        <v>21</v>
      </c>
      <c r="S26" s="35" t="s">
        <v>41</v>
      </c>
    </row>
    <row r="27" spans="2:19" ht="15" x14ac:dyDescent="0.25">
      <c r="B27" s="30"/>
      <c r="C27" s="38" t="s">
        <v>9</v>
      </c>
      <c r="D27" s="38"/>
      <c r="E27" s="38"/>
      <c r="F27" s="38"/>
      <c r="G27" s="39"/>
      <c r="H27" s="40">
        <f>H4+H6+H8+H10+H12+H14+H18+H16+H20+H22</f>
        <v>55</v>
      </c>
      <c r="I27" s="1"/>
      <c r="J27" s="40">
        <f>J24</f>
        <v>0</v>
      </c>
      <c r="K27" s="41"/>
      <c r="L27" s="40">
        <f>L24</f>
        <v>0</v>
      </c>
      <c r="M27" s="41"/>
      <c r="N27" s="40">
        <f>N24</f>
        <v>0</v>
      </c>
      <c r="O27" s="41"/>
      <c r="P27" s="40">
        <f>P24</f>
        <v>0</v>
      </c>
      <c r="Q27" s="42"/>
      <c r="R27" s="43"/>
      <c r="S27" s="43"/>
    </row>
    <row r="29" spans="2:19" x14ac:dyDescent="0.2">
      <c r="B29" s="61" t="s">
        <v>23</v>
      </c>
      <c r="C29" s="61"/>
      <c r="D29" s="61"/>
      <c r="E29" s="61"/>
      <c r="F29" s="61"/>
      <c r="H29" s="31" t="s">
        <v>20</v>
      </c>
      <c r="I29" s="29"/>
      <c r="J29" s="32">
        <f>J27/$H$27</f>
        <v>0</v>
      </c>
      <c r="L29" s="32">
        <f>L27/$H$27</f>
        <v>0</v>
      </c>
      <c r="N29" s="32">
        <f>N27/$H$27</f>
        <v>0</v>
      </c>
      <c r="P29" s="32">
        <f>P27/$H$27</f>
        <v>0</v>
      </c>
    </row>
    <row r="30" spans="2:19" x14ac:dyDescent="0.2">
      <c r="B30" s="61"/>
      <c r="C30" s="61"/>
      <c r="D30" s="61"/>
      <c r="E30" s="61"/>
      <c r="F30" s="61"/>
    </row>
  </sheetData>
  <mergeCells count="56">
    <mergeCell ref="B1:P1"/>
    <mergeCell ref="B4:B5"/>
    <mergeCell ref="C4:C5"/>
    <mergeCell ref="F4:F5"/>
    <mergeCell ref="B6:B7"/>
    <mergeCell ref="C6:C7"/>
    <mergeCell ref="F6:F7"/>
    <mergeCell ref="B2:G2"/>
    <mergeCell ref="J2:Q2"/>
    <mergeCell ref="C14:C15"/>
    <mergeCell ref="D14:D15"/>
    <mergeCell ref="E4:E5"/>
    <mergeCell ref="E6:E7"/>
    <mergeCell ref="E8:E9"/>
    <mergeCell ref="D4:D5"/>
    <mergeCell ref="E16:E17"/>
    <mergeCell ref="F16:F17"/>
    <mergeCell ref="F12:F13"/>
    <mergeCell ref="E12:E13"/>
    <mergeCell ref="E18:E19"/>
    <mergeCell ref="F18:F19"/>
    <mergeCell ref="E14:E15"/>
    <mergeCell ref="F14:F15"/>
    <mergeCell ref="F10:F11"/>
    <mergeCell ref="D6:D7"/>
    <mergeCell ref="D8:D9"/>
    <mergeCell ref="E10:E11"/>
    <mergeCell ref="B10:B11"/>
    <mergeCell ref="B8:B9"/>
    <mergeCell ref="C8:C9"/>
    <mergeCell ref="F8:F9"/>
    <mergeCell ref="B24:G24"/>
    <mergeCell ref="B29:F29"/>
    <mergeCell ref="B30:F30"/>
    <mergeCell ref="C20:C21"/>
    <mergeCell ref="C10:C11"/>
    <mergeCell ref="D10:D11"/>
    <mergeCell ref="B16:B17"/>
    <mergeCell ref="C16:C17"/>
    <mergeCell ref="D16:D17"/>
    <mergeCell ref="D12:D13"/>
    <mergeCell ref="C12:C13"/>
    <mergeCell ref="B12:B13"/>
    <mergeCell ref="B18:B19"/>
    <mergeCell ref="C18:C19"/>
    <mergeCell ref="D18:D19"/>
    <mergeCell ref="B14:B15"/>
    <mergeCell ref="B20:B21"/>
    <mergeCell ref="B22:B23"/>
    <mergeCell ref="F22:F23"/>
    <mergeCell ref="E22:E23"/>
    <mergeCell ref="D22:D23"/>
    <mergeCell ref="C22:C23"/>
    <mergeCell ref="D20:D21"/>
    <mergeCell ref="F20:F21"/>
    <mergeCell ref="E20:E21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>789d463a-c5ed-4350-bbef-aff1e2b7523d-638497218280000000</MigrationWizIdVersion>
    <lcf76f155ced4ddcb4097134ff3c332f0 xmlns="4f7a1ba3-2415-40f8-897f-cbc9e8918319" xsi:nil="true"/>
    <lcf76f155ced4ddcb4097134ff3c332f2 xmlns="4f7a1ba3-2415-40f8-897f-cbc9e8918319" xsi:nil="true"/>
    <MigrationWizId xmlns="4f7a1ba3-2415-40f8-897f-cbc9e8918319">789d463a-c5ed-4350-bbef-aff1e2b7523d</MigrationWiz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1BB367-06E0-4550-8CDA-58178F5F0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32E632-2A9E-46A6-ACBF-43F39C5D7C91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f7a1ba3-2415-40f8-897f-cbc9e8918319"/>
    <ds:schemaRef ds:uri="e7fee12f-7364-4350-a58e-b9a3dabb10b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BBE22-0878-4727-B24F-6504AFAE8D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scoringsmodel</vt:lpstr>
      <vt:lpstr>'KPI scoringsmodel'!Afdrukbereik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Desiree Nuijten | Inkada Inkoop &amp; Advies</cp:lastModifiedBy>
  <cp:lastPrinted>2021-01-25T15:49:53Z</cp:lastPrinted>
  <dcterms:created xsi:type="dcterms:W3CDTF">2017-12-27T15:21:38Z</dcterms:created>
  <dcterms:modified xsi:type="dcterms:W3CDTF">2026-09-17T15:27:56Z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