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M:\ud\fc\Procurement\3. Projecten\11700 - 11799\11765 - Groenbeheer\3. Nota van Inlichtingen\Nota 2\"/>
    </mc:Choice>
  </mc:AlternateContent>
  <xr:revisionPtr revIDLastSave="0" documentId="8_{EA509930-5A5E-4834-A5BF-3B6080C328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W-inschrijvingsstaat_(A4_sta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1" i="1" l="1"/>
  <c r="G90" i="1"/>
  <c r="G89" i="1"/>
  <c r="G88" i="1"/>
  <c r="G87" i="1"/>
  <c r="G83" i="1"/>
  <c r="G80" i="1"/>
  <c r="G76" i="1"/>
  <c r="G75" i="1"/>
  <c r="G71" i="1"/>
  <c r="G67" i="1"/>
  <c r="G66" i="1"/>
  <c r="G65" i="1"/>
  <c r="G64" i="1"/>
  <c r="G61" i="1"/>
  <c r="G56" i="1"/>
  <c r="G55" i="1"/>
  <c r="G54" i="1"/>
  <c r="G51" i="1"/>
  <c r="G50" i="1"/>
  <c r="G46" i="1"/>
  <c r="G43" i="1"/>
  <c r="G40" i="1"/>
  <c r="G36" i="1"/>
  <c r="G35" i="1"/>
  <c r="G31" i="1"/>
  <c r="G26" i="1"/>
  <c r="G25" i="1"/>
  <c r="G23" i="1"/>
  <c r="G24" i="1"/>
  <c r="G22" i="1"/>
  <c r="G18" i="1"/>
  <c r="G17" i="1"/>
  <c r="G16" i="1"/>
  <c r="G13" i="1"/>
  <c r="G12" i="1"/>
  <c r="G11" i="1"/>
  <c r="G10" i="1"/>
  <c r="G5" i="1"/>
  <c r="G93" i="1" l="1"/>
  <c r="F106" i="1" l="1"/>
  <c r="G106" i="1" s="1"/>
  <c r="F100" i="1"/>
  <c r="G100" i="1" s="1"/>
  <c r="G95" i="1"/>
  <c r="F103" i="1" l="1"/>
  <c r="G103" i="1" s="1"/>
  <c r="G108" i="1" l="1"/>
</calcChain>
</file>

<file path=xl/sharedStrings.xml><?xml version="1.0" encoding="utf-8"?>
<sst xmlns="http://schemas.openxmlformats.org/spreadsheetml/2006/main" count="259" uniqueCount="164">
  <si>
    <t>Inzetten werknemer, Verkeersregelaar</t>
  </si>
  <si>
    <t>st</t>
  </si>
  <si>
    <t>Verwijderen klimbeplanting van de stam</t>
  </si>
  <si>
    <t>Winst en risico</t>
  </si>
  <si>
    <t>131010</t>
  </si>
  <si>
    <t>322020</t>
  </si>
  <si>
    <t>Bewerken stobben 0,2 - 0,3 m</t>
  </si>
  <si>
    <t>131030</t>
  </si>
  <si>
    <t>132010</t>
  </si>
  <si>
    <t>Verwijderen bomen 0,75 - 1,0 m</t>
  </si>
  <si>
    <t>1430</t>
  </si>
  <si>
    <t>V</t>
  </si>
  <si>
    <t>OMSCHRIJVING</t>
  </si>
  <si>
    <t>Vellen bomen</t>
  </si>
  <si>
    <t>Inzetten versnipperaar kraaningevoerd</t>
  </si>
  <si>
    <t>Opstellen ecologisch werkprotocol Flora en Fauna</t>
  </si>
  <si>
    <t>1441</t>
  </si>
  <si>
    <t>Terugzetten intensief vormbomen &lt; 6 m</t>
  </si>
  <si>
    <t>Verwijderen bomen 0,3 - 0,5 m</t>
  </si>
  <si>
    <t>Administratie verwijderen bomen</t>
  </si>
  <si>
    <t>Verwijderen bomen &lt; 0,2 m</t>
  </si>
  <si>
    <t>321010</t>
  </si>
  <si>
    <t>112010</t>
  </si>
  <si>
    <t>Onderhoudssnoei 12 - 18 m</t>
  </si>
  <si>
    <t>Onderhoudssnoei 18 - 24 m</t>
  </si>
  <si>
    <t>Terugzetten knotbomen &lt; 50 cm en &lt; 6 m</t>
  </si>
  <si>
    <t>Gedaan te
15 mei 2026
De inschrijver(s),</t>
  </si>
  <si>
    <t>7310</t>
  </si>
  <si>
    <t>Regulier boombeeld</t>
  </si>
  <si>
    <t>Innemen kroonrand &gt; 24 m</t>
  </si>
  <si>
    <t>1311</t>
  </si>
  <si>
    <t>31</t>
  </si>
  <si>
    <t>131110</t>
  </si>
  <si>
    <t>131120</t>
  </si>
  <si>
    <t>810060</t>
  </si>
  <si>
    <t>Verwijderen klimbeplanting van/uit bomen 6 - 12 m</t>
  </si>
  <si>
    <t>810390</t>
  </si>
  <si>
    <t>144</t>
  </si>
  <si>
    <t>132030</t>
  </si>
  <si>
    <t>Inzetten werknemers en materieel</t>
  </si>
  <si>
    <t>949990</t>
  </si>
  <si>
    <t>Terugzetten extensief vormbomen &gt; 12 m</t>
  </si>
  <si>
    <t xml:space="preserve">Inzetten werknemer, European Treeworker </t>
  </si>
  <si>
    <t>Melden van mechanische grondbewerkingen.</t>
  </si>
  <si>
    <t>143020</t>
  </si>
  <si>
    <t>Verkeersmaatregelen regulier</t>
  </si>
  <si>
    <t>13</t>
  </si>
  <si>
    <t>929990</t>
  </si>
  <si>
    <t>132050</t>
  </si>
  <si>
    <t>152</t>
  </si>
  <si>
    <t>Verwijderen bomen 0,2 - 0,3 m</t>
  </si>
  <si>
    <t>Specifieke (vorm)snoei</t>
  </si>
  <si>
    <t>Knotten</t>
  </si>
  <si>
    <t>146</t>
  </si>
  <si>
    <t>132</t>
  </si>
  <si>
    <t>Plan van Aanpak flora &amp; fauna</t>
  </si>
  <si>
    <t>Terugzetten intensief</t>
  </si>
  <si>
    <t>Begeleidingssnoei &gt; 18 m</t>
  </si>
  <si>
    <t>Bewerken stobben</t>
  </si>
  <si>
    <t>131</t>
  </si>
  <si>
    <t>3</t>
  </si>
  <si>
    <t>TOTAALBEDRAG IN EURO</t>
  </si>
  <si>
    <t>Transport subtotaal</t>
  </si>
  <si>
    <t>Graven proefsleuf in open grond</t>
  </si>
  <si>
    <t>92</t>
  </si>
  <si>
    <t>143</t>
  </si>
  <si>
    <t>322</t>
  </si>
  <si>
    <t>8</t>
  </si>
  <si>
    <t>Achterstallig boombeeld</t>
  </si>
  <si>
    <t>Staartposten</t>
  </si>
  <si>
    <t>PRIJS PER EENHEID IN EURO</t>
  </si>
  <si>
    <t>Digitaal registreren uitgevoerde werkzaamheden.</t>
  </si>
  <si>
    <t>Inzetten werknemer, medewerker groenvoorziening</t>
  </si>
  <si>
    <t>132020</t>
  </si>
  <si>
    <t>Digitaal registreren uitgevoerde werkzaamheden</t>
  </si>
  <si>
    <t>144110</t>
  </si>
  <si>
    <t>131130</t>
  </si>
  <si>
    <t>BESTEK- POST- NUMMER</t>
  </si>
  <si>
    <t>Begeleidingssnoei 6 - 12 m</t>
  </si>
  <si>
    <t>321050</t>
  </si>
  <si>
    <t>Verwijderen klimbeplanting van stam en uit kroon</t>
  </si>
  <si>
    <t>721020</t>
  </si>
  <si>
    <t>131020</t>
  </si>
  <si>
    <t>721010</t>
  </si>
  <si>
    <t>Terugzetten extensief</t>
  </si>
  <si>
    <t>810040</t>
  </si>
  <si>
    <t>Cyclisch onderhoud</t>
  </si>
  <si>
    <t>Specifieke (onderhouds)maatregelen</t>
  </si>
  <si>
    <t>144010</t>
  </si>
  <si>
    <t>keer</t>
  </si>
  <si>
    <t>73</t>
  </si>
  <si>
    <t>Administratie (cyclisch) onderhoud</t>
  </si>
  <si>
    <t>Databeheer (cyclisch) onderhoud</t>
  </si>
  <si>
    <t>%</t>
  </si>
  <si>
    <t>Onderhoudssnoei 6 - 12 m</t>
  </si>
  <si>
    <t>Onderhoudssnoei</t>
  </si>
  <si>
    <t>112</t>
  </si>
  <si>
    <t>151</t>
  </si>
  <si>
    <t>151020</t>
  </si>
  <si>
    <t>132040</t>
  </si>
  <si>
    <t>1420</t>
  </si>
  <si>
    <t>131040</t>
  </si>
  <si>
    <t>Begeleidingssnoei</t>
  </si>
  <si>
    <t>1</t>
  </si>
  <si>
    <t>EEN- HEID</t>
  </si>
  <si>
    <t>152020</t>
  </si>
  <si>
    <t>312</t>
  </si>
  <si>
    <t>Verwijderen stobben</t>
  </si>
  <si>
    <t>142010</t>
  </si>
  <si>
    <t>Verkeersmaatregelen</t>
  </si>
  <si>
    <t>F</t>
  </si>
  <si>
    <t>Verwijderen klimbeplanting van/uit bomen &gt; 18 m</t>
  </si>
  <si>
    <t>Innemen kroonrand</t>
  </si>
  <si>
    <t>74</t>
  </si>
  <si>
    <t>Uitvoeringskosten</t>
  </si>
  <si>
    <t>Terugzetten extensief vormbomen 6 - 12 m</t>
  </si>
  <si>
    <t>1440</t>
  </si>
  <si>
    <t>Overige werkzaamheden</t>
  </si>
  <si>
    <t>KLIC-melding</t>
  </si>
  <si>
    <t>11</t>
  </si>
  <si>
    <t>Subtotaal</t>
  </si>
  <si>
    <t>312010</t>
  </si>
  <si>
    <t>72</t>
  </si>
  <si>
    <t>3220</t>
  </si>
  <si>
    <t>94</t>
  </si>
  <si>
    <t>9</t>
  </si>
  <si>
    <t>1310</t>
  </si>
  <si>
    <t>Verwijderen bomen</t>
  </si>
  <si>
    <t>321030</t>
  </si>
  <si>
    <t>Inschrijvingssom, de omzetbelasting niet inbegrepen.</t>
  </si>
  <si>
    <t>Opstellen verkeersplan</t>
  </si>
  <si>
    <t>810030</t>
  </si>
  <si>
    <t>Onderhoudssnoei &gt; 24 m</t>
  </si>
  <si>
    <t>Algemeen</t>
  </si>
  <si>
    <t>152040</t>
  </si>
  <si>
    <t>152030</t>
  </si>
  <si>
    <t>Verwijderen klimbeplanting van de stam van bomen</t>
  </si>
  <si>
    <t>741010</t>
  </si>
  <si>
    <t>146040</t>
  </si>
  <si>
    <t>Begeleidingssnoei &lt; 6 m</t>
  </si>
  <si>
    <t>uur</t>
  </si>
  <si>
    <t>321</t>
  </si>
  <si>
    <t>7</t>
  </si>
  <si>
    <t>810050</t>
  </si>
  <si>
    <t>Algemene kosten</t>
  </si>
  <si>
    <t>731010</t>
  </si>
  <si>
    <t>142</t>
  </si>
  <si>
    <t>Begeleidingssnoei 12 - 18 m</t>
  </si>
  <si>
    <t>HOEVEELHEID RESULTAATS- VERPLICHTING</t>
  </si>
  <si>
    <t>Achterstallig en verwaarloosd boombeeld</t>
  </si>
  <si>
    <t>Onderhoudssnoei &lt; 6 m</t>
  </si>
  <si>
    <t xml:space="preserve">Inzetten werknemer, European Treeworker incl. auto en versnipperaar  </t>
  </si>
  <si>
    <t>151010</t>
  </si>
  <si>
    <t>321020</t>
  </si>
  <si>
    <t>93</t>
  </si>
  <si>
    <t>15</t>
  </si>
  <si>
    <t>810</t>
  </si>
  <si>
    <t>1320</t>
  </si>
  <si>
    <t>Snoei vrijuitgroeiende/niet vrijuitgroeiende boom</t>
  </si>
  <si>
    <t>143030</t>
  </si>
  <si>
    <t>14</t>
  </si>
  <si>
    <t>Databeheer verwijderen bomen</t>
  </si>
  <si>
    <t>Verwijderen klimbeplanting van/uit bomen 12 - 18 m</t>
  </si>
  <si>
    <t>939990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</si>
</sst>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u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2" borderId="1" xfId="0" applyNumberFormat="1" applyFill="1" applyBorder="1"/>
    <xf numFmtId="4" fontId="1" fillId="2" borderId="2" xfId="0" applyNumberFormat="1" applyFont="1" applyFill="1" applyBorder="1"/>
    <xf numFmtId="0" fontId="0" fillId="2" borderId="2" xfId="0" applyFill="1" applyBorder="1"/>
    <xf numFmtId="0" fontId="2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" fontId="4" fillId="3" borderId="3" xfId="0" applyNumberFormat="1" applyFont="1" applyFill="1" applyBorder="1" applyAlignment="1">
      <alignment wrapText="1"/>
    </xf>
    <xf numFmtId="0" fontId="0" fillId="2" borderId="4" xfId="0" applyFill="1" applyBorder="1"/>
    <xf numFmtId="0" fontId="4" fillId="3" borderId="3" xfId="0" applyFont="1" applyFill="1" applyBorder="1" applyAlignment="1">
      <alignment wrapText="1"/>
    </xf>
    <xf numFmtId="0" fontId="3" fillId="2" borderId="4" xfId="0" applyFont="1" applyFill="1" applyBorder="1" applyAlignment="1">
      <alignment horizontal="left"/>
    </xf>
    <xf numFmtId="4" fontId="0" fillId="2" borderId="4" xfId="0" applyNumberFormat="1" applyFill="1" applyBorder="1"/>
    <xf numFmtId="0" fontId="1" fillId="2" borderId="4" xfId="0" applyFont="1" applyFill="1" applyBorder="1" applyAlignment="1">
      <alignment horizontal="left" wrapText="1"/>
    </xf>
    <xf numFmtId="4" fontId="1" fillId="2" borderId="1" xfId="0" applyNumberFormat="1" applyFont="1" applyFill="1" applyBorder="1"/>
    <xf numFmtId="0" fontId="3" fillId="2" borderId="2" xfId="0" applyFont="1" applyFill="1" applyBorder="1" applyAlignment="1">
      <alignment horizontal="left"/>
    </xf>
    <xf numFmtId="4" fontId="0" fillId="2" borderId="2" xfId="0" applyNumberForma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0" fillId="2" borderId="1" xfId="0" applyFill="1" applyBorder="1"/>
    <xf numFmtId="4" fontId="1" fillId="2" borderId="4" xfId="0" applyNumberFormat="1" applyFont="1" applyFill="1" applyBorder="1"/>
    <xf numFmtId="0" fontId="5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4" fontId="0" fillId="0" borderId="0" xfId="0" applyNumberFormat="1"/>
    <xf numFmtId="4" fontId="4" fillId="3" borderId="5" xfId="0" applyNumberFormat="1" applyFont="1" applyFill="1" applyBorder="1" applyAlignment="1">
      <alignment wrapText="1"/>
    </xf>
    <xf numFmtId="4" fontId="3" fillId="2" borderId="2" xfId="0" applyNumberFormat="1" applyFont="1" applyFill="1" applyBorder="1"/>
    <xf numFmtId="4" fontId="1" fillId="4" borderId="2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10"/>
  <sheetViews>
    <sheetView tabSelected="1" topLeftCell="A81" zoomScale="85" zoomScaleNormal="85" workbookViewId="0">
      <selection activeCell="N17" sqref="N17"/>
    </sheetView>
  </sheetViews>
  <sheetFormatPr defaultColWidth="9.140625" defaultRowHeight="15" x14ac:dyDescent="0.25"/>
  <cols>
    <col min="1" max="1" width="16.42578125" customWidth="1"/>
    <col min="2" max="2" width="75" customWidth="1"/>
    <col min="3" max="3" width="12.42578125" customWidth="1"/>
    <col min="4" max="4" width="28" style="22" customWidth="1"/>
    <col min="5" max="5" width="4" customWidth="1"/>
    <col min="6" max="7" width="27" style="22" customWidth="1"/>
  </cols>
  <sheetData>
    <row r="1" spans="1:7" ht="23.25" x14ac:dyDescent="0.25">
      <c r="A1" s="9" t="s">
        <v>77</v>
      </c>
      <c r="B1" s="9" t="s">
        <v>12</v>
      </c>
      <c r="C1" s="9" t="s">
        <v>104</v>
      </c>
      <c r="D1" s="7" t="s">
        <v>148</v>
      </c>
      <c r="E1" s="9" t="s">
        <v>11</v>
      </c>
      <c r="F1" s="7" t="s">
        <v>70</v>
      </c>
      <c r="G1" s="23" t="s">
        <v>61</v>
      </c>
    </row>
    <row r="2" spans="1:7" x14ac:dyDescent="0.25">
      <c r="A2" s="16" t="s">
        <v>103</v>
      </c>
      <c r="B2" s="21" t="s">
        <v>86</v>
      </c>
      <c r="C2" s="18"/>
      <c r="D2" s="1"/>
      <c r="E2" s="18"/>
      <c r="F2" s="1"/>
      <c r="G2" s="1"/>
    </row>
    <row r="3" spans="1:7" x14ac:dyDescent="0.25">
      <c r="A3" s="5" t="s">
        <v>119</v>
      </c>
      <c r="B3" s="4" t="s">
        <v>92</v>
      </c>
      <c r="C3" s="3"/>
      <c r="D3" s="15"/>
      <c r="E3" s="3"/>
      <c r="F3" s="15"/>
      <c r="G3" s="15"/>
    </row>
    <row r="4" spans="1:7" x14ac:dyDescent="0.25">
      <c r="A4" s="5" t="s">
        <v>96</v>
      </c>
      <c r="B4" s="4" t="s">
        <v>91</v>
      </c>
      <c r="C4" s="3"/>
      <c r="D4" s="15"/>
      <c r="E4" s="3"/>
      <c r="F4" s="15"/>
      <c r="G4" s="15"/>
    </row>
    <row r="5" spans="1:7" x14ac:dyDescent="0.25">
      <c r="A5" s="5" t="s">
        <v>22</v>
      </c>
      <c r="B5" s="5" t="s">
        <v>74</v>
      </c>
      <c r="C5" s="5" t="s">
        <v>1</v>
      </c>
      <c r="D5" s="2">
        <v>541</v>
      </c>
      <c r="E5" s="17" t="s">
        <v>110</v>
      </c>
      <c r="F5" s="25">
        <v>0</v>
      </c>
      <c r="G5" s="2">
        <f>D5*F5</f>
        <v>0</v>
      </c>
    </row>
    <row r="6" spans="1:7" x14ac:dyDescent="0.25">
      <c r="A6" s="3"/>
      <c r="B6" s="3"/>
      <c r="C6" s="3"/>
      <c r="D6" s="15"/>
      <c r="E6" s="3"/>
      <c r="F6" s="15"/>
      <c r="G6" s="15"/>
    </row>
    <row r="7" spans="1:7" x14ac:dyDescent="0.25">
      <c r="A7" s="5" t="s">
        <v>46</v>
      </c>
      <c r="B7" s="4" t="s">
        <v>158</v>
      </c>
      <c r="C7" s="3"/>
      <c r="D7" s="15"/>
      <c r="E7" s="3"/>
      <c r="F7" s="15"/>
      <c r="G7" s="15"/>
    </row>
    <row r="8" spans="1:7" x14ac:dyDescent="0.25">
      <c r="A8" s="5" t="s">
        <v>59</v>
      </c>
      <c r="B8" s="4" t="s">
        <v>102</v>
      </c>
      <c r="C8" s="3"/>
      <c r="D8" s="15"/>
      <c r="E8" s="3"/>
      <c r="F8" s="15"/>
      <c r="G8" s="15"/>
    </row>
    <row r="9" spans="1:7" x14ac:dyDescent="0.25">
      <c r="A9" s="5" t="s">
        <v>126</v>
      </c>
      <c r="B9" s="20" t="s">
        <v>28</v>
      </c>
      <c r="C9" s="3"/>
      <c r="D9" s="15"/>
      <c r="E9" s="3"/>
      <c r="F9" s="15"/>
      <c r="G9" s="15"/>
    </row>
    <row r="10" spans="1:7" x14ac:dyDescent="0.25">
      <c r="A10" s="5" t="s">
        <v>4</v>
      </c>
      <c r="B10" s="5" t="s">
        <v>139</v>
      </c>
      <c r="C10" s="5" t="s">
        <v>1</v>
      </c>
      <c r="D10" s="2">
        <v>60</v>
      </c>
      <c r="E10" s="17" t="s">
        <v>110</v>
      </c>
      <c r="F10" s="25">
        <v>0</v>
      </c>
      <c r="G10" s="2">
        <f>D10*F10</f>
        <v>0</v>
      </c>
    </row>
    <row r="11" spans="1:7" x14ac:dyDescent="0.25">
      <c r="A11" s="5" t="s">
        <v>82</v>
      </c>
      <c r="B11" s="5" t="s">
        <v>78</v>
      </c>
      <c r="C11" s="5" t="s">
        <v>1</v>
      </c>
      <c r="D11" s="2">
        <v>67</v>
      </c>
      <c r="E11" s="17" t="s">
        <v>110</v>
      </c>
      <c r="F11" s="25">
        <v>0</v>
      </c>
      <c r="G11" s="2">
        <f>D11*F11</f>
        <v>0</v>
      </c>
    </row>
    <row r="12" spans="1:7" x14ac:dyDescent="0.25">
      <c r="A12" s="5" t="s">
        <v>7</v>
      </c>
      <c r="B12" s="5" t="s">
        <v>147</v>
      </c>
      <c r="C12" s="5" t="s">
        <v>1</v>
      </c>
      <c r="D12" s="2">
        <v>14</v>
      </c>
      <c r="E12" s="17" t="s">
        <v>110</v>
      </c>
      <c r="F12" s="25">
        <v>0</v>
      </c>
      <c r="G12" s="2">
        <f>D12*F12</f>
        <v>0</v>
      </c>
    </row>
    <row r="13" spans="1:7" x14ac:dyDescent="0.25">
      <c r="A13" s="5" t="s">
        <v>101</v>
      </c>
      <c r="B13" s="5" t="s">
        <v>57</v>
      </c>
      <c r="C13" s="5" t="s">
        <v>1</v>
      </c>
      <c r="D13" s="2">
        <v>1</v>
      </c>
      <c r="E13" s="17" t="s">
        <v>110</v>
      </c>
      <c r="F13" s="25">
        <v>0</v>
      </c>
      <c r="G13" s="2">
        <f>D13*F13</f>
        <v>0</v>
      </c>
    </row>
    <row r="14" spans="1:7" x14ac:dyDescent="0.25">
      <c r="A14" s="3"/>
      <c r="B14" s="3"/>
      <c r="C14" s="3"/>
      <c r="D14" s="15"/>
      <c r="E14" s="3"/>
      <c r="F14" s="15"/>
      <c r="G14" s="15"/>
    </row>
    <row r="15" spans="1:7" x14ac:dyDescent="0.25">
      <c r="A15" s="5" t="s">
        <v>30</v>
      </c>
      <c r="B15" s="20" t="s">
        <v>149</v>
      </c>
      <c r="C15" s="3"/>
      <c r="D15" s="15"/>
      <c r="E15" s="3"/>
      <c r="F15" s="15"/>
      <c r="G15" s="15"/>
    </row>
    <row r="16" spans="1:7" x14ac:dyDescent="0.25">
      <c r="A16" s="5" t="s">
        <v>32</v>
      </c>
      <c r="B16" s="5" t="s">
        <v>139</v>
      </c>
      <c r="C16" s="5" t="s">
        <v>1</v>
      </c>
      <c r="D16" s="2">
        <v>1</v>
      </c>
      <c r="E16" s="17" t="s">
        <v>110</v>
      </c>
      <c r="F16" s="25">
        <v>0</v>
      </c>
      <c r="G16" s="2">
        <f>D16*F16</f>
        <v>0</v>
      </c>
    </row>
    <row r="17" spans="1:7" x14ac:dyDescent="0.25">
      <c r="A17" s="5" t="s">
        <v>33</v>
      </c>
      <c r="B17" s="5" t="s">
        <v>78</v>
      </c>
      <c r="C17" s="5" t="s">
        <v>1</v>
      </c>
      <c r="D17" s="2">
        <v>4</v>
      </c>
      <c r="E17" s="17" t="s">
        <v>110</v>
      </c>
      <c r="F17" s="25">
        <v>0</v>
      </c>
      <c r="G17" s="2">
        <f>D17*F17</f>
        <v>0</v>
      </c>
    </row>
    <row r="18" spans="1:7" x14ac:dyDescent="0.25">
      <c r="A18" s="5" t="s">
        <v>76</v>
      </c>
      <c r="B18" s="5" t="s">
        <v>147</v>
      </c>
      <c r="C18" s="5" t="s">
        <v>1</v>
      </c>
      <c r="D18" s="2">
        <v>1</v>
      </c>
      <c r="E18" s="17" t="s">
        <v>110</v>
      </c>
      <c r="F18" s="25">
        <v>0</v>
      </c>
      <c r="G18" s="2">
        <f>D18*F18</f>
        <v>0</v>
      </c>
    </row>
    <row r="19" spans="1:7" x14ac:dyDescent="0.25">
      <c r="A19" s="3"/>
      <c r="B19" s="3"/>
      <c r="C19" s="3"/>
      <c r="D19" s="15"/>
      <c r="E19" s="3"/>
      <c r="F19" s="15"/>
      <c r="G19" s="15"/>
    </row>
    <row r="20" spans="1:7" x14ac:dyDescent="0.25">
      <c r="A20" s="5" t="s">
        <v>54</v>
      </c>
      <c r="B20" s="4" t="s">
        <v>95</v>
      </c>
      <c r="C20" s="3"/>
      <c r="D20" s="15"/>
      <c r="E20" s="3"/>
      <c r="F20" s="15"/>
      <c r="G20" s="15"/>
    </row>
    <row r="21" spans="1:7" x14ac:dyDescent="0.25">
      <c r="A21" s="5" t="s">
        <v>157</v>
      </c>
      <c r="B21" s="20" t="s">
        <v>28</v>
      </c>
      <c r="C21" s="3"/>
      <c r="D21" s="15"/>
      <c r="E21" s="3"/>
      <c r="F21" s="15"/>
      <c r="G21" s="15"/>
    </row>
    <row r="22" spans="1:7" x14ac:dyDescent="0.25">
      <c r="A22" s="5" t="s">
        <v>8</v>
      </c>
      <c r="B22" s="5" t="s">
        <v>150</v>
      </c>
      <c r="C22" s="5" t="s">
        <v>1</v>
      </c>
      <c r="D22" s="2">
        <v>2</v>
      </c>
      <c r="E22" s="17" t="s">
        <v>110</v>
      </c>
      <c r="F22" s="25">
        <v>0</v>
      </c>
      <c r="G22" s="2">
        <f>D22*F22</f>
        <v>0</v>
      </c>
    </row>
    <row r="23" spans="1:7" x14ac:dyDescent="0.25">
      <c r="A23" s="5" t="s">
        <v>73</v>
      </c>
      <c r="B23" s="5" t="s">
        <v>94</v>
      </c>
      <c r="C23" s="5" t="s">
        <v>1</v>
      </c>
      <c r="D23" s="2">
        <v>19</v>
      </c>
      <c r="E23" s="17" t="s">
        <v>110</v>
      </c>
      <c r="F23" s="25">
        <v>0</v>
      </c>
      <c r="G23" s="2">
        <f>D23*F23</f>
        <v>0</v>
      </c>
    </row>
    <row r="24" spans="1:7" x14ac:dyDescent="0.25">
      <c r="A24" s="5" t="s">
        <v>38</v>
      </c>
      <c r="B24" s="5" t="s">
        <v>23</v>
      </c>
      <c r="C24" s="5" t="s">
        <v>1</v>
      </c>
      <c r="D24" s="2">
        <v>95</v>
      </c>
      <c r="E24" s="17" t="s">
        <v>110</v>
      </c>
      <c r="F24" s="25">
        <v>0</v>
      </c>
      <c r="G24" s="2">
        <f>D24*F24</f>
        <v>0</v>
      </c>
    </row>
    <row r="25" spans="1:7" x14ac:dyDescent="0.25">
      <c r="A25" s="5" t="s">
        <v>99</v>
      </c>
      <c r="B25" s="5" t="s">
        <v>24</v>
      </c>
      <c r="C25" s="5" t="s">
        <v>1</v>
      </c>
      <c r="D25" s="2">
        <v>41</v>
      </c>
      <c r="E25" s="17" t="s">
        <v>110</v>
      </c>
      <c r="F25" s="25">
        <v>0</v>
      </c>
      <c r="G25" s="2">
        <f>D25*F25</f>
        <v>0</v>
      </c>
    </row>
    <row r="26" spans="1:7" x14ac:dyDescent="0.25">
      <c r="A26" s="5" t="s">
        <v>48</v>
      </c>
      <c r="B26" s="5" t="s">
        <v>132</v>
      </c>
      <c r="C26" s="5" t="s">
        <v>1</v>
      </c>
      <c r="D26" s="2">
        <v>72</v>
      </c>
      <c r="E26" s="17" t="s">
        <v>110</v>
      </c>
      <c r="F26" s="25">
        <v>0</v>
      </c>
      <c r="G26" s="2">
        <f>D26*F26</f>
        <v>0</v>
      </c>
    </row>
    <row r="27" spans="1:7" x14ac:dyDescent="0.25">
      <c r="A27" s="3"/>
      <c r="B27" s="3"/>
      <c r="C27" s="3"/>
      <c r="D27" s="15"/>
      <c r="E27" s="3"/>
      <c r="F27" s="15"/>
      <c r="G27" s="15"/>
    </row>
    <row r="28" spans="1:7" x14ac:dyDescent="0.25">
      <c r="A28" s="5" t="s">
        <v>160</v>
      </c>
      <c r="B28" s="4" t="s">
        <v>51</v>
      </c>
      <c r="C28" s="3"/>
      <c r="D28" s="15"/>
      <c r="E28" s="3"/>
      <c r="F28" s="15"/>
      <c r="G28" s="15"/>
    </row>
    <row r="29" spans="1:7" x14ac:dyDescent="0.25">
      <c r="A29" s="5" t="s">
        <v>146</v>
      </c>
      <c r="B29" s="4" t="s">
        <v>56</v>
      </c>
      <c r="C29" s="3"/>
      <c r="D29" s="15"/>
      <c r="E29" s="3"/>
      <c r="F29" s="15"/>
      <c r="G29" s="15"/>
    </row>
    <row r="30" spans="1:7" x14ac:dyDescent="0.25">
      <c r="A30" s="5" t="s">
        <v>100</v>
      </c>
      <c r="B30" s="20" t="s">
        <v>28</v>
      </c>
      <c r="C30" s="3"/>
      <c r="D30" s="15"/>
      <c r="E30" s="3"/>
      <c r="F30" s="15"/>
      <c r="G30" s="15"/>
    </row>
    <row r="31" spans="1:7" x14ac:dyDescent="0.25">
      <c r="A31" s="5" t="s">
        <v>108</v>
      </c>
      <c r="B31" s="5" t="s">
        <v>17</v>
      </c>
      <c r="C31" s="5" t="s">
        <v>1</v>
      </c>
      <c r="D31" s="2">
        <v>53</v>
      </c>
      <c r="E31" s="17" t="s">
        <v>110</v>
      </c>
      <c r="F31" s="25">
        <v>0</v>
      </c>
      <c r="G31" s="2">
        <f>D31*F31</f>
        <v>0</v>
      </c>
    </row>
    <row r="32" spans="1:7" x14ac:dyDescent="0.25">
      <c r="A32" s="3"/>
      <c r="B32" s="3"/>
      <c r="C32" s="3"/>
      <c r="D32" s="15"/>
      <c r="E32" s="3"/>
      <c r="F32" s="15"/>
      <c r="G32" s="15"/>
    </row>
    <row r="33" spans="1:7" x14ac:dyDescent="0.25">
      <c r="A33" s="5" t="s">
        <v>65</v>
      </c>
      <c r="B33" s="4" t="s">
        <v>84</v>
      </c>
      <c r="C33" s="3"/>
      <c r="D33" s="15"/>
      <c r="E33" s="3"/>
      <c r="F33" s="15"/>
      <c r="G33" s="15"/>
    </row>
    <row r="34" spans="1:7" x14ac:dyDescent="0.25">
      <c r="A34" s="5" t="s">
        <v>10</v>
      </c>
      <c r="B34" s="20" t="s">
        <v>28</v>
      </c>
      <c r="C34" s="3"/>
      <c r="D34" s="15"/>
      <c r="E34" s="3"/>
      <c r="F34" s="15"/>
      <c r="G34" s="15"/>
    </row>
    <row r="35" spans="1:7" x14ac:dyDescent="0.25">
      <c r="A35" s="5" t="s">
        <v>44</v>
      </c>
      <c r="B35" s="5" t="s">
        <v>115</v>
      </c>
      <c r="C35" s="5" t="s">
        <v>1</v>
      </c>
      <c r="D35" s="2">
        <v>4</v>
      </c>
      <c r="E35" s="17" t="s">
        <v>110</v>
      </c>
      <c r="F35" s="25">
        <v>0</v>
      </c>
      <c r="G35" s="2">
        <f>D35*F35</f>
        <v>0</v>
      </c>
    </row>
    <row r="36" spans="1:7" x14ac:dyDescent="0.25">
      <c r="A36" s="5" t="s">
        <v>159</v>
      </c>
      <c r="B36" s="5" t="s">
        <v>41</v>
      </c>
      <c r="C36" s="5" t="s">
        <v>1</v>
      </c>
      <c r="D36" s="2">
        <v>4</v>
      </c>
      <c r="E36" s="17" t="s">
        <v>110</v>
      </c>
      <c r="F36" s="25">
        <v>0</v>
      </c>
      <c r="G36" s="2">
        <f>D36*F36</f>
        <v>0</v>
      </c>
    </row>
    <row r="37" spans="1:7" x14ac:dyDescent="0.25">
      <c r="A37" s="3"/>
      <c r="B37" s="3"/>
      <c r="C37" s="3"/>
      <c r="D37" s="15"/>
      <c r="E37" s="3"/>
      <c r="F37" s="15"/>
      <c r="G37" s="15"/>
    </row>
    <row r="38" spans="1:7" x14ac:dyDescent="0.25">
      <c r="A38" s="5" t="s">
        <v>37</v>
      </c>
      <c r="B38" s="4" t="s">
        <v>52</v>
      </c>
      <c r="C38" s="3"/>
      <c r="D38" s="15"/>
      <c r="E38" s="3"/>
      <c r="F38" s="15"/>
      <c r="G38" s="15"/>
    </row>
    <row r="39" spans="1:7" x14ac:dyDescent="0.25">
      <c r="A39" s="5" t="s">
        <v>116</v>
      </c>
      <c r="B39" s="20" t="s">
        <v>28</v>
      </c>
      <c r="C39" s="3"/>
      <c r="D39" s="15"/>
      <c r="E39" s="3"/>
      <c r="F39" s="15"/>
      <c r="G39" s="15"/>
    </row>
    <row r="40" spans="1:7" x14ac:dyDescent="0.25">
      <c r="A40" s="5" t="s">
        <v>88</v>
      </c>
      <c r="B40" s="5" t="s">
        <v>25</v>
      </c>
      <c r="C40" s="5" t="s">
        <v>1</v>
      </c>
      <c r="D40" s="2">
        <v>29</v>
      </c>
      <c r="E40" s="17" t="s">
        <v>110</v>
      </c>
      <c r="F40" s="25">
        <v>0</v>
      </c>
      <c r="G40" s="2">
        <f>D40*F40</f>
        <v>0</v>
      </c>
    </row>
    <row r="41" spans="1:7" x14ac:dyDescent="0.25">
      <c r="A41" s="3"/>
      <c r="B41" s="3"/>
      <c r="C41" s="3"/>
      <c r="D41" s="15"/>
      <c r="E41" s="3"/>
      <c r="F41" s="15"/>
      <c r="G41" s="15"/>
    </row>
    <row r="42" spans="1:7" x14ac:dyDescent="0.25">
      <c r="A42" s="5" t="s">
        <v>16</v>
      </c>
      <c r="B42" s="20" t="s">
        <v>68</v>
      </c>
      <c r="C42" s="3"/>
      <c r="D42" s="15"/>
      <c r="E42" s="3"/>
      <c r="F42" s="15"/>
      <c r="G42" s="15"/>
    </row>
    <row r="43" spans="1:7" x14ac:dyDescent="0.25">
      <c r="A43" s="5" t="s">
        <v>75</v>
      </c>
      <c r="B43" s="5" t="s">
        <v>25</v>
      </c>
      <c r="C43" s="5" t="s">
        <v>1</v>
      </c>
      <c r="D43" s="2">
        <v>16</v>
      </c>
      <c r="E43" s="17" t="s">
        <v>110</v>
      </c>
      <c r="F43" s="25">
        <v>0</v>
      </c>
      <c r="G43" s="2">
        <f>D43*F43</f>
        <v>0</v>
      </c>
    </row>
    <row r="44" spans="1:7" x14ac:dyDescent="0.25">
      <c r="A44" s="3"/>
      <c r="B44" s="3"/>
      <c r="C44" s="3"/>
      <c r="D44" s="15"/>
      <c r="E44" s="3"/>
      <c r="F44" s="15"/>
      <c r="G44" s="15"/>
    </row>
    <row r="45" spans="1:7" x14ac:dyDescent="0.25">
      <c r="A45" s="5" t="s">
        <v>53</v>
      </c>
      <c r="B45" s="4" t="s">
        <v>112</v>
      </c>
      <c r="C45" s="3"/>
      <c r="D45" s="15"/>
      <c r="E45" s="3"/>
      <c r="F45" s="15"/>
      <c r="G45" s="15"/>
    </row>
    <row r="46" spans="1:7" x14ac:dyDescent="0.25">
      <c r="A46" s="5" t="s">
        <v>138</v>
      </c>
      <c r="B46" s="5" t="s">
        <v>29</v>
      </c>
      <c r="C46" s="5" t="s">
        <v>1</v>
      </c>
      <c r="D46" s="2">
        <v>2</v>
      </c>
      <c r="E46" s="17" t="s">
        <v>110</v>
      </c>
      <c r="F46" s="25">
        <v>0</v>
      </c>
      <c r="G46" s="2">
        <f>D46*F46</f>
        <v>0</v>
      </c>
    </row>
    <row r="47" spans="1:7" x14ac:dyDescent="0.25">
      <c r="A47" s="3"/>
      <c r="B47" s="3"/>
      <c r="C47" s="3"/>
      <c r="D47" s="15"/>
      <c r="E47" s="3"/>
      <c r="F47" s="15"/>
      <c r="G47" s="15"/>
    </row>
    <row r="48" spans="1:7" x14ac:dyDescent="0.25">
      <c r="A48" s="5" t="s">
        <v>155</v>
      </c>
      <c r="B48" s="4" t="s">
        <v>87</v>
      </c>
      <c r="C48" s="3"/>
      <c r="D48" s="15"/>
      <c r="E48" s="3"/>
      <c r="F48" s="15"/>
      <c r="G48" s="15"/>
    </row>
    <row r="49" spans="1:7" x14ac:dyDescent="0.25">
      <c r="A49" s="5" t="s">
        <v>97</v>
      </c>
      <c r="B49" s="4" t="s">
        <v>2</v>
      </c>
      <c r="C49" s="3"/>
      <c r="D49" s="15"/>
      <c r="E49" s="3"/>
      <c r="F49" s="15"/>
      <c r="G49" s="15"/>
    </row>
    <row r="50" spans="1:7" x14ac:dyDescent="0.25">
      <c r="A50" s="5" t="s">
        <v>152</v>
      </c>
      <c r="B50" s="5" t="s">
        <v>136</v>
      </c>
      <c r="C50" s="5" t="s">
        <v>1</v>
      </c>
      <c r="D50" s="2">
        <v>5</v>
      </c>
      <c r="E50" s="17" t="s">
        <v>110</v>
      </c>
      <c r="F50" s="25">
        <v>0</v>
      </c>
      <c r="G50" s="2">
        <f>D50*F50</f>
        <v>0</v>
      </c>
    </row>
    <row r="51" spans="1:7" x14ac:dyDescent="0.25">
      <c r="A51" s="5" t="s">
        <v>98</v>
      </c>
      <c r="B51" s="5" t="s">
        <v>136</v>
      </c>
      <c r="C51" s="5" t="s">
        <v>1</v>
      </c>
      <c r="D51" s="2">
        <v>5</v>
      </c>
      <c r="E51" s="17" t="s">
        <v>110</v>
      </c>
      <c r="F51" s="25">
        <v>0</v>
      </c>
      <c r="G51" s="2">
        <f>D51*F51</f>
        <v>0</v>
      </c>
    </row>
    <row r="52" spans="1:7" x14ac:dyDescent="0.25">
      <c r="A52" s="3"/>
      <c r="B52" s="3"/>
      <c r="C52" s="3"/>
      <c r="D52" s="15"/>
      <c r="E52" s="3"/>
      <c r="F52" s="15"/>
      <c r="G52" s="15"/>
    </row>
    <row r="53" spans="1:7" x14ac:dyDescent="0.25">
      <c r="A53" s="5" t="s">
        <v>49</v>
      </c>
      <c r="B53" s="4" t="s">
        <v>80</v>
      </c>
      <c r="C53" s="3"/>
      <c r="D53" s="15"/>
      <c r="E53" s="3"/>
      <c r="F53" s="15"/>
      <c r="G53" s="15"/>
    </row>
    <row r="54" spans="1:7" x14ac:dyDescent="0.25">
      <c r="A54" s="5" t="s">
        <v>105</v>
      </c>
      <c r="B54" s="5" t="s">
        <v>35</v>
      </c>
      <c r="C54" s="5" t="s">
        <v>1</v>
      </c>
      <c r="D54" s="2">
        <v>4</v>
      </c>
      <c r="E54" s="17" t="s">
        <v>110</v>
      </c>
      <c r="F54" s="25">
        <v>0</v>
      </c>
      <c r="G54" s="2">
        <f>D54*F54</f>
        <v>0</v>
      </c>
    </row>
    <row r="55" spans="1:7" x14ac:dyDescent="0.25">
      <c r="A55" s="5" t="s">
        <v>135</v>
      </c>
      <c r="B55" s="5" t="s">
        <v>162</v>
      </c>
      <c r="C55" s="5" t="s">
        <v>1</v>
      </c>
      <c r="D55" s="2">
        <v>36</v>
      </c>
      <c r="E55" s="17" t="s">
        <v>110</v>
      </c>
      <c r="F55" s="25">
        <v>0</v>
      </c>
      <c r="G55" s="2">
        <f>D55*F55</f>
        <v>0</v>
      </c>
    </row>
    <row r="56" spans="1:7" x14ac:dyDescent="0.25">
      <c r="A56" s="5" t="s">
        <v>134</v>
      </c>
      <c r="B56" s="5" t="s">
        <v>111</v>
      </c>
      <c r="C56" s="5" t="s">
        <v>1</v>
      </c>
      <c r="D56" s="2">
        <v>6</v>
      </c>
      <c r="E56" s="17" t="s">
        <v>110</v>
      </c>
      <c r="F56" s="25">
        <v>0</v>
      </c>
      <c r="G56" s="2">
        <f>D56*F56</f>
        <v>0</v>
      </c>
    </row>
    <row r="57" spans="1:7" x14ac:dyDescent="0.25">
      <c r="A57" s="3"/>
      <c r="B57" s="3"/>
      <c r="C57" s="3"/>
      <c r="D57" s="15"/>
      <c r="E57" s="3"/>
      <c r="F57" s="15"/>
      <c r="G57" s="15"/>
    </row>
    <row r="58" spans="1:7" x14ac:dyDescent="0.25">
      <c r="A58" s="5" t="s">
        <v>60</v>
      </c>
      <c r="B58" s="4" t="s">
        <v>127</v>
      </c>
      <c r="C58" s="3"/>
      <c r="D58" s="15"/>
      <c r="E58" s="3"/>
      <c r="F58" s="15"/>
      <c r="G58" s="15"/>
    </row>
    <row r="59" spans="1:7" x14ac:dyDescent="0.25">
      <c r="A59" s="5" t="s">
        <v>31</v>
      </c>
      <c r="B59" s="4" t="s">
        <v>161</v>
      </c>
      <c r="C59" s="3"/>
      <c r="D59" s="15"/>
      <c r="E59" s="3"/>
      <c r="F59" s="15"/>
      <c r="G59" s="15"/>
    </row>
    <row r="60" spans="1:7" x14ac:dyDescent="0.25">
      <c r="A60" s="5" t="s">
        <v>106</v>
      </c>
      <c r="B60" s="4" t="s">
        <v>19</v>
      </c>
      <c r="C60" s="3"/>
      <c r="D60" s="15"/>
      <c r="E60" s="3"/>
      <c r="F60" s="15"/>
      <c r="G60" s="15"/>
    </row>
    <row r="61" spans="1:7" x14ac:dyDescent="0.25">
      <c r="A61" s="5" t="s">
        <v>121</v>
      </c>
      <c r="B61" s="5" t="s">
        <v>71</v>
      </c>
      <c r="C61" s="5" t="s">
        <v>1</v>
      </c>
      <c r="D61" s="2">
        <v>11</v>
      </c>
      <c r="E61" s="17" t="s">
        <v>110</v>
      </c>
      <c r="F61" s="25">
        <v>0</v>
      </c>
      <c r="G61" s="2">
        <f>D61*F61</f>
        <v>0</v>
      </c>
    </row>
    <row r="62" spans="1:7" x14ac:dyDescent="0.25">
      <c r="A62" s="3"/>
      <c r="B62" s="3"/>
      <c r="C62" s="3"/>
      <c r="D62" s="15"/>
      <c r="E62" s="3"/>
      <c r="F62" s="15"/>
      <c r="G62" s="15"/>
    </row>
    <row r="63" spans="1:7" x14ac:dyDescent="0.25">
      <c r="A63" s="5" t="s">
        <v>141</v>
      </c>
      <c r="B63" s="4" t="s">
        <v>13</v>
      </c>
      <c r="C63" s="3"/>
      <c r="D63" s="15"/>
      <c r="E63" s="3"/>
      <c r="F63" s="15"/>
      <c r="G63" s="15"/>
    </row>
    <row r="64" spans="1:7" x14ac:dyDescent="0.25">
      <c r="A64" s="5" t="s">
        <v>21</v>
      </c>
      <c r="B64" s="5" t="s">
        <v>20</v>
      </c>
      <c r="C64" s="5" t="s">
        <v>1</v>
      </c>
      <c r="D64" s="2">
        <v>6</v>
      </c>
      <c r="E64" s="17" t="s">
        <v>110</v>
      </c>
      <c r="F64" s="25">
        <v>0</v>
      </c>
      <c r="G64" s="2">
        <f>D64*F64</f>
        <v>0</v>
      </c>
    </row>
    <row r="65" spans="1:7" x14ac:dyDescent="0.25">
      <c r="A65" s="5" t="s">
        <v>153</v>
      </c>
      <c r="B65" s="5" t="s">
        <v>50</v>
      </c>
      <c r="C65" s="5" t="s">
        <v>1</v>
      </c>
      <c r="D65" s="2">
        <v>1</v>
      </c>
      <c r="E65" s="17" t="s">
        <v>110</v>
      </c>
      <c r="F65" s="25">
        <v>0</v>
      </c>
      <c r="G65" s="2">
        <f>D65*F65</f>
        <v>0</v>
      </c>
    </row>
    <row r="66" spans="1:7" x14ac:dyDescent="0.25">
      <c r="A66" s="5" t="s">
        <v>128</v>
      </c>
      <c r="B66" s="5" t="s">
        <v>18</v>
      </c>
      <c r="C66" s="5" t="s">
        <v>1</v>
      </c>
      <c r="D66" s="2">
        <v>1</v>
      </c>
      <c r="E66" s="17" t="s">
        <v>110</v>
      </c>
      <c r="F66" s="25">
        <v>0</v>
      </c>
      <c r="G66" s="2">
        <f>D66*F66</f>
        <v>0</v>
      </c>
    </row>
    <row r="67" spans="1:7" x14ac:dyDescent="0.25">
      <c r="A67" s="5" t="s">
        <v>79</v>
      </c>
      <c r="B67" s="5" t="s">
        <v>9</v>
      </c>
      <c r="C67" s="5" t="s">
        <v>1</v>
      </c>
      <c r="D67" s="2">
        <v>2</v>
      </c>
      <c r="E67" s="17" t="s">
        <v>110</v>
      </c>
      <c r="F67" s="25">
        <v>0</v>
      </c>
      <c r="G67" s="2">
        <f>D67*F67</f>
        <v>0</v>
      </c>
    </row>
    <row r="68" spans="1:7" x14ac:dyDescent="0.25">
      <c r="A68" s="3"/>
      <c r="B68" s="3"/>
      <c r="C68" s="3"/>
      <c r="D68" s="15"/>
      <c r="E68" s="3"/>
      <c r="F68" s="15"/>
      <c r="G68" s="15"/>
    </row>
    <row r="69" spans="1:7" x14ac:dyDescent="0.25">
      <c r="A69" s="5" t="s">
        <v>66</v>
      </c>
      <c r="B69" s="4" t="s">
        <v>107</v>
      </c>
      <c r="C69" s="3"/>
      <c r="D69" s="15"/>
      <c r="E69" s="3"/>
      <c r="F69" s="15"/>
      <c r="G69" s="15"/>
    </row>
    <row r="70" spans="1:7" x14ac:dyDescent="0.25">
      <c r="A70" s="5" t="s">
        <v>123</v>
      </c>
      <c r="B70" s="20" t="s">
        <v>58</v>
      </c>
      <c r="C70" s="3"/>
      <c r="D70" s="15"/>
      <c r="E70" s="3"/>
      <c r="F70" s="15"/>
      <c r="G70" s="15"/>
    </row>
    <row r="71" spans="1:7" x14ac:dyDescent="0.25">
      <c r="A71" s="5" t="s">
        <v>5</v>
      </c>
      <c r="B71" s="5" t="s">
        <v>6</v>
      </c>
      <c r="C71" s="5" t="s">
        <v>1</v>
      </c>
      <c r="D71" s="2">
        <v>1</v>
      </c>
      <c r="E71" s="17" t="s">
        <v>110</v>
      </c>
      <c r="F71" s="25">
        <v>0</v>
      </c>
      <c r="G71" s="2">
        <f>D71*F71</f>
        <v>0</v>
      </c>
    </row>
    <row r="72" spans="1:7" x14ac:dyDescent="0.25">
      <c r="A72" s="3"/>
      <c r="B72" s="3"/>
      <c r="C72" s="3"/>
      <c r="D72" s="15"/>
      <c r="E72" s="3"/>
      <c r="F72" s="15"/>
      <c r="G72" s="15"/>
    </row>
    <row r="73" spans="1:7" x14ac:dyDescent="0.25">
      <c r="A73" s="5" t="s">
        <v>142</v>
      </c>
      <c r="B73" s="4" t="s">
        <v>117</v>
      </c>
      <c r="C73" s="3"/>
      <c r="D73" s="15"/>
      <c r="E73" s="3"/>
      <c r="F73" s="15"/>
      <c r="G73" s="15"/>
    </row>
    <row r="74" spans="1:7" x14ac:dyDescent="0.25">
      <c r="A74" s="5" t="s">
        <v>122</v>
      </c>
      <c r="B74" s="4" t="s">
        <v>118</v>
      </c>
      <c r="C74" s="3"/>
      <c r="D74" s="15"/>
      <c r="E74" s="3"/>
      <c r="F74" s="15"/>
      <c r="G74" s="15"/>
    </row>
    <row r="75" spans="1:7" x14ac:dyDescent="0.25">
      <c r="A75" s="5" t="s">
        <v>83</v>
      </c>
      <c r="B75" s="5" t="s">
        <v>43</v>
      </c>
      <c r="C75" s="5" t="s">
        <v>89</v>
      </c>
      <c r="D75" s="2">
        <v>1</v>
      </c>
      <c r="E75" s="17" t="s">
        <v>110</v>
      </c>
      <c r="F75" s="25">
        <v>0</v>
      </c>
      <c r="G75" s="2">
        <f>D75*F75</f>
        <v>0</v>
      </c>
    </row>
    <row r="76" spans="1:7" x14ac:dyDescent="0.25">
      <c r="A76" s="5" t="s">
        <v>81</v>
      </c>
      <c r="B76" s="5" t="s">
        <v>63</v>
      </c>
      <c r="C76" s="5" t="s">
        <v>1</v>
      </c>
      <c r="D76" s="2">
        <v>1</v>
      </c>
      <c r="E76" s="17" t="s">
        <v>110</v>
      </c>
      <c r="F76" s="25">
        <v>0</v>
      </c>
      <c r="G76" s="2">
        <f>D76*F76</f>
        <v>0</v>
      </c>
    </row>
    <row r="77" spans="1:7" x14ac:dyDescent="0.25">
      <c r="A77" s="3"/>
      <c r="B77" s="3"/>
      <c r="C77" s="3"/>
      <c r="D77" s="15"/>
      <c r="E77" s="3"/>
      <c r="F77" s="15"/>
      <c r="G77" s="15"/>
    </row>
    <row r="78" spans="1:7" x14ac:dyDescent="0.25">
      <c r="A78" s="5" t="s">
        <v>90</v>
      </c>
      <c r="B78" s="4" t="s">
        <v>109</v>
      </c>
      <c r="C78" s="3"/>
      <c r="D78" s="15"/>
      <c r="E78" s="3"/>
      <c r="F78" s="15"/>
      <c r="G78" s="15"/>
    </row>
    <row r="79" spans="1:7" x14ac:dyDescent="0.25">
      <c r="A79" s="5" t="s">
        <v>27</v>
      </c>
      <c r="B79" s="20" t="s">
        <v>45</v>
      </c>
      <c r="C79" s="3"/>
      <c r="D79" s="15"/>
      <c r="E79" s="3"/>
      <c r="F79" s="15"/>
      <c r="G79" s="15"/>
    </row>
    <row r="80" spans="1:7" x14ac:dyDescent="0.25">
      <c r="A80" s="5" t="s">
        <v>145</v>
      </c>
      <c r="B80" s="5" t="s">
        <v>130</v>
      </c>
      <c r="C80" s="5" t="s">
        <v>1</v>
      </c>
      <c r="D80" s="2">
        <v>1</v>
      </c>
      <c r="E80" s="17" t="s">
        <v>110</v>
      </c>
      <c r="F80" s="25">
        <v>0</v>
      </c>
      <c r="G80" s="2">
        <f>D80*F80</f>
        <v>0</v>
      </c>
    </row>
    <row r="81" spans="1:7" x14ac:dyDescent="0.25">
      <c r="A81" s="3"/>
      <c r="B81" s="3"/>
      <c r="C81" s="3"/>
      <c r="D81" s="15"/>
      <c r="E81" s="3"/>
      <c r="F81" s="15"/>
      <c r="G81" s="15"/>
    </row>
    <row r="82" spans="1:7" x14ac:dyDescent="0.25">
      <c r="A82" s="5" t="s">
        <v>113</v>
      </c>
      <c r="B82" s="4" t="s">
        <v>55</v>
      </c>
      <c r="C82" s="3"/>
      <c r="D82" s="15"/>
      <c r="E82" s="3"/>
      <c r="F82" s="15"/>
      <c r="G82" s="15"/>
    </row>
    <row r="83" spans="1:7" x14ac:dyDescent="0.25">
      <c r="A83" s="5" t="s">
        <v>137</v>
      </c>
      <c r="B83" s="5" t="s">
        <v>15</v>
      </c>
      <c r="C83" s="5" t="s">
        <v>89</v>
      </c>
      <c r="D83" s="2">
        <v>1</v>
      </c>
      <c r="E83" s="17" t="s">
        <v>110</v>
      </c>
      <c r="F83" s="25">
        <v>0</v>
      </c>
      <c r="G83" s="2">
        <f>D83*F83</f>
        <v>0</v>
      </c>
    </row>
    <row r="84" spans="1:7" x14ac:dyDescent="0.25">
      <c r="A84" s="3"/>
      <c r="B84" s="3"/>
      <c r="C84" s="3"/>
      <c r="D84" s="15"/>
      <c r="E84" s="3"/>
      <c r="F84" s="15"/>
      <c r="G84" s="15"/>
    </row>
    <row r="85" spans="1:7" x14ac:dyDescent="0.25">
      <c r="A85" s="5" t="s">
        <v>67</v>
      </c>
      <c r="B85" s="4" t="s">
        <v>39</v>
      </c>
      <c r="C85" s="3"/>
      <c r="D85" s="15"/>
      <c r="E85" s="3"/>
      <c r="F85" s="15"/>
      <c r="G85" s="15"/>
    </row>
    <row r="86" spans="1:7" x14ac:dyDescent="0.25">
      <c r="A86" s="5" t="s">
        <v>156</v>
      </c>
      <c r="B86" s="4" t="s">
        <v>133</v>
      </c>
      <c r="C86" s="3"/>
      <c r="D86" s="15"/>
      <c r="E86" s="3"/>
      <c r="F86" s="15"/>
      <c r="G86" s="15"/>
    </row>
    <row r="87" spans="1:7" x14ac:dyDescent="0.25">
      <c r="A87" s="5" t="s">
        <v>131</v>
      </c>
      <c r="B87" s="5" t="s">
        <v>72</v>
      </c>
      <c r="C87" s="5" t="s">
        <v>140</v>
      </c>
      <c r="D87" s="2">
        <v>8</v>
      </c>
      <c r="E87" s="17" t="s">
        <v>110</v>
      </c>
      <c r="F87" s="25">
        <v>0</v>
      </c>
      <c r="G87" s="2">
        <f>D87*F87</f>
        <v>0</v>
      </c>
    </row>
    <row r="88" spans="1:7" x14ac:dyDescent="0.25">
      <c r="A88" s="5" t="s">
        <v>85</v>
      </c>
      <c r="B88" s="5" t="s">
        <v>42</v>
      </c>
      <c r="C88" s="5" t="s">
        <v>140</v>
      </c>
      <c r="D88" s="2">
        <v>8</v>
      </c>
      <c r="E88" s="17" t="s">
        <v>110</v>
      </c>
      <c r="F88" s="25">
        <v>0</v>
      </c>
      <c r="G88" s="2">
        <f>D88*F88</f>
        <v>0</v>
      </c>
    </row>
    <row r="89" spans="1:7" x14ac:dyDescent="0.25">
      <c r="A89" s="5" t="s">
        <v>143</v>
      </c>
      <c r="B89" s="5" t="s">
        <v>151</v>
      </c>
      <c r="C89" s="5" t="s">
        <v>140</v>
      </c>
      <c r="D89" s="2">
        <v>8</v>
      </c>
      <c r="E89" s="17" t="s">
        <v>110</v>
      </c>
      <c r="F89" s="25">
        <v>0</v>
      </c>
      <c r="G89" s="2">
        <f>D89*F89</f>
        <v>0</v>
      </c>
    </row>
    <row r="90" spans="1:7" x14ac:dyDescent="0.25">
      <c r="A90" s="5" t="s">
        <v>34</v>
      </c>
      <c r="B90" s="5" t="s">
        <v>0</v>
      </c>
      <c r="C90" s="5" t="s">
        <v>140</v>
      </c>
      <c r="D90" s="2">
        <v>8</v>
      </c>
      <c r="E90" s="17" t="s">
        <v>110</v>
      </c>
      <c r="F90" s="25">
        <v>0</v>
      </c>
      <c r="G90" s="2">
        <f>D90*F90</f>
        <v>0</v>
      </c>
    </row>
    <row r="91" spans="1:7" x14ac:dyDescent="0.25">
      <c r="A91" s="5" t="s">
        <v>36</v>
      </c>
      <c r="B91" s="5" t="s">
        <v>14</v>
      </c>
      <c r="C91" s="5" t="s">
        <v>140</v>
      </c>
      <c r="D91" s="2">
        <v>8</v>
      </c>
      <c r="E91" s="17" t="s">
        <v>110</v>
      </c>
      <c r="F91" s="25">
        <v>0</v>
      </c>
      <c r="G91" s="2">
        <f>D91*F91</f>
        <v>0</v>
      </c>
    </row>
    <row r="92" spans="1:7" x14ac:dyDescent="0.25">
      <c r="A92" s="3"/>
      <c r="B92" s="3"/>
      <c r="C92" s="3"/>
      <c r="D92" s="15"/>
      <c r="E92" s="3"/>
      <c r="F92" s="15"/>
      <c r="G92" s="15"/>
    </row>
    <row r="93" spans="1:7" x14ac:dyDescent="0.25">
      <c r="A93" s="8"/>
      <c r="B93" s="10" t="s">
        <v>120</v>
      </c>
      <c r="C93" s="8"/>
      <c r="D93" s="11"/>
      <c r="E93" s="8"/>
      <c r="F93" s="11"/>
      <c r="G93" s="19">
        <f>SUM(G2:G92)</f>
        <v>0</v>
      </c>
    </row>
    <row r="94" spans="1:7" ht="23.25" x14ac:dyDescent="0.25">
      <c r="A94" s="9" t="s">
        <v>77</v>
      </c>
      <c r="B94" s="9" t="s">
        <v>12</v>
      </c>
      <c r="C94" s="9" t="s">
        <v>104</v>
      </c>
      <c r="D94" s="7" t="s">
        <v>148</v>
      </c>
      <c r="E94" s="9" t="s">
        <v>11</v>
      </c>
      <c r="F94" s="7" t="s">
        <v>70</v>
      </c>
      <c r="G94" s="23" t="s">
        <v>61</v>
      </c>
    </row>
    <row r="95" spans="1:7" x14ac:dyDescent="0.25">
      <c r="A95" s="18"/>
      <c r="B95" s="6" t="s">
        <v>62</v>
      </c>
      <c r="C95" s="18"/>
      <c r="D95" s="1"/>
      <c r="E95" s="18"/>
      <c r="F95" s="1"/>
      <c r="G95" s="13">
        <f>G93</f>
        <v>0</v>
      </c>
    </row>
    <row r="96" spans="1:7" x14ac:dyDescent="0.25">
      <c r="A96" s="3"/>
      <c r="B96" s="3"/>
      <c r="C96" s="3"/>
      <c r="D96" s="15"/>
      <c r="E96" s="3"/>
      <c r="F96" s="15"/>
      <c r="G96" s="15"/>
    </row>
    <row r="97" spans="1:7" x14ac:dyDescent="0.25">
      <c r="A97" s="5" t="s">
        <v>125</v>
      </c>
      <c r="B97" s="4" t="s">
        <v>69</v>
      </c>
      <c r="C97" s="3"/>
      <c r="D97" s="15"/>
      <c r="E97" s="3"/>
      <c r="F97" s="15"/>
      <c r="G97" s="15"/>
    </row>
    <row r="98" spans="1:7" x14ac:dyDescent="0.25">
      <c r="A98" s="3"/>
      <c r="B98" s="3"/>
      <c r="C98" s="3"/>
      <c r="D98" s="15"/>
      <c r="E98" s="3"/>
      <c r="F98" s="15"/>
      <c r="G98" s="15"/>
    </row>
    <row r="99" spans="1:7" x14ac:dyDescent="0.25">
      <c r="A99" s="5" t="s">
        <v>64</v>
      </c>
      <c r="B99" s="4" t="s">
        <v>114</v>
      </c>
      <c r="C99" s="3"/>
      <c r="D99" s="15"/>
      <c r="E99" s="3"/>
      <c r="F99" s="15"/>
      <c r="G99" s="15"/>
    </row>
    <row r="100" spans="1:7" x14ac:dyDescent="0.25">
      <c r="A100" s="5" t="s">
        <v>47</v>
      </c>
      <c r="B100" s="5" t="s">
        <v>114</v>
      </c>
      <c r="C100" s="5" t="s">
        <v>93</v>
      </c>
      <c r="D100" s="25">
        <v>0</v>
      </c>
      <c r="E100" s="3"/>
      <c r="F100" s="2">
        <f>D100%*G93</f>
        <v>0</v>
      </c>
      <c r="G100" s="2">
        <f>F100</f>
        <v>0</v>
      </c>
    </row>
    <row r="101" spans="1:7" x14ac:dyDescent="0.25">
      <c r="A101" s="3"/>
      <c r="B101" s="3"/>
      <c r="C101" s="3"/>
      <c r="D101" s="15"/>
      <c r="E101" s="3"/>
      <c r="F101" s="15"/>
      <c r="G101" s="15"/>
    </row>
    <row r="102" spans="1:7" x14ac:dyDescent="0.25">
      <c r="A102" s="5" t="s">
        <v>154</v>
      </c>
      <c r="B102" s="4" t="s">
        <v>144</v>
      </c>
      <c r="C102" s="3"/>
      <c r="D102" s="15"/>
      <c r="E102" s="3"/>
      <c r="F102" s="15"/>
      <c r="G102" s="15"/>
    </row>
    <row r="103" spans="1:7" x14ac:dyDescent="0.25">
      <c r="A103" s="5" t="s">
        <v>163</v>
      </c>
      <c r="B103" s="5" t="s">
        <v>144</v>
      </c>
      <c r="C103" s="5" t="s">
        <v>93</v>
      </c>
      <c r="D103" s="25">
        <v>0</v>
      </c>
      <c r="E103" s="3"/>
      <c r="F103" s="2">
        <f>D103%*G95</f>
        <v>0</v>
      </c>
      <c r="G103" s="2">
        <f>F103</f>
        <v>0</v>
      </c>
    </row>
    <row r="104" spans="1:7" x14ac:dyDescent="0.25">
      <c r="A104" s="3"/>
      <c r="B104" s="3"/>
      <c r="C104" s="3"/>
      <c r="D104" s="15"/>
      <c r="E104" s="3"/>
      <c r="F104" s="15"/>
      <c r="G104" s="15"/>
    </row>
    <row r="105" spans="1:7" x14ac:dyDescent="0.25">
      <c r="A105" s="5" t="s">
        <v>124</v>
      </c>
      <c r="B105" s="4" t="s">
        <v>3</v>
      </c>
      <c r="C105" s="3"/>
      <c r="D105" s="15"/>
      <c r="E105" s="3"/>
      <c r="F105" s="15"/>
      <c r="G105" s="15"/>
    </row>
    <row r="106" spans="1:7" x14ac:dyDescent="0.25">
      <c r="A106" s="5" t="s">
        <v>40</v>
      </c>
      <c r="B106" s="5" t="s">
        <v>3</v>
      </c>
      <c r="C106" s="5" t="s">
        <v>93</v>
      </c>
      <c r="D106" s="25">
        <v>0</v>
      </c>
      <c r="E106" s="3"/>
      <c r="F106" s="2">
        <f>D106%*G93</f>
        <v>0</v>
      </c>
      <c r="G106" s="2">
        <f>F106</f>
        <v>0</v>
      </c>
    </row>
    <row r="107" spans="1:7" x14ac:dyDescent="0.25">
      <c r="A107" s="3"/>
      <c r="B107" s="3"/>
      <c r="C107" s="3"/>
      <c r="D107" s="15"/>
      <c r="E107" s="3"/>
      <c r="F107" s="15"/>
      <c r="G107" s="15"/>
    </row>
    <row r="108" spans="1:7" x14ac:dyDescent="0.25">
      <c r="A108" s="3"/>
      <c r="B108" s="14" t="s">
        <v>129</v>
      </c>
      <c r="C108" s="3"/>
      <c r="D108" s="15"/>
      <c r="E108" s="3"/>
      <c r="F108" s="15"/>
      <c r="G108" s="24">
        <f>SUM(G95:G106)</f>
        <v>0</v>
      </c>
    </row>
    <row r="109" spans="1:7" x14ac:dyDescent="0.25">
      <c r="A109" s="3"/>
      <c r="B109" s="3"/>
      <c r="C109" s="3"/>
      <c r="D109" s="15"/>
      <c r="E109" s="3"/>
      <c r="F109" s="15"/>
      <c r="G109" s="15"/>
    </row>
    <row r="110" spans="1:7" ht="34.5" x14ac:dyDescent="0.25">
      <c r="A110" s="8"/>
      <c r="B110" s="12" t="s">
        <v>26</v>
      </c>
      <c r="C110" s="8"/>
      <c r="D110" s="11"/>
      <c r="E110" s="8"/>
      <c r="F110" s="11"/>
      <c r="G110" s="11"/>
    </row>
  </sheetData>
  <sheetProtection algorithmName="SHA-512" hashValue="Gmxn0rQVKdYIV2EN7gxE6H/7caiqWhxeuDrkH/VsEr0Y605zRkfBQ07QcrRPJZy1j1612hifHOBx7F48JP4iKQ==" saltValue="NLYp2mQS2vVsZsecFo4gb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8d1cd4-e4bf-42d0-8649-4880ed29af09">
      <Terms xmlns="http://schemas.microsoft.com/office/infopath/2007/PartnerControls"/>
    </lcf76f155ced4ddcb4097134ff3c332f>
    <TaxCatchAll xmlns="4dc56876-d452-4a82-9e10-cb4b6b6a6a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0AC76265DFF643848E5BE6E829ECD0" ma:contentTypeVersion="13" ma:contentTypeDescription="Een nieuw document maken." ma:contentTypeScope="" ma:versionID="f0a4d7476afec789c5014539c77edf04">
  <xsd:schema xmlns:xsd="http://www.w3.org/2001/XMLSchema" xmlns:xs="http://www.w3.org/2001/XMLSchema" xmlns:p="http://schemas.microsoft.com/office/2006/metadata/properties" xmlns:ns2="028d1cd4-e4bf-42d0-8649-4880ed29af09" xmlns:ns3="4dc56876-d452-4a82-9e10-cb4b6b6a6a2f" targetNamespace="http://schemas.microsoft.com/office/2006/metadata/properties" ma:root="true" ma:fieldsID="ff84357985396ead6322252ff0deba9a" ns2:_="" ns3:_="">
    <xsd:import namespace="028d1cd4-e4bf-42d0-8649-4880ed29af09"/>
    <xsd:import namespace="4dc56876-d452-4a82-9e10-cb4b6b6a6a2f"/>
    <xsd:element name="properties">
      <xsd:complexType>
        <xsd:sequence>
          <xsd:element name="documentManagement">
            <xsd:complexType>
              <xsd:all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d1cd4-e4bf-42d0-8649-4880ed29af09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OCR" ma:index="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23e4d304-1e78-4258-93aa-e4a76fc926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56876-d452-4a82-9e10-cb4b6b6a6a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5bcfdccb-986a-49c5-89dd-2ad26a3a20ce}" ma:internalName="TaxCatchAll" ma:showField="CatchAllData" ma:web="4dc56876-d452-4a82-9e10-cb4b6b6a6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09A27C-6741-4048-91B1-3519F869B456}">
  <ds:schemaRefs>
    <ds:schemaRef ds:uri="http://schemas.microsoft.com/office/2006/metadata/properties"/>
    <ds:schemaRef ds:uri="http://schemas.microsoft.com/office/infopath/2007/PartnerControls"/>
    <ds:schemaRef ds:uri="028d1cd4-e4bf-42d0-8649-4880ed29af09"/>
    <ds:schemaRef ds:uri="4dc56876-d452-4a82-9e10-cb4b6b6a6a2f"/>
  </ds:schemaRefs>
</ds:datastoreItem>
</file>

<file path=customXml/itemProps2.xml><?xml version="1.0" encoding="utf-8"?>
<ds:datastoreItem xmlns:ds="http://schemas.openxmlformats.org/officeDocument/2006/customXml" ds:itemID="{5E2BFBDD-FDBB-4089-B801-A62ABEA97F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F90A6-8497-48FD-B97A-C7A9593A5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8d1cd4-e4bf-42d0-8649-4880ed29af09"/>
    <ds:schemaRef ds:uri="4dc56876-d452-4a82-9e10-cb4b6b6a6a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RAW-inschrijvingsstaat_(A4_staa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Tetteroo</dc:creator>
  <cp:lastModifiedBy>Jordy Rog</cp:lastModifiedBy>
  <dcterms:created xsi:type="dcterms:W3CDTF">2026-05-15T11:50:05Z</dcterms:created>
  <dcterms:modified xsi:type="dcterms:W3CDTF">2026-07-06T07:44:20Z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0x0101009E0AC76265DFF643848E5BE6E829ECD0</vt:lpwstr>
  </property>
  <property fmtid="{D5CDD505-2E9C-101B-9397-08002B2CF9AE}" pid="3" name="MediaServiceImageTags">
    <vt:lpwstr/>
  </property>
</Properties>
</file>