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brportal.sharepoint.com/sites/AanbestedingFacilitaireDienstverlening/Gedeelde documenten/Facilitaire diensten/Aanbesteding/EA Groenvoorziening en gladheidsbestrijding/1. Aanbestedingsdocumenten/Ter review/Versie 0.95 (naar OG)/"/>
    </mc:Choice>
  </mc:AlternateContent>
  <xr:revisionPtr revIDLastSave="0" documentId="8_{2A9AD4A8-5293-4030-B8F8-356761BF20B6}" xr6:coauthVersionLast="47" xr6:coauthVersionMax="47" xr10:uidLastSave="{00000000-0000-0000-0000-000000000000}"/>
  <bookViews>
    <workbookView xWindow="-108" yWindow="-108" windowWidth="23256" windowHeight="12456" activeTab="1" xr2:uid="{00000000-000D-0000-FFFF-FFFF00000000}"/>
  </bookViews>
  <sheets>
    <sheet name="1. Ondertekening" sheetId="9" r:id="rId1"/>
    <sheet name="2. Totaalbegroting" sheetId="10" r:id="rId2"/>
    <sheet name="3. Groenvoorziening binnen" sheetId="2" r:id="rId3"/>
    <sheet name="4. Groenvoorziening buiten" sheetId="14" r:id="rId4"/>
    <sheet name="5. Gladheidsbestrijding" sheetId="15" r:id="rId5"/>
    <sheet name="6. Locatiekenmerken" sheetId="13" r:id="rId6"/>
  </sheets>
  <externalReferences>
    <externalReference r:id="rId7"/>
    <externalReference r:id="rId8"/>
    <externalReference r:id="rId9"/>
  </externalReferences>
  <definedNames>
    <definedName name="__123Graph_A" localSheetId="0" hidden="1">'[1]Offerteformulier 1'!#REF!</definedName>
    <definedName name="__123Graph_A" localSheetId="1" hidden="1">'[1]Offerteformulier 1'!#REF!</definedName>
    <definedName name="__123Graph_A" hidden="1">'[1]Offerteformulier 1'!#REF!</definedName>
    <definedName name="_Order1" hidden="1">255</definedName>
    <definedName name="_Order2" hidden="1">255</definedName>
    <definedName name="a" localSheetId="0" hidden="1">'[1]Offerteformulier 1'!#REF!</definedName>
    <definedName name="a" localSheetId="1" hidden="1">'[1]Offerteformulier 1'!#REF!</definedName>
    <definedName name="a" hidden="1">'[1]Offerteformulier 1'!#REF!</definedName>
    <definedName name="AccessDatabase" hidden="1">"C:\data\excel\BASISWP.mdb"</definedName>
    <definedName name="_xlnm.Print_Area" localSheetId="0">'1. Ondertekening'!$A$1:$G$29</definedName>
    <definedName name="_xlnm.Print_Area" localSheetId="1">'2. Totaalbegroting'!$A$1:$G$23</definedName>
    <definedName name="_xlnm.Print_Area" localSheetId="5">'6. Locatiekenmerken'!$A$1:$VBW$25</definedName>
    <definedName name="Afdrukbereik_MI" localSheetId="0">#REF!</definedName>
    <definedName name="Afdrukbereik_MI" localSheetId="1">#REF!</definedName>
    <definedName name="Afdrukbereik_MI">#REF!</definedName>
    <definedName name="_xlnm.Print_Titles" localSheetId="5">'6. Locatiekenmerken'!$A:$A</definedName>
    <definedName name="asd" localSheetId="0" hidden="1">'[1]Offerteformulier 1'!#REF!</definedName>
    <definedName name="asd" localSheetId="1" hidden="1">'[1]Offerteformulier 1'!#REF!</definedName>
    <definedName name="asd" hidden="1">'[1]Offerteformulier 1'!#REF!</definedName>
    <definedName name="gdts" localSheetId="0" hidden="1">'[2]Offerteformulier 1'!#REF!</definedName>
    <definedName name="gdts" localSheetId="1" hidden="1">'[2]Offerteformulier 1'!#REF!</definedName>
    <definedName name="gdts" hidden="1">'[2]Offerteformulier 1'!#REF!</definedName>
    <definedName name="HTML_CodePage" hidden="1">1252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2" hidden="1">{"'ma_vr'!$A$1:$AA$42"}</definedName>
    <definedName name="HTML_Control_2_1" hidden="1">{"'ma_vr'!$A$1:$AA$42"}</definedName>
    <definedName name="HTML_Control_3"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0" hidden="1">'[2]Offerteformulier 1'!#REF!</definedName>
    <definedName name="jj" localSheetId="1" hidden="1">'[2]Offerteformulier 1'!#REF!</definedName>
    <definedName name="jj" hidden="1">'[2]Offerteformulier 1'!#REF!</definedName>
    <definedName name="kln" localSheetId="0">#REF!</definedName>
    <definedName name="kln" localSheetId="1">#REF!</definedName>
    <definedName name="kln">#REF!</definedName>
    <definedName name="kok" localSheetId="0" hidden="1">'[2]Offerteformulier 1'!#REF!</definedName>
    <definedName name="kok" localSheetId="1" hidden="1">'[2]Offerteformulier 1'!#REF!</definedName>
    <definedName name="kok" hidden="1">'[2]Offerteformulier 1'!#REF!</definedName>
    <definedName name="la">#REF!</definedName>
    <definedName name="mm" localSheetId="0" hidden="1">'[2]Offerteformulier 1'!#REF!</definedName>
    <definedName name="mm" localSheetId="1" hidden="1">'[2]Offerteformulier 1'!#REF!</definedName>
    <definedName name="mm" hidden="1">'[2]Offerteformulier 1'!#REF!</definedName>
    <definedName name="Mutatiederdekwartaal" localSheetId="0" hidden="1">{"'ma_vr'!$A$1:$AA$42"}</definedName>
    <definedName name="Mutatiederdekwartaal" hidden="1">{"'ma_vr'!$A$1:$AA$42"}</definedName>
    <definedName name="Mutatiederdekwartaal_1" hidden="1">{"'ma_vr'!$A$1:$AA$42"}</definedName>
    <definedName name="Mutatiederdekwartaal_1_1" hidden="1">{"'ma_vr'!$A$1:$AA$42"}</definedName>
    <definedName name="Mutatiederdekwartaal_2" hidden="1">{"'ma_vr'!$A$1:$AA$42"}</definedName>
    <definedName name="Mutatiederdekwartaal_2_1" hidden="1">{"'ma_vr'!$A$1:$AA$42"}</definedName>
    <definedName name="Mutatiederdekwartaal_3" hidden="1">{"'ma_vr'!$A$1:$AA$42"}</definedName>
    <definedName name="ort">[3]ort!$A$6:$E$78</definedName>
    <definedName name="ow">[3]ow!$A$6:$K$78</definedName>
    <definedName name="prijs" hidden="1">'[1]Offerteformulier 1'!#REF!</definedName>
    <definedName name="resultaat" localSheetId="0">#REF!</definedName>
    <definedName name="resultaat" localSheetId="1">#REF!</definedName>
    <definedName name="resultaat">#REF!</definedName>
    <definedName name="TABEL">[3]Berekeningen!$A$18:$W$90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15" l="1"/>
  <c r="J34" i="15"/>
  <c r="J33" i="15"/>
  <c r="J32" i="15"/>
  <c r="J31" i="15"/>
  <c r="J30" i="15"/>
  <c r="J29" i="15"/>
  <c r="J28" i="15"/>
  <c r="J27" i="15"/>
  <c r="J26" i="15"/>
  <c r="J25" i="15"/>
  <c r="J24" i="15"/>
  <c r="J23" i="15"/>
  <c r="J22" i="15"/>
  <c r="J21" i="15"/>
  <c r="J20" i="15"/>
  <c r="J19" i="15"/>
  <c r="J18" i="15"/>
  <c r="J17" i="15"/>
  <c r="J16" i="15"/>
  <c r="J15" i="15"/>
  <c r="J14" i="15"/>
  <c r="J13" i="15"/>
  <c r="J12" i="15"/>
  <c r="J11" i="15"/>
  <c r="J10" i="15"/>
  <c r="I10" i="14"/>
  <c r="H48" i="2"/>
  <c r="H47" i="2"/>
  <c r="H46" i="2"/>
  <c r="H45" i="2"/>
  <c r="H44" i="2"/>
  <c r="I38" i="2"/>
  <c r="I37" i="2"/>
  <c r="I39" i="2" s="1"/>
  <c r="F12" i="2"/>
  <c r="F13" i="2"/>
  <c r="F14" i="2"/>
  <c r="F15" i="2"/>
  <c r="F16" i="2"/>
  <c r="F17" i="2"/>
  <c r="F18" i="2"/>
  <c r="F19" i="2"/>
  <c r="F20" i="2"/>
  <c r="F21" i="2"/>
  <c r="F22" i="2"/>
  <c r="F23" i="2"/>
  <c r="F24" i="2"/>
  <c r="F25" i="2"/>
  <c r="F26" i="2"/>
  <c r="F27" i="2"/>
  <c r="F28" i="2"/>
  <c r="F29" i="2"/>
  <c r="F30" i="2"/>
  <c r="F31" i="2"/>
  <c r="F11" i="2"/>
  <c r="E14" i="14"/>
  <c r="I14" i="14"/>
  <c r="F30" i="14"/>
  <c r="I11" i="14"/>
  <c r="I12" i="14"/>
  <c r="I13" i="14"/>
  <c r="I15" i="14"/>
  <c r="I16" i="14"/>
  <c r="I17" i="14"/>
  <c r="I18" i="14"/>
  <c r="I19" i="14"/>
  <c r="I20" i="14"/>
  <c r="I21" i="14"/>
  <c r="I22" i="14"/>
  <c r="I23" i="14"/>
  <c r="I24" i="14"/>
  <c r="I25" i="14"/>
  <c r="I26" i="14"/>
  <c r="I27" i="14"/>
  <c r="I28" i="14"/>
  <c r="I29" i="14"/>
  <c r="E29" i="14"/>
  <c r="E28" i="14"/>
  <c r="E27" i="14"/>
  <c r="E26" i="14"/>
  <c r="E25" i="14"/>
  <c r="E24" i="14"/>
  <c r="E23" i="14"/>
  <c r="E22" i="14"/>
  <c r="E21" i="14"/>
  <c r="E20" i="14"/>
  <c r="E19" i="14"/>
  <c r="E18" i="14"/>
  <c r="E17" i="14"/>
  <c r="E16" i="14"/>
  <c r="E15" i="14"/>
  <c r="E13" i="14"/>
  <c r="E12" i="14"/>
  <c r="E11" i="14"/>
  <c r="E10" i="14"/>
  <c r="E30" i="14" s="1"/>
  <c r="J36" i="15"/>
  <c r="J52" i="15" s="1"/>
  <c r="J37" i="15"/>
  <c r="J38" i="15"/>
  <c r="J39" i="15"/>
  <c r="J40" i="15"/>
  <c r="J41" i="15"/>
  <c r="J42" i="15"/>
  <c r="J43" i="15"/>
  <c r="J44" i="15"/>
  <c r="J45" i="15"/>
  <c r="J46" i="15"/>
  <c r="J47" i="15"/>
  <c r="J48" i="15"/>
  <c r="J49" i="15"/>
  <c r="J50" i="15"/>
  <c r="J35" i="15"/>
  <c r="D6" i="15"/>
  <c r="D5" i="15"/>
  <c r="D4" i="15"/>
  <c r="D3" i="15"/>
  <c r="D6" i="14"/>
  <c r="D5" i="14"/>
  <c r="D4" i="14"/>
  <c r="D3" i="14"/>
  <c r="D4" i="2"/>
  <c r="D5" i="2"/>
  <c r="D6" i="2"/>
  <c r="D3" i="2"/>
  <c r="D4" i="10"/>
  <c r="D5" i="10"/>
  <c r="D6" i="10"/>
  <c r="D3" i="10"/>
  <c r="F32" i="2" l="1"/>
  <c r="E14" i="10" s="1"/>
  <c r="E18" i="10"/>
  <c r="E19" i="10" s="1"/>
  <c r="I30" i="14"/>
  <c r="E15" i="10" s="1"/>
  <c r="E16" i="10" l="1"/>
</calcChain>
</file>

<file path=xl/sharedStrings.xml><?xml version="1.0" encoding="utf-8"?>
<sst xmlns="http://schemas.openxmlformats.org/spreadsheetml/2006/main" count="1676" uniqueCount="501">
  <si>
    <t>Naam opdrachtgever</t>
  </si>
  <si>
    <t>CBR</t>
  </si>
  <si>
    <t>Versienummer</t>
  </si>
  <si>
    <t>1.0</t>
  </si>
  <si>
    <t>Prijspeil</t>
  </si>
  <si>
    <t>Leverancier</t>
  </si>
  <si>
    <t>RECHTSGELDIGE ONDERTEKENING*</t>
  </si>
  <si>
    <t>Organisatienaam</t>
  </si>
  <si>
    <t>Naam tekeningsbevoegde functionaris</t>
  </si>
  <si>
    <t>Functie tekeningsbevoegde functionaris</t>
  </si>
  <si>
    <t>Handtekening</t>
  </si>
  <si>
    <t>* Door het indienen van het Prijzenblad verklaart Inschrijver dat deze zich volledig conformeert aan het Beschrijvend Document inclusief bijlagen. Tevens accepteert Inschrijver eventuele wijzigingen/ aanvullingen zoals opgenomen in de Nota('s) van Inlichtingen en gaat ermee akkoord dat de hierin opgenomen wijzigingen/ aanvullingen prevaleren boven hetgeen bepaald in eerder genoemde Beschrijvend Document inclusief bijlagen. Door het indienen van het Prijzenblad verklaart Inschrijver tevens dat de Inschrijving volledig is gebaseerd op en voldoet aan de bepalingen in de eerder genoemde Beschrijvend Document,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</si>
  <si>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 BEGROTING</t>
  </si>
  <si>
    <t>Onderdeel</t>
  </si>
  <si>
    <t>Totaal</t>
  </si>
  <si>
    <t>3. Groenvoorziening binnen</t>
  </si>
  <si>
    <t>Contractjaarprijs</t>
  </si>
  <si>
    <t>4. Groenvoorziening buiten</t>
  </si>
  <si>
    <t>5. Gladheidsbestrijding</t>
  </si>
  <si>
    <t>Fictieve jaarprijs</t>
  </si>
  <si>
    <t>Onderhoud beplanting</t>
  </si>
  <si>
    <t>Afmeting bak</t>
  </si>
  <si>
    <t>Aantal bakken</t>
  </si>
  <si>
    <t>Onderhoudsprijs per bak per jaar</t>
  </si>
  <si>
    <t>Prijs per jaar</t>
  </si>
  <si>
    <t xml:space="preserve">90 x 42 cm </t>
  </si>
  <si>
    <t>160 x 42 cm</t>
  </si>
  <si>
    <t xml:space="preserve">155 x 56 cm </t>
  </si>
  <si>
    <t xml:space="preserve">160 x 42 cm </t>
  </si>
  <si>
    <t xml:space="preserve">180 x 56 cm </t>
  </si>
  <si>
    <t xml:space="preserve">210 x 56 cm </t>
  </si>
  <si>
    <t>ø20</t>
  </si>
  <si>
    <t>ø23</t>
  </si>
  <si>
    <t>ø27</t>
  </si>
  <si>
    <t>ø32</t>
  </si>
  <si>
    <t xml:space="preserve">37x37 cm | hoogte 140 cm
</t>
  </si>
  <si>
    <t>37x37 cm | hoogte 60 cm</t>
  </si>
  <si>
    <t>30x30 cm | hoogte 60 cm</t>
  </si>
  <si>
    <t>40x40x75 cm | hoogte 150 cm</t>
  </si>
  <si>
    <t xml:space="preserve">40x40 cm | hoogte 160 cm
</t>
  </si>
  <si>
    <t xml:space="preserve">40x40x75 cm | hoogte 160 cm
</t>
  </si>
  <si>
    <t>50x50 cm | hoogte 160 cm</t>
  </si>
  <si>
    <t xml:space="preserve">50x50 cm | hoogte 160 cm
</t>
  </si>
  <si>
    <t xml:space="preserve">50x40 cm | hoogte 140 cm
</t>
  </si>
  <si>
    <t>43x43 cm | hoogte 180 cm</t>
  </si>
  <si>
    <t>50x50 cm | hoogte 180 cm</t>
  </si>
  <si>
    <t>TOTAALPRIJS</t>
  </si>
  <si>
    <t>Aankoop plantenbak + vullen</t>
  </si>
  <si>
    <t>Soort en afmeting bak</t>
  </si>
  <si>
    <t>Prijs per stuk</t>
  </si>
  <si>
    <t>Fictief aantal</t>
  </si>
  <si>
    <t>Fictieve jaarpijs</t>
  </si>
  <si>
    <t>Plantenbak B900xL420xH200</t>
  </si>
  <si>
    <t>Vullen plantenbak met levende beplanting  B900xL420xH200</t>
  </si>
  <si>
    <t>Kerstbomen + kerstdecoratie</t>
  </si>
  <si>
    <t xml:space="preserve">Soort </t>
  </si>
  <si>
    <t>Hoogte</t>
  </si>
  <si>
    <t>Stuksprijs</t>
  </si>
  <si>
    <t>Aantallen</t>
  </si>
  <si>
    <t xml:space="preserve">Kerstboom incl. decoratie </t>
  </si>
  <si>
    <t xml:space="preserve">210 cm </t>
  </si>
  <si>
    <t xml:space="preserve">240 cm </t>
  </si>
  <si>
    <t>270 cm</t>
  </si>
  <si>
    <t>Decoratie t.b.v. kerstboom (eigendom CBR)</t>
  </si>
  <si>
    <t xml:space="preserve">400 cm </t>
  </si>
  <si>
    <t>Locatie</t>
  </si>
  <si>
    <t>Adres</t>
  </si>
  <si>
    <t>Aantal m2 terrein</t>
  </si>
  <si>
    <t>Aantal bomen per locatie</t>
  </si>
  <si>
    <t>Prijs onderhoud per jaar</t>
  </si>
  <si>
    <t>Prijs per  VTA (uitgaande van 1x per 3 jaar)</t>
  </si>
  <si>
    <t>Alkmaar</t>
  </si>
  <si>
    <t>Olympiaweg 28</t>
  </si>
  <si>
    <t>Amsterdam*</t>
  </si>
  <si>
    <t>Naritaweg 150</t>
  </si>
  <si>
    <t>Apeldoorn</t>
  </si>
  <si>
    <t>Antillen 11</t>
  </si>
  <si>
    <t>Arnhem (Wassenaarweg)</t>
  </si>
  <si>
    <t>Wassenaarweg 20</t>
  </si>
  <si>
    <t>Arnhem (Hazekamp)</t>
  </si>
  <si>
    <t>Hazenkamp 10</t>
  </si>
  <si>
    <t>Assen (1/Aziëweg)</t>
  </si>
  <si>
    <t>Aziëweg 25</t>
  </si>
  <si>
    <t>Barendrecht</t>
  </si>
  <si>
    <t>Zwaalweg 1</t>
  </si>
  <si>
    <t>Deventer</t>
  </si>
  <si>
    <t>Duisburgstraat 10</t>
  </si>
  <si>
    <t>Eemnes</t>
  </si>
  <si>
    <t>Bramenberg 6</t>
  </si>
  <si>
    <t>Eindhoven</t>
  </si>
  <si>
    <t>Hoevenweg 20</t>
  </si>
  <si>
    <t>Emmen</t>
  </si>
  <si>
    <t>Nijbracht 112</t>
  </si>
  <si>
    <t>Gouda</t>
  </si>
  <si>
    <t>Zwolleweg 10</t>
  </si>
  <si>
    <t>Groningen</t>
  </si>
  <si>
    <t>Protonstraat 3</t>
  </si>
  <si>
    <t>Leusden</t>
  </si>
  <si>
    <t>Fokkerstraat 21</t>
  </si>
  <si>
    <t>Nijmegen</t>
  </si>
  <si>
    <t>Wijchenseweg 2</t>
  </si>
  <si>
    <t>Rijswijk 30 (HQ)</t>
  </si>
  <si>
    <t>Lange Kleiweg 30</t>
  </si>
  <si>
    <t>Rotterdam</t>
  </si>
  <si>
    <t>Noorderbocht 25</t>
  </si>
  <si>
    <t>Terneuzen</t>
  </si>
  <si>
    <t>Handelspoort 3a</t>
  </si>
  <si>
    <t>Utrecht</t>
  </si>
  <si>
    <t>Mississippidreef 151A</t>
  </si>
  <si>
    <t>Zoetermeer</t>
  </si>
  <si>
    <t>Zilverstraat 40</t>
  </si>
  <si>
    <t>* Let op: special groenvoorziening in tab 6. Locatiekenmerken</t>
  </si>
  <si>
    <t>Prijs per ronde ma-za*</t>
  </si>
  <si>
    <t>Prijs per ronde zo-fe*</t>
  </si>
  <si>
    <t>Fictief aantal rondes ma-za**</t>
  </si>
  <si>
    <t>Fictief aantal rondes zo-fe**</t>
  </si>
  <si>
    <t>Almelo</t>
  </si>
  <si>
    <t>Bedrijvenpark Twente 305</t>
  </si>
  <si>
    <t>Amsterdam</t>
  </si>
  <si>
    <t>Assen (2/Overcingellaan)</t>
  </si>
  <si>
    <t>Overcingellaan 13</t>
  </si>
  <si>
    <t>Bergen op Zoom</t>
  </si>
  <si>
    <t>Gagelboslaan 162</t>
  </si>
  <si>
    <t>Breda (Breepark)</t>
  </si>
  <si>
    <t>Bavelseparklaan 16</t>
  </si>
  <si>
    <t>Den Bosch</t>
  </si>
  <si>
    <t>Hambakenwetering 13A</t>
  </si>
  <si>
    <t>Dordrecht</t>
  </si>
  <si>
    <t>Egstraat 4</t>
  </si>
  <si>
    <t>Goes</t>
  </si>
  <si>
    <t>M.A. de Ruijterlaan 2</t>
  </si>
  <si>
    <t>Haarlem</t>
  </si>
  <si>
    <t>Prof. Eijkmanlaan 2</t>
  </si>
  <si>
    <t>Heerenveen / Nijehaske</t>
  </si>
  <si>
    <t>Bussinesspark Friesland-West 41</t>
  </si>
  <si>
    <t>Herten (Roermond)</t>
  </si>
  <si>
    <t>Oude Trambaan 27b</t>
  </si>
  <si>
    <t>Kerkrade</t>
  </si>
  <si>
    <t>Spekhofstraat 24</t>
  </si>
  <si>
    <t>Leeuwarden</t>
  </si>
  <si>
    <t>Douwe Tammingawei 30</t>
  </si>
  <si>
    <t>Meppel</t>
  </si>
  <si>
    <t>Blankenstein 230</t>
  </si>
  <si>
    <t>Mierlo (Helmond)</t>
  </si>
  <si>
    <t>Geldropseweg 10</t>
  </si>
  <si>
    <t>Ritthem (Vlissingen)</t>
  </si>
  <si>
    <t>Marie Curieweg 5b</t>
  </si>
  <si>
    <t>Schelluinen/Gorinchem</t>
  </si>
  <si>
    <t>Sportlaan 2a</t>
  </si>
  <si>
    <t>Spijkenisse</t>
  </si>
  <si>
    <t>Einsteinweg 6</t>
  </si>
  <si>
    <t>Tiel</t>
  </si>
  <si>
    <t>Stephensonstraat 25</t>
  </si>
  <si>
    <t>Venlo (2/Parlevinkerweg)</t>
  </si>
  <si>
    <t>Parlevinkerweg 1</t>
  </si>
  <si>
    <t>Weert</t>
  </si>
  <si>
    <t>Risseweg 46</t>
  </si>
  <si>
    <t>Winschoten</t>
  </si>
  <si>
    <t>Zeefbaan 20A</t>
  </si>
  <si>
    <t>Zwolle</t>
  </si>
  <si>
    <t>Branderweg 15</t>
  </si>
  <si>
    <t>AVB Amsterdam / Schiphol</t>
  </si>
  <si>
    <t>Kruisweg 279</t>
  </si>
  <si>
    <t>FICTIEVE TOTAALPRIJS</t>
  </si>
  <si>
    <t>* Met per keer wordt hiermee 1 uitvoeringsronde bedoeld</t>
  </si>
  <si>
    <t>** Fictief aantal obv gemiddelde aantallen seizoen 2025/2026</t>
  </si>
  <si>
    <t>Locatiekenmerkenoverzicht 3G</t>
  </si>
  <si>
    <t>6 (praktijk)</t>
  </si>
  <si>
    <t>7 (theorie)</t>
  </si>
  <si>
    <t>Locatiekenmerken</t>
  </si>
  <si>
    <t>Arnhem (Hazenkamp)</t>
  </si>
  <si>
    <t>Arnhem (Bovenbeekstraat)</t>
  </si>
  <si>
    <t>Berkel Enschot</t>
  </si>
  <si>
    <t>Breda (Stationsplein)</t>
  </si>
  <si>
    <t>Den Helder</t>
  </si>
  <si>
    <t>Doetinchem</t>
  </si>
  <si>
    <t>Emmeloord</t>
  </si>
  <si>
    <t>Harderwijk</t>
  </si>
  <si>
    <t>Hengelo</t>
  </si>
  <si>
    <t>Hoogeveen</t>
  </si>
  <si>
    <t>Hoorn</t>
  </si>
  <si>
    <t>Leiden</t>
  </si>
  <si>
    <t>Rijswijk 54</t>
  </si>
  <si>
    <t>Rijswijk 60</t>
  </si>
  <si>
    <t>Rijswijk 62</t>
  </si>
  <si>
    <t>Roermond</t>
  </si>
  <si>
    <t>Sneek</t>
  </si>
  <si>
    <t>Urmond</t>
  </si>
  <si>
    <t>Venlo (1/Atoniusplein)</t>
  </si>
  <si>
    <t>Zaandam</t>
  </si>
  <si>
    <t>AVB Alkmaar</t>
  </si>
  <si>
    <t>AVB Arnhem</t>
  </si>
  <si>
    <t>AVB Assen</t>
  </si>
  <si>
    <t>AVB Dordrecht</t>
  </si>
  <si>
    <t>AVB Drachten</t>
  </si>
  <si>
    <t>AVB Eindhoven</t>
  </si>
  <si>
    <t>AVB Enschede</t>
  </si>
  <si>
    <t>AVB Erp</t>
  </si>
  <si>
    <t>AVB Etten-Leur</t>
  </si>
  <si>
    <t>AVB Goes</t>
  </si>
  <si>
    <t>AVB Heerlen</t>
  </si>
  <si>
    <t>AVB Lelystad</t>
  </si>
  <si>
    <t>AVB Leusden</t>
  </si>
  <si>
    <t>AVB Naaldwijk</t>
  </si>
  <si>
    <t>AVB Rotterdam</t>
  </si>
  <si>
    <t>AVB Staphorst</t>
  </si>
  <si>
    <t>AVB Susteren</t>
  </si>
  <si>
    <t>AVB Venlo</t>
  </si>
  <si>
    <t xml:space="preserve">AVB Wognum </t>
  </si>
  <si>
    <t>Tiel CCV Truckwash</t>
  </si>
  <si>
    <t>Regio</t>
  </si>
  <si>
    <t>West</t>
  </si>
  <si>
    <t>Oost</t>
  </si>
  <si>
    <t>Noord</t>
  </si>
  <si>
    <t>Zuid</t>
  </si>
  <si>
    <t xml:space="preserve">Zuid </t>
  </si>
  <si>
    <t>Algemeen</t>
  </si>
  <si>
    <t>Sluit tijdelijk per 6-5-2026, heropent in Q1-2027</t>
  </si>
  <si>
    <t>Opent tijdelijk per 6-5-2026</t>
  </si>
  <si>
    <t>Opent per 6-5-2026</t>
  </si>
  <si>
    <t>Sluit naar verwachting Q1 - 2027</t>
  </si>
  <si>
    <t>Sluit per 01-06-2026</t>
  </si>
  <si>
    <t>Sluirt per 31-10-2026, vervangende locatie nnb</t>
  </si>
  <si>
    <t>Sluit per 31-12-2026, vervangende locatie LWK 40</t>
  </si>
  <si>
    <t>Sluit per 30-11-2026, vervangende locatie nnb</t>
  </si>
  <si>
    <t>Sluirt per 30-09-2026, zal worden vervangen voor andere locatie in Tiel</t>
  </si>
  <si>
    <t>Locatiecode</t>
  </si>
  <si>
    <t>040</t>
  </si>
  <si>
    <t>036</t>
  </si>
  <si>
    <t>046</t>
  </si>
  <si>
    <t>034</t>
  </si>
  <si>
    <t>048</t>
  </si>
  <si>
    <t>095</t>
  </si>
  <si>
    <t>096</t>
  </si>
  <si>
    <t>084</t>
  </si>
  <si>
    <t>022</t>
  </si>
  <si>
    <t>072</t>
  </si>
  <si>
    <t>064</t>
  </si>
  <si>
    <t>060</t>
  </si>
  <si>
    <t>098</t>
  </si>
  <si>
    <t>094</t>
  </si>
  <si>
    <t>059</t>
  </si>
  <si>
    <t>041</t>
  </si>
  <si>
    <t>037</t>
  </si>
  <si>
    <t>050</t>
  </si>
  <si>
    <t>073</t>
  </si>
  <si>
    <t>045</t>
  </si>
  <si>
    <t>056</t>
  </si>
  <si>
    <t>029</t>
  </si>
  <si>
    <t>024</t>
  </si>
  <si>
    <t>065</t>
  </si>
  <si>
    <t>069</t>
  </si>
  <si>
    <t>021</t>
  </si>
  <si>
    <t>043</t>
  </si>
  <si>
    <t>033</t>
  </si>
  <si>
    <t>028</t>
  </si>
  <si>
    <t>088</t>
  </si>
  <si>
    <t>078</t>
  </si>
  <si>
    <t>025</t>
  </si>
  <si>
    <t>042</t>
  </si>
  <si>
    <t>076</t>
  </si>
  <si>
    <t>026</t>
  </si>
  <si>
    <t>071</t>
  </si>
  <si>
    <t>031</t>
  </si>
  <si>
    <t>030</t>
  </si>
  <si>
    <t>057</t>
  </si>
  <si>
    <t>049</t>
  </si>
  <si>
    <t>068</t>
  </si>
  <si>
    <t>083</t>
  </si>
  <si>
    <t>079</t>
  </si>
  <si>
    <t>085</t>
  </si>
  <si>
    <t>097</t>
  </si>
  <si>
    <t>081</t>
  </si>
  <si>
    <t>070</t>
  </si>
  <si>
    <t>075</t>
  </si>
  <si>
    <t>027</t>
  </si>
  <si>
    <t>074</t>
  </si>
  <si>
    <t>067</t>
  </si>
  <si>
    <t>061</t>
  </si>
  <si>
    <t>053</t>
  </si>
  <si>
    <t>044</t>
  </si>
  <si>
    <t>058</t>
  </si>
  <si>
    <t>092</t>
  </si>
  <si>
    <t>055</t>
  </si>
  <si>
    <t>023</t>
  </si>
  <si>
    <t>047</t>
  </si>
  <si>
    <t>077</t>
  </si>
  <si>
    <t>032</t>
  </si>
  <si>
    <t>200</t>
  </si>
  <si>
    <t>201</t>
  </si>
  <si>
    <t>202</t>
  </si>
  <si>
    <t>204</t>
  </si>
  <si>
    <t>205</t>
  </si>
  <si>
    <t>206</t>
  </si>
  <si>
    <t>207</t>
  </si>
  <si>
    <t>208</t>
  </si>
  <si>
    <t>209</t>
  </si>
  <si>
    <t>210</t>
  </si>
  <si>
    <t>212</t>
  </si>
  <si>
    <t>214</t>
  </si>
  <si>
    <t>215</t>
  </si>
  <si>
    <t>216</t>
  </si>
  <si>
    <t>218</t>
  </si>
  <si>
    <t>219</t>
  </si>
  <si>
    <t>221</t>
  </si>
  <si>
    <t>222</t>
  </si>
  <si>
    <t>224</t>
  </si>
  <si>
    <t>242</t>
  </si>
  <si>
    <t>223</t>
  </si>
  <si>
    <t>Bovenbeekstraat 26a</t>
  </si>
  <si>
    <t>Bosscheweg 11</t>
  </si>
  <si>
    <t>Stationsplein 42</t>
  </si>
  <si>
    <t>Nijverheidsweg 8C</t>
  </si>
  <si>
    <t>Koopmanslaan 3</t>
  </si>
  <si>
    <t>Het Hooivled 9</t>
  </si>
  <si>
    <t>Tesselschadelaan 1</t>
  </si>
  <si>
    <t>Jan Tinbergenstraat 115</t>
  </si>
  <si>
    <t>Grote Beer 20</t>
  </si>
  <si>
    <t>Holenweg 14 G</t>
  </si>
  <si>
    <t xml:space="preserve">Smaragdlaan 99a </t>
  </si>
  <si>
    <t>Lange Kleiweg 54 (b.g.)</t>
  </si>
  <si>
    <t>Lange Kleiweg 60</t>
  </si>
  <si>
    <t>Lange Kleiweg 62 (5e)</t>
  </si>
  <si>
    <t>Hamstraat 37</t>
  </si>
  <si>
    <t>Smidsstraat 6</t>
  </si>
  <si>
    <t>Mauritslaan 49</t>
  </si>
  <si>
    <t>Antoniusplein 2</t>
  </si>
  <si>
    <t>Kuilpad 1</t>
  </si>
  <si>
    <t>Batavierenweg 25D</t>
  </si>
  <si>
    <t>De Haar 9</t>
  </si>
  <si>
    <t>Krommedijk 210</t>
  </si>
  <si>
    <t>De Knobben 100</t>
  </si>
  <si>
    <t>Park Forum 1362</t>
  </si>
  <si>
    <t>Colosseum 65 (terrein Aqua Twente)</t>
  </si>
  <si>
    <t>Bussele 6</t>
  </si>
  <si>
    <t>Hoevenseweg 39</t>
  </si>
  <si>
    <t>Olympiastraat 3</t>
  </si>
  <si>
    <t>Beitel 94</t>
  </si>
  <si>
    <t>Talingweg 76</t>
  </si>
  <si>
    <t>Plesmanstraat 1</t>
  </si>
  <si>
    <t>De Hoge Bomen 4</t>
  </si>
  <si>
    <t>Charles Binghamweg 98</t>
  </si>
  <si>
    <t>Viaductweg 1</t>
  </si>
  <si>
    <t>Baakhoverweg 45</t>
  </si>
  <si>
    <t>James Cookweg 31</t>
  </si>
  <si>
    <t>Nieuweweg 24B</t>
  </si>
  <si>
    <t>De Prinsenhof 2</t>
  </si>
  <si>
    <t>Postcode</t>
  </si>
  <si>
    <t>1816 MJ</t>
  </si>
  <si>
    <t>7602 KL</t>
  </si>
  <si>
    <t>1043 CA</t>
  </si>
  <si>
    <t>7333 PE</t>
  </si>
  <si>
    <t>6836 BA</t>
  </si>
  <si>
    <t>6843 NW</t>
  </si>
  <si>
    <t>6823 GB</t>
  </si>
  <si>
    <t>9407 TC</t>
  </si>
  <si>
    <t>9401 LA</t>
  </si>
  <si>
    <t>2991 ZC</t>
  </si>
  <si>
    <t>4623 AH</t>
  </si>
  <si>
    <t>5056 PP</t>
  </si>
  <si>
    <t>4817 ZX</t>
  </si>
  <si>
    <t>4811 BB</t>
  </si>
  <si>
    <t>5231 DD</t>
  </si>
  <si>
    <t>1784 AP</t>
  </si>
  <si>
    <t>7418 BK</t>
  </si>
  <si>
    <t>7005 BK</t>
  </si>
  <si>
    <t>3319 LA</t>
  </si>
  <si>
    <t>3655 BX</t>
  </si>
  <si>
    <t>5652 AW</t>
  </si>
  <si>
    <t>8302 AE</t>
  </si>
  <si>
    <t>7821 CE</t>
  </si>
  <si>
    <t>4461 GE</t>
  </si>
  <si>
    <t>2803 PS</t>
  </si>
  <si>
    <t>9743 AL</t>
  </si>
  <si>
    <t>2035 XB</t>
  </si>
  <si>
    <t>3842 GA</t>
  </si>
  <si>
    <t>8448 MT</t>
  </si>
  <si>
    <t>7559 SP</t>
  </si>
  <si>
    <t>6049 GT</t>
  </si>
  <si>
    <t>7904 LW</t>
  </si>
  <si>
    <t>1624 PB</t>
  </si>
  <si>
    <t>6466 LZ</t>
  </si>
  <si>
    <t>8914 BK</t>
  </si>
  <si>
    <t>2332 JP</t>
  </si>
  <si>
    <t>3833 LD</t>
  </si>
  <si>
    <t>7943 PG</t>
  </si>
  <si>
    <t>5731 AM</t>
  </si>
  <si>
    <t>6537 TL</t>
  </si>
  <si>
    <t>2288 GK</t>
  </si>
  <si>
    <t>2292 GK</t>
  </si>
  <si>
    <t>2289 GK</t>
  </si>
  <si>
    <t>2291 GK</t>
  </si>
  <si>
    <t xml:space="preserve">6041 HA </t>
  </si>
  <si>
    <t>4389 WB</t>
  </si>
  <si>
    <t>3039 MA</t>
  </si>
  <si>
    <t>4209 AX</t>
  </si>
  <si>
    <t>8601 WB</t>
  </si>
  <si>
    <t>3208 KK</t>
  </si>
  <si>
    <t>4538 BN</t>
  </si>
  <si>
    <t>4004 JA</t>
  </si>
  <si>
    <t>6129 EL</t>
  </si>
  <si>
    <t>3565 CE</t>
  </si>
  <si>
    <t>5921 GV</t>
  </si>
  <si>
    <t>5928 NV</t>
  </si>
  <si>
    <t>6004 RM</t>
  </si>
  <si>
    <t>9672 BN</t>
  </si>
  <si>
    <t>1509 AS</t>
  </si>
  <si>
    <t>2718 RK</t>
  </si>
  <si>
    <t>8042 PD</t>
  </si>
  <si>
    <t>6841 HN</t>
  </si>
  <si>
    <t>9405 TE</t>
  </si>
  <si>
    <t>3312 LH</t>
  </si>
  <si>
    <t>9202 XJ</t>
  </si>
  <si>
    <t>5657 HM</t>
  </si>
  <si>
    <t>7521 PP</t>
  </si>
  <si>
    <t>5469 DT</t>
  </si>
  <si>
    <t>4877 LA</t>
  </si>
  <si>
    <t>4462 GG</t>
  </si>
  <si>
    <t>6422 PB</t>
  </si>
  <si>
    <t>8218 NX</t>
  </si>
  <si>
    <t>3833 LA</t>
  </si>
  <si>
    <t>2641 NZ</t>
  </si>
  <si>
    <t>3077 PZ</t>
  </si>
  <si>
    <t>1437 CE</t>
  </si>
  <si>
    <t>7951 AZ</t>
  </si>
  <si>
    <t>6114 RG</t>
  </si>
  <si>
    <t>5928 LJ</t>
  </si>
  <si>
    <t xml:space="preserve">1687 BA </t>
  </si>
  <si>
    <t>4004 LN</t>
  </si>
  <si>
    <t>Huur/Eigendom</t>
  </si>
  <si>
    <t>Eigendom</t>
  </si>
  <si>
    <t>Huur</t>
  </si>
  <si>
    <t xml:space="preserve">Huur </t>
  </si>
  <si>
    <t>Type locatie</t>
  </si>
  <si>
    <t>B</t>
  </si>
  <si>
    <t>C</t>
  </si>
  <si>
    <t>A</t>
  </si>
  <si>
    <t>D + C</t>
  </si>
  <si>
    <t>E</t>
  </si>
  <si>
    <t>D</t>
  </si>
  <si>
    <t>AVB</t>
  </si>
  <si>
    <t>CCV</t>
  </si>
  <si>
    <t>Aantal bomen</t>
  </si>
  <si>
    <t>Aantallen theorieexamens per jaar (2025)</t>
  </si>
  <si>
    <t>Aantallen praktijkexamens per jaar (2025)</t>
  </si>
  <si>
    <t>Aantallen kantoorpersoneel (2026)</t>
  </si>
  <si>
    <t>Aantallen examinatoren (2026)</t>
  </si>
  <si>
    <t>Aantallen theoriemedewerkers (2026)</t>
  </si>
  <si>
    <t>Tijdstip openingsronde</t>
  </si>
  <si>
    <t>07.30</t>
  </si>
  <si>
    <t>06.30</t>
  </si>
  <si>
    <t>06.00</t>
  </si>
  <si>
    <t>07.00</t>
  </si>
  <si>
    <t>-</t>
  </si>
  <si>
    <t>Tijdstip sluitronde</t>
  </si>
  <si>
    <t>17.00</t>
  </si>
  <si>
    <t>18.30</t>
  </si>
  <si>
    <t>20.00</t>
  </si>
  <si>
    <t>19.00</t>
  </si>
  <si>
    <t>18.00</t>
  </si>
  <si>
    <t>21.00</t>
  </si>
  <si>
    <t>Verantwoordelijke sluiten</t>
  </si>
  <si>
    <t>Beheerder</t>
  </si>
  <si>
    <t>Beveiliging</t>
  </si>
  <si>
    <t>Schoonmaak</t>
  </si>
  <si>
    <t>Openingstijden receptie</t>
  </si>
  <si>
    <t>07.30 - 17.00</t>
  </si>
  <si>
    <t>08.00 - 17:30</t>
  </si>
  <si>
    <t>08.00 - 17.00</t>
  </si>
  <si>
    <t>07:30 - 17.00</t>
  </si>
  <si>
    <t>07:30 - 20:00</t>
  </si>
  <si>
    <t>08:00 - 18:00</t>
  </si>
  <si>
    <t>07:00 - 18:00</t>
  </si>
  <si>
    <t xml:space="preserve">Energielabel </t>
  </si>
  <si>
    <t>A+</t>
  </si>
  <si>
    <t>A++</t>
  </si>
  <si>
    <t>Onbekend</t>
  </si>
  <si>
    <t>F</t>
  </si>
  <si>
    <t>A+++</t>
  </si>
  <si>
    <t>Parkeergelegenheid buiten</t>
  </si>
  <si>
    <t>Ja</t>
  </si>
  <si>
    <t>Nee</t>
  </si>
  <si>
    <t>Parkeergarage</t>
  </si>
  <si>
    <t>Cursuslocatie (Trafieq)</t>
  </si>
  <si>
    <t>3G</t>
  </si>
  <si>
    <t>Groenvoorziening buiten o.b.v. beeldniveau</t>
  </si>
  <si>
    <t>Ja, B</t>
  </si>
  <si>
    <t>Ja, A</t>
  </si>
  <si>
    <t>Ja, A (tijdelijk C)*</t>
  </si>
  <si>
    <t xml:space="preserve">Ja, B </t>
  </si>
  <si>
    <t>Ja, A+</t>
  </si>
  <si>
    <t>Groenvoorziening binnen</t>
  </si>
  <si>
    <t>Gladheidsbestrijding</t>
  </si>
  <si>
    <t>Ja, op afroep</t>
  </si>
  <si>
    <t xml:space="preserve">Overige </t>
  </si>
  <si>
    <t>Specials groenvoorziening buiten</t>
  </si>
  <si>
    <t xml:space="preserve">Bakken buitenzijde pand - bewateren </t>
  </si>
  <si>
    <t>* tijdens sluiting wel groenonderhoud</t>
  </si>
  <si>
    <t xml:space="preserve">Let op: Dagen lopen van 00.00 uur tot en met 23.59 van de desbetreffende dag. </t>
  </si>
  <si>
    <t>Totaal (fictieve) inschrijfprijs P2</t>
  </si>
  <si>
    <t>Totaal (fictieve) inschrijfprijs P1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</si>
</sst>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2]\ #,##0.00"/>
    <numFmt numFmtId="165" formatCode="_-&quot;€&quot;\ * #,##0.00_-;_-&quot;€&quot;\ * #,##0.00\-;_-&quot;€&quot;\ * &quot;-&quot;??_-;_-@_-"/>
    <numFmt numFmtId="166" formatCode="[$-F400]h:mm:ss\ AM/PM"/>
    <numFmt numFmtId="167" formatCode="_ [$€-2]\ * #,##0.00_ ;_ [$€-2]\ * \-#,##0.00_ ;_ [$€-2]\ * &quot;-&quot;??_ ;_ @_ "/>
  </numFmts>
  <fonts count="37"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name val="Arial"/>
      <family val="2"/>
    </font>
    <font>
      <sz val="11"/>
      <name val="Calibri"/>
      <family val="2"/>
      <scheme val="minor"/>
    </font>
    <font>
      <sz val="11"/>
      <color indexed="8"/>
      <name val="Calibri"/>
      <family val="2"/>
    </font>
    <font>
      <sz val="10"/>
      <color theme="1"/>
      <name val="Verdana"/>
      <family val="2"/>
    </font>
    <font>
      <u/>
      <sz val="10"/>
      <color theme="10"/>
      <name val="Arial"/>
      <family val="2"/>
    </font>
    <font>
      <b/>
      <sz val="10"/>
      <color theme="0"/>
      <name val="Verdana"/>
      <family val="2"/>
    </font>
    <font>
      <sz val="10"/>
      <name val="Verdana"/>
      <family val="2"/>
    </font>
    <font>
      <b/>
      <sz val="10"/>
      <name val="Verdana"/>
      <family val="2"/>
    </font>
    <font>
      <sz val="12"/>
      <name val="System"/>
      <family val="2"/>
    </font>
    <font>
      <b/>
      <sz val="9"/>
      <color rgb="FFFF0000"/>
      <name val="Verdana"/>
      <family val="2"/>
    </font>
    <font>
      <sz val="10"/>
      <color indexed="9"/>
      <name val="Verdana"/>
      <family val="2"/>
    </font>
    <font>
      <b/>
      <sz val="10"/>
      <color indexed="9"/>
      <name val="Verdana"/>
      <family val="2"/>
    </font>
    <font>
      <b/>
      <sz val="14"/>
      <color theme="9"/>
      <name val="Verdana"/>
      <family val="2"/>
    </font>
    <font>
      <b/>
      <sz val="12"/>
      <color theme="6"/>
      <name val="Verdana"/>
      <family val="2"/>
    </font>
    <font>
      <b/>
      <sz val="20"/>
      <color theme="6"/>
      <name val="Verdana"/>
      <family val="2"/>
    </font>
    <font>
      <b/>
      <sz val="10"/>
      <color theme="1"/>
      <name val="Verdana"/>
      <family val="2"/>
    </font>
    <font>
      <b/>
      <sz val="10"/>
      <color rgb="FFFF0000"/>
      <name val="Verdana"/>
      <family val="2"/>
    </font>
    <font>
      <sz val="9"/>
      <name val="Verdana"/>
      <family val="2"/>
    </font>
    <font>
      <b/>
      <sz val="11"/>
      <name val="Calibri"/>
      <family val="2"/>
      <scheme val="minor"/>
    </font>
    <font>
      <b/>
      <sz val="14"/>
      <color theme="0"/>
      <name val="Verdana"/>
      <family val="2"/>
    </font>
    <font>
      <b/>
      <sz val="16"/>
      <color theme="0"/>
      <name val="Calibri"/>
      <family val="2"/>
      <scheme val="minor"/>
    </font>
    <font>
      <b/>
      <sz val="11"/>
      <color theme="0"/>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sz val="10"/>
      <color theme="1"/>
      <name val="Arial"/>
      <family val="2"/>
    </font>
    <font>
      <b/>
      <sz val="11"/>
      <color rgb="FF242424"/>
      <name val="Aptos Narrow"/>
      <charset val="1"/>
    </font>
    <font>
      <i/>
      <sz val="11"/>
      <color theme="1"/>
      <name val="Calibri"/>
      <family val="2"/>
    </font>
    <font>
      <b/>
      <sz val="11"/>
      <color rgb="FFFF0000"/>
      <name val="Calibri"/>
      <family val="2"/>
      <scheme val="minor"/>
    </font>
    <font>
      <sz val="11"/>
      <color rgb="FF242424"/>
      <name val="Aptos Narrow"/>
      <charset val="1"/>
    </font>
    <font>
      <b/>
      <i/>
      <sz val="10"/>
      <name val="Verdana"/>
      <family val="2"/>
    </font>
    <font>
      <b/>
      <i/>
      <sz val="10"/>
      <color theme="1"/>
      <name val="Verdana"/>
      <family val="2"/>
    </font>
  </fonts>
  <fills count="14">
    <fill>
      <patternFill patternType="none"/>
    </fill>
    <fill>
      <patternFill patternType="gray125"/>
    </fill>
    <fill>
      <patternFill patternType="solid">
        <fgColor rgb="FFC9DAF8"/>
        <bgColor rgb="FFC9DAF8"/>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1" tint="0.249977111117893"/>
        <bgColor indexed="64"/>
      </patternFill>
    </fill>
    <fill>
      <patternFill patternType="solid">
        <fgColor theme="1" tint="0.499984740745262"/>
        <bgColor indexed="64"/>
      </patternFill>
    </fill>
    <fill>
      <patternFill patternType="solid">
        <fgColor rgb="FF034983"/>
        <bgColor indexed="64"/>
      </patternFill>
    </fill>
    <fill>
      <patternFill patternType="solid">
        <fgColor rgb="FFFFFF00"/>
        <bgColor indexed="64"/>
      </patternFill>
    </fill>
    <fill>
      <patternFill patternType="solid">
        <fgColor rgb="FFFF0000"/>
        <bgColor indexed="64"/>
      </patternFill>
    </fill>
    <fill>
      <patternFill patternType="solid">
        <fgColor rgb="FF0588F0"/>
        <bgColor indexed="64"/>
      </patternFill>
    </fill>
    <fill>
      <patternFill patternType="solid">
        <fgColor theme="2" tint="-0.249977111117893"/>
        <bgColor indexed="64"/>
      </patternFill>
    </fill>
    <fill>
      <patternFill patternType="solid">
        <fgColor rgb="FF9DD2FD"/>
        <bgColor indexed="64"/>
      </patternFill>
    </fill>
  </fills>
  <borders count="94">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top/>
      <bottom style="medium">
        <color theme="0"/>
      </bottom>
      <diagonal/>
    </border>
    <border>
      <left style="medium">
        <color auto="1"/>
      </left>
      <right/>
      <top/>
      <bottom/>
      <diagonal/>
    </border>
    <border>
      <left/>
      <right style="medium">
        <color auto="1"/>
      </right>
      <top/>
      <bottom/>
      <diagonal/>
    </border>
    <border>
      <left style="thin">
        <color auto="1"/>
      </left>
      <right style="medium">
        <color auto="1"/>
      </right>
      <top/>
      <bottom/>
      <diagonal/>
    </border>
    <border>
      <left style="thin">
        <color auto="1"/>
      </left>
      <right style="medium">
        <color indexed="64"/>
      </right>
      <top/>
      <bottom style="medium">
        <color indexed="64"/>
      </bottom>
      <diagonal/>
    </border>
    <border>
      <left/>
      <right/>
      <top/>
      <bottom style="medium">
        <color indexed="64"/>
      </bottom>
      <diagonal/>
    </border>
    <border>
      <left style="medium">
        <color rgb="FF000000"/>
      </left>
      <right/>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rgb="FF000000"/>
      </top>
      <bottom style="thin">
        <color rgb="FF000000"/>
      </bottom>
      <diagonal/>
    </border>
    <border>
      <left style="medium">
        <color indexed="64"/>
      </left>
      <right style="thin">
        <color indexed="64"/>
      </right>
      <top/>
      <bottom style="medium">
        <color indexed="64"/>
      </bottom>
      <diagonal/>
    </border>
    <border>
      <left/>
      <right/>
      <top/>
      <bottom style="medium">
        <color rgb="FF000000"/>
      </bottom>
      <diagonal/>
    </border>
    <border>
      <left/>
      <right style="thin">
        <color auto="1"/>
      </right>
      <top style="medium">
        <color indexed="64"/>
      </top>
      <bottom style="medium">
        <color indexed="64"/>
      </bottom>
      <diagonal/>
    </border>
    <border>
      <left style="medium">
        <color rgb="FF000000"/>
      </left>
      <right/>
      <top style="medium">
        <color rgb="FF000000"/>
      </top>
      <bottom style="medium">
        <color indexed="64"/>
      </bottom>
      <diagonal/>
    </border>
    <border>
      <left style="medium">
        <color auto="1"/>
      </left>
      <right style="medium">
        <color rgb="FF000000"/>
      </right>
      <top style="medium">
        <color rgb="FF000000"/>
      </top>
      <bottom style="medium">
        <color auto="1"/>
      </bottom>
      <diagonal/>
    </border>
    <border>
      <left style="medium">
        <color rgb="FF000000"/>
      </left>
      <right style="thin">
        <color auto="1"/>
      </right>
      <top style="thin">
        <color auto="1"/>
      </top>
      <bottom style="thin">
        <color auto="1"/>
      </bottom>
      <diagonal/>
    </border>
    <border>
      <left style="medium">
        <color rgb="FF000000"/>
      </left>
      <right style="thin">
        <color auto="1"/>
      </right>
      <top style="thin">
        <color auto="1"/>
      </top>
      <bottom style="medium">
        <color rgb="FF000000"/>
      </bottom>
      <diagonal/>
    </border>
    <border>
      <left style="thin">
        <color auto="1"/>
      </left>
      <right style="thin">
        <color auto="1"/>
      </right>
      <top style="thin">
        <color auto="1"/>
      </top>
      <bottom style="medium">
        <color rgb="FF000000"/>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style="medium">
        <color indexed="64"/>
      </bottom>
      <diagonal/>
    </border>
    <border>
      <left style="medium">
        <color auto="1"/>
      </left>
      <right style="medium">
        <color rgb="FF000000"/>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rgb="FF000000"/>
      </bottom>
      <diagonal/>
    </border>
    <border>
      <left/>
      <right style="medium">
        <color rgb="FF000000"/>
      </right>
      <top style="thin">
        <color auto="1"/>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thin">
        <color auto="1"/>
      </right>
      <top style="thin">
        <color auto="1"/>
      </top>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indexed="64"/>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auto="1"/>
      </right>
      <top style="medium">
        <color indexed="64"/>
      </top>
      <bottom style="medium">
        <color indexed="64"/>
      </bottom>
      <diagonal/>
    </border>
    <border>
      <left style="medium">
        <color indexed="64"/>
      </left>
      <right style="medium">
        <color rgb="FF000000"/>
      </right>
      <top style="thin">
        <color auto="1"/>
      </top>
      <bottom style="thin">
        <color auto="1"/>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rgb="FF000000"/>
      </left>
      <right/>
      <top style="thin">
        <color auto="1"/>
      </top>
      <bottom style="thin">
        <color auto="1"/>
      </bottom>
      <diagonal/>
    </border>
    <border>
      <left style="medium">
        <color rgb="FF000000"/>
      </left>
      <right/>
      <top style="thin">
        <color auto="1"/>
      </top>
      <bottom style="medium">
        <color rgb="FF000000"/>
      </bottom>
      <diagonal/>
    </border>
    <border>
      <left style="medium">
        <color auto="1"/>
      </left>
      <right style="medium">
        <color rgb="FF000000"/>
      </right>
      <top style="medium">
        <color auto="1"/>
      </top>
      <bottom style="medium">
        <color rgb="FF000000"/>
      </bottom>
      <diagonal/>
    </border>
    <border>
      <left style="medium">
        <color rgb="FF000000"/>
      </left>
      <right/>
      <top/>
      <bottom style="thin">
        <color auto="1"/>
      </bottom>
      <diagonal/>
    </border>
    <border>
      <left/>
      <right style="medium">
        <color rgb="FF000000"/>
      </right>
      <top/>
      <bottom style="thin">
        <color auto="1"/>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medium">
        <color rgb="FF000000"/>
      </top>
      <bottom/>
      <diagonal/>
    </border>
    <border>
      <left/>
      <right style="medium">
        <color rgb="FF000000"/>
      </right>
      <top style="thin">
        <color rgb="FF000000"/>
      </top>
      <bottom/>
      <diagonal/>
    </border>
    <border>
      <left style="medium">
        <color rgb="FF000000"/>
      </left>
      <right/>
      <top style="thin">
        <color auto="1"/>
      </top>
      <bottom/>
      <diagonal/>
    </border>
    <border>
      <left style="medium">
        <color auto="1"/>
      </left>
      <right style="medium">
        <color auto="1"/>
      </right>
      <top style="medium">
        <color auto="1"/>
      </top>
      <bottom/>
      <diagonal/>
    </border>
    <border>
      <left style="medium">
        <color rgb="FF000000"/>
      </left>
      <right/>
      <top/>
      <bottom style="medium">
        <color indexed="64"/>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indexed="64"/>
      </top>
      <bottom/>
      <diagonal/>
    </border>
    <border>
      <left/>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auto="1"/>
      </top>
      <bottom style="thin">
        <color rgb="FF000000"/>
      </bottom>
      <diagonal/>
    </border>
    <border>
      <left/>
      <right/>
      <top style="thin">
        <color auto="1"/>
      </top>
      <bottom style="thin">
        <color rgb="FF000000"/>
      </bottom>
      <diagonal/>
    </border>
    <border>
      <left/>
      <right style="medium">
        <color rgb="FF000000"/>
      </right>
      <top style="thin">
        <color auto="1"/>
      </top>
      <bottom style="thin">
        <color rgb="FF000000"/>
      </bottom>
      <diagonal/>
    </border>
    <border>
      <left style="medium">
        <color indexed="64"/>
      </left>
      <right style="medium">
        <color rgb="FF000000"/>
      </right>
      <top style="medium">
        <color indexed="64"/>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style="thin">
        <color rgb="FF000000"/>
      </right>
      <top/>
      <bottom/>
      <diagonal/>
    </border>
  </borders>
  <cellStyleXfs count="10">
    <xf numFmtId="0" fontId="0" fillId="0" borderId="0"/>
    <xf numFmtId="0" fontId="5" fillId="0" borderId="0"/>
    <xf numFmtId="0" fontId="7" fillId="0" borderId="0"/>
    <xf numFmtId="0" fontId="2" fillId="0" borderId="0"/>
    <xf numFmtId="0" fontId="9" fillId="0" borderId="0" applyNumberFormat="0" applyFill="0" applyBorder="0" applyAlignment="0" applyProtection="0">
      <alignment vertical="top"/>
      <protection locked="0"/>
    </xf>
    <xf numFmtId="0" fontId="13" fillId="0" borderId="0"/>
    <xf numFmtId="0" fontId="2" fillId="0" borderId="0"/>
    <xf numFmtId="0" fontId="5" fillId="0" borderId="0" applyFill="0"/>
    <xf numFmtId="0" fontId="5" fillId="0" borderId="0" applyFill="0"/>
    <xf numFmtId="0" fontId="30" fillId="0" borderId="0"/>
  </cellStyleXfs>
  <cellXfs count="253">
    <xf numFmtId="0" fontId="0" fillId="0" borderId="0" xfId="0"/>
    <xf numFmtId="0" fontId="4" fillId="0" borderId="0" xfId="0" applyFont="1"/>
    <xf numFmtId="0" fontId="3" fillId="0" borderId="1" xfId="0" applyFont="1" applyBorder="1"/>
    <xf numFmtId="0" fontId="3" fillId="0" borderId="10" xfId="0" applyFont="1" applyBorder="1"/>
    <xf numFmtId="0" fontId="3" fillId="0" borderId="0" xfId="0" applyFont="1"/>
    <xf numFmtId="0" fontId="6" fillId="0" borderId="0" xfId="1" applyFont="1" applyAlignment="1">
      <alignment vertical="center"/>
    </xf>
    <xf numFmtId="165" fontId="6" fillId="0" borderId="0" xfId="1" applyNumberFormat="1" applyFont="1" applyAlignment="1">
      <alignment vertical="center"/>
    </xf>
    <xf numFmtId="0" fontId="8" fillId="3" borderId="0" xfId="3" applyFont="1" applyFill="1"/>
    <xf numFmtId="0" fontId="10" fillId="3" borderId="0" xfId="4" applyFont="1" applyFill="1" applyBorder="1" applyAlignment="1" applyProtection="1">
      <alignment horizontal="center" vertical="center"/>
    </xf>
    <xf numFmtId="0" fontId="11" fillId="0" borderId="0" xfId="1" applyFont="1"/>
    <xf numFmtId="0" fontId="11" fillId="4" borderId="0" xfId="1" applyFont="1" applyFill="1"/>
    <xf numFmtId="49" fontId="12" fillId="4" borderId="0" xfId="1" applyNumberFormat="1" applyFont="1" applyFill="1"/>
    <xf numFmtId="2" fontId="11" fillId="4" borderId="0" xfId="1" applyNumberFormat="1" applyFont="1" applyFill="1"/>
    <xf numFmtId="0" fontId="11" fillId="5" borderId="0" xfId="1" applyFont="1" applyFill="1" applyAlignment="1">
      <alignment horizontal="left"/>
    </xf>
    <xf numFmtId="0" fontId="10" fillId="4" borderId="0" xfId="4" applyFont="1" applyFill="1" applyBorder="1" applyAlignment="1" applyProtection="1">
      <alignment horizontal="center" vertical="center"/>
    </xf>
    <xf numFmtId="0" fontId="8" fillId="3" borderId="0" xfId="6" applyFont="1" applyFill="1"/>
    <xf numFmtId="0" fontId="12" fillId="3" borderId="0" xfId="4" applyFont="1" applyFill="1" applyBorder="1" applyAlignment="1" applyProtection="1">
      <alignment horizontal="center" vertical="center"/>
    </xf>
    <xf numFmtId="0" fontId="12" fillId="4" borderId="0" xfId="4" applyFont="1" applyFill="1" applyBorder="1" applyAlignment="1" applyProtection="1">
      <alignment horizontal="center" vertical="center"/>
    </xf>
    <xf numFmtId="0" fontId="14" fillId="4" borderId="0" xfId="1" applyFont="1" applyFill="1" applyAlignment="1">
      <alignment horizontal="right" vertical="center"/>
    </xf>
    <xf numFmtId="14" fontId="11" fillId="4" borderId="0" xfId="1" applyNumberFormat="1" applyFont="1" applyFill="1" applyAlignment="1">
      <alignment horizontal="left"/>
    </xf>
    <xf numFmtId="0" fontId="15" fillId="3" borderId="0" xfId="6" applyFont="1" applyFill="1"/>
    <xf numFmtId="0" fontId="16" fillId="3" borderId="0" xfId="6" applyFont="1" applyFill="1" applyAlignment="1">
      <alignment vertical="center"/>
    </xf>
    <xf numFmtId="0" fontId="11" fillId="4" borderId="0" xfId="5" applyFont="1" applyFill="1" applyAlignment="1">
      <alignment vertical="center"/>
    </xf>
    <xf numFmtId="0" fontId="18" fillId="4" borderId="0" xfId="7" applyFont="1" applyFill="1" applyAlignment="1" applyProtection="1">
      <alignment horizontal="center" vertical="center" wrapText="1"/>
      <protection locked="0"/>
    </xf>
    <xf numFmtId="165" fontId="19" fillId="4" borderId="0" xfId="1" applyNumberFormat="1" applyFont="1" applyFill="1" applyAlignment="1" applyProtection="1">
      <alignment horizontal="center" vertical="center"/>
      <protection locked="0"/>
    </xf>
    <xf numFmtId="0" fontId="11" fillId="4" borderId="0" xfId="7" applyFont="1" applyFill="1" applyProtection="1">
      <protection locked="0"/>
    </xf>
    <xf numFmtId="0" fontId="11" fillId="3" borderId="0" xfId="1" applyFont="1" applyFill="1"/>
    <xf numFmtId="0" fontId="11" fillId="3" borderId="0" xfId="5" applyFont="1" applyFill="1" applyAlignment="1">
      <alignment vertical="center"/>
    </xf>
    <xf numFmtId="0" fontId="8" fillId="3" borderId="0" xfId="3" applyFont="1" applyFill="1" applyAlignment="1">
      <alignment horizontal="left"/>
    </xf>
    <xf numFmtId="0" fontId="11" fillId="3" borderId="0" xfId="1" applyFont="1" applyFill="1" applyAlignment="1">
      <alignment horizontal="left"/>
    </xf>
    <xf numFmtId="0" fontId="20" fillId="3" borderId="0" xfId="7" applyFont="1" applyFill="1" applyAlignment="1">
      <alignment vertical="center" wrapText="1"/>
    </xf>
    <xf numFmtId="0" fontId="11" fillId="4" borderId="0" xfId="1" applyFont="1" applyFill="1" applyAlignment="1">
      <alignment horizontal="left"/>
    </xf>
    <xf numFmtId="2" fontId="11" fillId="4" borderId="0" xfId="1" applyNumberFormat="1" applyFont="1" applyFill="1" applyAlignment="1">
      <alignment horizontal="left"/>
    </xf>
    <xf numFmtId="0" fontId="21" fillId="4" borderId="0" xfId="4" applyFont="1" applyFill="1" applyBorder="1" applyAlignment="1" applyProtection="1">
      <alignment vertical="center"/>
    </xf>
    <xf numFmtId="0" fontId="15" fillId="3" borderId="12" xfId="3" applyFont="1" applyFill="1" applyBorder="1"/>
    <xf numFmtId="0" fontId="16" fillId="3" borderId="12" xfId="3" applyFont="1" applyFill="1" applyBorder="1" applyAlignment="1">
      <alignment vertical="center"/>
    </xf>
    <xf numFmtId="0" fontId="15" fillId="4" borderId="0" xfId="3" applyFont="1" applyFill="1"/>
    <xf numFmtId="0" fontId="16" fillId="4" borderId="0" xfId="3" applyFont="1" applyFill="1" applyAlignment="1">
      <alignment vertical="center"/>
    </xf>
    <xf numFmtId="0" fontId="8" fillId="4" borderId="0" xfId="1" applyFont="1" applyFill="1"/>
    <xf numFmtId="0" fontId="10" fillId="7" borderId="2" xfId="8" applyFont="1" applyFill="1" applyBorder="1" applyAlignment="1">
      <alignment vertical="center"/>
    </xf>
    <xf numFmtId="0" fontId="10" fillId="7" borderId="4" xfId="8" applyFont="1" applyFill="1" applyBorder="1" applyAlignment="1">
      <alignment vertical="center"/>
    </xf>
    <xf numFmtId="0" fontId="11" fillId="4" borderId="13" xfId="8" applyFont="1" applyFill="1" applyBorder="1"/>
    <xf numFmtId="0" fontId="11" fillId="4" borderId="14" xfId="8" applyFont="1" applyFill="1" applyBorder="1"/>
    <xf numFmtId="165" fontId="11" fillId="4" borderId="15" xfId="8" applyNumberFormat="1" applyFont="1" applyFill="1" applyBorder="1"/>
    <xf numFmtId="0" fontId="11" fillId="4" borderId="13" xfId="8" applyFont="1" applyFill="1" applyBorder="1" applyAlignment="1">
      <alignment horizontal="left"/>
    </xf>
    <xf numFmtId="44" fontId="12" fillId="4" borderId="15" xfId="8" applyNumberFormat="1" applyFont="1" applyFill="1" applyBorder="1" applyAlignment="1">
      <alignment horizontal="left"/>
    </xf>
    <xf numFmtId="0" fontId="12" fillId="4" borderId="5" xfId="8" applyFont="1" applyFill="1" applyBorder="1" applyAlignment="1">
      <alignment horizontal="right"/>
    </xf>
    <xf numFmtId="0" fontId="12" fillId="4" borderId="6" xfId="8" applyFont="1" applyFill="1" applyBorder="1" applyAlignment="1">
      <alignment horizontal="right"/>
    </xf>
    <xf numFmtId="165" fontId="12" fillId="4" borderId="16" xfId="8" applyNumberFormat="1" applyFont="1" applyFill="1" applyBorder="1"/>
    <xf numFmtId="0" fontId="12" fillId="4" borderId="0" xfId="8" applyFont="1" applyFill="1" applyAlignment="1">
      <alignment horizontal="right"/>
    </xf>
    <xf numFmtId="0" fontId="22" fillId="0" borderId="0" xfId="1" applyFont="1" applyAlignment="1">
      <alignment vertical="center"/>
    </xf>
    <xf numFmtId="0" fontId="3" fillId="4" borderId="9" xfId="0" applyFont="1" applyFill="1" applyBorder="1"/>
    <xf numFmtId="2" fontId="11" fillId="4" borderId="0" xfId="1" applyNumberFormat="1" applyFont="1" applyFill="1" applyAlignment="1">
      <alignment horizontal="left" vertical="top"/>
    </xf>
    <xf numFmtId="14" fontId="11" fillId="4" borderId="0" xfId="1" applyNumberFormat="1" applyFont="1" applyFill="1" applyAlignment="1">
      <alignment horizontal="left" vertical="top"/>
    </xf>
    <xf numFmtId="0" fontId="20" fillId="3" borderId="0" xfId="7" applyFont="1" applyFill="1" applyAlignment="1">
      <alignment horizontal="left" vertical="center" wrapText="1"/>
    </xf>
    <xf numFmtId="0" fontId="0" fillId="0" borderId="0" xfId="0" applyAlignment="1">
      <alignment horizontal="left" vertical="center"/>
    </xf>
    <xf numFmtId="0" fontId="10" fillId="7" borderId="2" xfId="8" applyFont="1" applyFill="1" applyBorder="1" applyAlignment="1">
      <alignment horizontal="left" vertical="center" wrapText="1"/>
    </xf>
    <xf numFmtId="0" fontId="10" fillId="7" borderId="8" xfId="8" applyFont="1" applyFill="1" applyBorder="1" applyAlignment="1">
      <alignment horizontal="center" vertical="center"/>
    </xf>
    <xf numFmtId="0" fontId="26" fillId="8" borderId="0" xfId="0" applyFont="1" applyFill="1"/>
    <xf numFmtId="0" fontId="26" fillId="8" borderId="17" xfId="0" applyFont="1" applyFill="1" applyBorder="1"/>
    <xf numFmtId="0" fontId="0" fillId="0" borderId="18" xfId="0" applyBorder="1"/>
    <xf numFmtId="0" fontId="0" fillId="0" borderId="19" xfId="0" applyBorder="1" applyAlignment="1">
      <alignment horizontal="center" vertical="center"/>
    </xf>
    <xf numFmtId="0" fontId="28" fillId="0" borderId="19" xfId="0" applyFont="1" applyBorder="1" applyAlignment="1">
      <alignment horizontal="center" vertical="center"/>
    </xf>
    <xf numFmtId="0" fontId="0" fillId="10" borderId="19" xfId="0" applyFill="1" applyBorder="1" applyAlignment="1">
      <alignment horizontal="center" vertical="center"/>
    </xf>
    <xf numFmtId="0" fontId="0" fillId="0" borderId="20" xfId="0" applyBorder="1" applyAlignment="1">
      <alignment horizontal="center" vertical="center"/>
    </xf>
    <xf numFmtId="0" fontId="0" fillId="11" borderId="9" xfId="0" applyFill="1" applyBorder="1" applyAlignment="1">
      <alignment horizontal="center"/>
    </xf>
    <xf numFmtId="0" fontId="0" fillId="11" borderId="0" xfId="0"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21" xfId="0" applyBorder="1" applyAlignment="1">
      <alignment horizontal="center" vertical="center"/>
    </xf>
    <xf numFmtId="0" fontId="0" fillId="11" borderId="0" xfId="0" applyFill="1"/>
    <xf numFmtId="0" fontId="0" fillId="11" borderId="9" xfId="0" applyFill="1" applyBorder="1"/>
    <xf numFmtId="0" fontId="0" fillId="9" borderId="0" xfId="0" applyFill="1" applyAlignment="1">
      <alignment horizontal="center" vertical="center"/>
    </xf>
    <xf numFmtId="0" fontId="0" fillId="12" borderId="0" xfId="0" applyFill="1" applyAlignment="1">
      <alignment horizontal="center" vertical="center"/>
    </xf>
    <xf numFmtId="0" fontId="29" fillId="12" borderId="0" xfId="0" applyFont="1" applyFill="1" applyAlignment="1">
      <alignment horizontal="center" vertical="center"/>
    </xf>
    <xf numFmtId="0" fontId="0" fillId="9" borderId="21" xfId="0" applyFill="1" applyBorder="1" applyAlignment="1">
      <alignment horizontal="center" vertical="center"/>
    </xf>
    <xf numFmtId="0" fontId="0" fillId="0" borderId="0" xfId="0" applyAlignment="1">
      <alignment readingOrder="1"/>
    </xf>
    <xf numFmtId="0" fontId="0" fillId="0" borderId="22" xfId="0" applyBorder="1" applyAlignment="1">
      <alignment horizontal="center" vertical="center"/>
    </xf>
    <xf numFmtId="0" fontId="28" fillId="0" borderId="22" xfId="0" applyFont="1" applyBorder="1" applyAlignment="1">
      <alignment horizontal="center" vertical="center"/>
    </xf>
    <xf numFmtId="0" fontId="0" fillId="10" borderId="22" xfId="0" applyFill="1" applyBorder="1" applyAlignment="1">
      <alignment horizontal="center" vertical="center"/>
    </xf>
    <xf numFmtId="0" fontId="0" fillId="11" borderId="1" xfId="0" applyFill="1" applyBorder="1" applyAlignment="1">
      <alignment horizontal="center" vertical="center"/>
    </xf>
    <xf numFmtId="0" fontId="0" fillId="10" borderId="1" xfId="0" applyFill="1" applyBorder="1" applyAlignment="1">
      <alignment horizontal="center" vertical="center"/>
    </xf>
    <xf numFmtId="0" fontId="0" fillId="11" borderId="1" xfId="0" applyFill="1" applyBorder="1" applyAlignment="1">
      <alignment horizontal="center"/>
    </xf>
    <xf numFmtId="0" fontId="28" fillId="10" borderId="1" xfId="0" applyFont="1" applyFill="1"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center"/>
    </xf>
    <xf numFmtId="0" fontId="28" fillId="0" borderId="23" xfId="0" applyFont="1" applyBorder="1" applyAlignment="1">
      <alignment horizontal="center" vertical="center"/>
    </xf>
    <xf numFmtId="0" fontId="28" fillId="11" borderId="1" xfId="0" applyFont="1" applyFill="1" applyBorder="1" applyAlignment="1">
      <alignment horizontal="center" vertical="center"/>
    </xf>
    <xf numFmtId="0" fontId="29" fillId="0" borderId="23" xfId="0" applyFont="1" applyBorder="1" applyAlignment="1">
      <alignment horizontal="center" vertical="center"/>
    </xf>
    <xf numFmtId="0" fontId="28" fillId="0" borderId="23" xfId="0" applyFont="1" applyBorder="1" applyAlignment="1">
      <alignment horizontal="center"/>
    </xf>
    <xf numFmtId="1" fontId="0" fillId="0" borderId="23" xfId="0" applyNumberFormat="1" applyBorder="1" applyAlignment="1">
      <alignment horizontal="center" vertical="center"/>
    </xf>
    <xf numFmtId="20" fontId="0" fillId="0" borderId="23" xfId="0" applyNumberFormat="1" applyBorder="1" applyAlignment="1">
      <alignment horizontal="center" vertical="center"/>
    </xf>
    <xf numFmtId="20" fontId="0" fillId="0" borderId="23" xfId="0" applyNumberFormat="1" applyBorder="1" applyAlignment="1">
      <alignment horizontal="center"/>
    </xf>
    <xf numFmtId="1" fontId="0" fillId="0" borderId="23" xfId="0" applyNumberFormat="1" applyBorder="1" applyAlignment="1">
      <alignment horizontal="center"/>
    </xf>
    <xf numFmtId="166" fontId="0" fillId="0" borderId="23" xfId="0" applyNumberFormat="1" applyBorder="1" applyAlignment="1">
      <alignment horizontal="center" vertical="center"/>
    </xf>
    <xf numFmtId="166" fontId="0" fillId="0" borderId="23" xfId="0" applyNumberFormat="1" applyBorder="1" applyAlignment="1">
      <alignment horizontal="center"/>
    </xf>
    <xf numFmtId="0" fontId="28" fillId="9" borderId="23" xfId="0" applyFont="1" applyFill="1" applyBorder="1" applyAlignment="1">
      <alignment horizontal="center"/>
    </xf>
    <xf numFmtId="0" fontId="29" fillId="9" borderId="23" xfId="0" applyFont="1" applyFill="1" applyBorder="1" applyAlignment="1">
      <alignment horizontal="center" vertical="center"/>
    </xf>
    <xf numFmtId="0" fontId="0" fillId="0" borderId="24" xfId="0" applyBorder="1" applyAlignment="1">
      <alignment horizontal="center" vertical="center"/>
    </xf>
    <xf numFmtId="0" fontId="29" fillId="0" borderId="24" xfId="0" applyFont="1" applyBorder="1" applyAlignment="1">
      <alignment horizontal="center" vertical="center"/>
    </xf>
    <xf numFmtId="0" fontId="25" fillId="8" borderId="25" xfId="0" applyFont="1" applyFill="1" applyBorder="1" applyAlignment="1">
      <alignment horizontal="left"/>
    </xf>
    <xf numFmtId="0" fontId="26" fillId="8" borderId="25" xfId="0" applyFont="1" applyFill="1" applyBorder="1" applyAlignment="1">
      <alignment horizontal="center" vertical="center"/>
    </xf>
    <xf numFmtId="0" fontId="26" fillId="8" borderId="25" xfId="0" applyFont="1" applyFill="1" applyBorder="1" applyAlignment="1">
      <alignment horizontal="center"/>
    </xf>
    <xf numFmtId="0" fontId="27" fillId="8" borderId="25" xfId="0" applyFont="1" applyFill="1" applyBorder="1" applyAlignment="1">
      <alignment horizontal="center" vertical="center"/>
    </xf>
    <xf numFmtId="0" fontId="26" fillId="8" borderId="8" xfId="0" applyFont="1" applyFill="1" applyBorder="1" applyAlignment="1">
      <alignment horizontal="center" vertical="center"/>
    </xf>
    <xf numFmtId="0" fontId="0" fillId="0" borderId="26" xfId="0" applyBorder="1"/>
    <xf numFmtId="0" fontId="0" fillId="0" borderId="27" xfId="0" applyBorder="1" applyAlignment="1">
      <alignment horizontal="center" vertical="center"/>
    </xf>
    <xf numFmtId="0" fontId="1" fillId="11" borderId="10" xfId="0" applyFont="1" applyFill="1" applyBorder="1" applyAlignment="1">
      <alignment horizontal="center"/>
    </xf>
    <xf numFmtId="0" fontId="0" fillId="11" borderId="11" xfId="0" applyFill="1" applyBorder="1" applyAlignment="1">
      <alignment horizontal="center" vertical="center"/>
    </xf>
    <xf numFmtId="0" fontId="0" fillId="0" borderId="15" xfId="0" applyBorder="1" applyAlignment="1">
      <alignment horizontal="center" vertical="center"/>
    </xf>
    <xf numFmtId="0" fontId="1" fillId="11" borderId="10" xfId="0" applyFont="1" applyFill="1" applyBorder="1"/>
    <xf numFmtId="0" fontId="1" fillId="0" borderId="26" xfId="0" applyFont="1" applyBorder="1"/>
    <xf numFmtId="0" fontId="2" fillId="0" borderId="26" xfId="9" applyFont="1" applyBorder="1" applyAlignment="1">
      <alignment horizontal="left" vertical="top" wrapText="1"/>
    </xf>
    <xf numFmtId="0" fontId="1" fillId="13" borderId="10" xfId="0" applyFont="1" applyFill="1" applyBorder="1" applyAlignment="1">
      <alignment horizontal="left" wrapText="1"/>
    </xf>
    <xf numFmtId="0" fontId="1" fillId="13" borderId="1" xfId="0" applyFont="1" applyFill="1" applyBorder="1" applyAlignment="1">
      <alignment horizontal="left" wrapText="1"/>
    </xf>
    <xf numFmtId="0" fontId="1" fillId="13" borderId="11" xfId="0" applyFont="1" applyFill="1" applyBorder="1" applyAlignment="1">
      <alignment horizontal="left" wrapText="1"/>
    </xf>
    <xf numFmtId="0" fontId="0" fillId="0" borderId="26" xfId="0" applyBorder="1" applyAlignment="1">
      <alignment horizontal="left" wrapText="1"/>
    </xf>
    <xf numFmtId="0" fontId="0" fillId="0" borderId="28" xfId="0" applyBorder="1" applyAlignment="1">
      <alignment horizontal="left" wrapText="1"/>
    </xf>
    <xf numFmtId="0" fontId="0" fillId="0" borderId="16" xfId="0" applyBorder="1" applyAlignment="1">
      <alignment horizontal="center" vertical="center"/>
    </xf>
    <xf numFmtId="0" fontId="0" fillId="0" borderId="29" xfId="0" applyBorder="1" applyAlignment="1">
      <alignment horizontal="center"/>
    </xf>
    <xf numFmtId="0" fontId="0" fillId="0" borderId="24" xfId="0" applyBorder="1" applyAlignment="1">
      <alignment horizontal="center"/>
    </xf>
    <xf numFmtId="0" fontId="0" fillId="10" borderId="1" xfId="0" applyFill="1" applyBorder="1" applyAlignment="1">
      <alignment horizontal="center" vertical="center" wrapText="1"/>
    </xf>
    <xf numFmtId="0" fontId="10" fillId="7" borderId="7" xfId="7" applyFont="1" applyFill="1" applyBorder="1" applyAlignment="1" applyProtection="1">
      <alignment horizontal="center" vertical="center" wrapText="1"/>
      <protection locked="0"/>
    </xf>
    <xf numFmtId="0" fontId="10" fillId="7" borderId="30" xfId="7" applyFont="1" applyFill="1" applyBorder="1" applyAlignment="1" applyProtection="1">
      <alignment horizontal="center" vertical="center" wrapText="1"/>
      <protection locked="0"/>
    </xf>
    <xf numFmtId="0" fontId="10" fillId="7" borderId="31" xfId="8" applyFont="1" applyFill="1" applyBorder="1" applyAlignment="1">
      <alignment vertical="center"/>
    </xf>
    <xf numFmtId="0" fontId="10" fillId="7" borderId="32" xfId="8" applyFont="1" applyFill="1" applyBorder="1" applyAlignment="1">
      <alignment vertical="center"/>
    </xf>
    <xf numFmtId="0" fontId="1" fillId="0" borderId="0" xfId="0" applyFont="1"/>
    <xf numFmtId="164" fontId="4" fillId="0" borderId="0" xfId="0" applyNumberFormat="1" applyFont="1"/>
    <xf numFmtId="0" fontId="31" fillId="0" borderId="43" xfId="0" applyFont="1" applyBorder="1"/>
    <xf numFmtId="0" fontId="1" fillId="0" borderId="29" xfId="0" applyFont="1" applyBorder="1" applyAlignment="1">
      <alignment horizontal="left" wrapText="1"/>
    </xf>
    <xf numFmtId="0" fontId="23" fillId="0" borderId="2" xfId="1" applyFont="1" applyBorder="1" applyAlignment="1">
      <alignment horizontal="left" vertical="center" wrapText="1"/>
    </xf>
    <xf numFmtId="0" fontId="0" fillId="0" borderId="3" xfId="0" applyBorder="1"/>
    <xf numFmtId="0" fontId="0" fillId="0" borderId="17" xfId="0" applyBorder="1"/>
    <xf numFmtId="164" fontId="1" fillId="0" borderId="48" xfId="0" applyNumberFormat="1" applyFont="1" applyBorder="1"/>
    <xf numFmtId="0" fontId="32" fillId="0" borderId="0" xfId="0" applyFont="1"/>
    <xf numFmtId="0" fontId="32" fillId="4" borderId="0" xfId="0" applyFont="1" applyFill="1"/>
    <xf numFmtId="0" fontId="4" fillId="4" borderId="0" xfId="0" applyFont="1" applyFill="1"/>
    <xf numFmtId="164" fontId="3" fillId="4" borderId="50" xfId="0" applyNumberFormat="1" applyFont="1" applyFill="1" applyBorder="1" applyProtection="1">
      <protection locked="0"/>
    </xf>
    <xf numFmtId="0" fontId="0" fillId="4" borderId="1" xfId="0" applyFill="1" applyBorder="1" applyAlignment="1">
      <alignment horizontal="center" vertical="center"/>
    </xf>
    <xf numFmtId="0" fontId="33" fillId="13" borderId="1" xfId="0" applyFont="1" applyFill="1" applyBorder="1" applyAlignment="1">
      <alignment horizontal="left" wrapText="1"/>
    </xf>
    <xf numFmtId="0" fontId="10" fillId="7" borderId="49" xfId="8" applyFont="1" applyFill="1" applyBorder="1" applyAlignment="1">
      <alignment horizontal="center" vertical="center" wrapText="1"/>
    </xf>
    <xf numFmtId="0" fontId="34" fillId="0" borderId="0" xfId="0" applyFont="1"/>
    <xf numFmtId="0" fontId="10" fillId="7" borderId="39" xfId="8" applyFont="1" applyFill="1" applyBorder="1" applyAlignment="1">
      <alignment horizontal="left" vertical="center" wrapText="1"/>
    </xf>
    <xf numFmtId="0" fontId="23" fillId="0" borderId="53" xfId="1" applyFont="1" applyBorder="1" applyAlignment="1">
      <alignment vertical="center" wrapText="1"/>
    </xf>
    <xf numFmtId="0" fontId="23" fillId="0" borderId="54" xfId="1" applyFont="1" applyBorder="1" applyAlignment="1">
      <alignment vertical="center" wrapText="1"/>
    </xf>
    <xf numFmtId="0" fontId="10" fillId="7" borderId="51" xfId="7" applyFont="1" applyFill="1" applyBorder="1" applyAlignment="1" applyProtection="1">
      <alignment horizontal="left" vertical="center" wrapText="1"/>
      <protection locked="0"/>
    </xf>
    <xf numFmtId="164" fontId="3" fillId="0" borderId="52" xfId="0" applyNumberFormat="1" applyFont="1" applyBorder="1"/>
    <xf numFmtId="0" fontId="3" fillId="0" borderId="33" xfId="0" applyFont="1" applyBorder="1" applyAlignment="1">
      <alignment horizontal="left" vertical="top"/>
    </xf>
    <xf numFmtId="0" fontId="3" fillId="0" borderId="33" xfId="0" applyFont="1" applyBorder="1" applyAlignment="1">
      <alignment horizontal="left" vertical="top" wrapText="1"/>
    </xf>
    <xf numFmtId="167" fontId="23" fillId="0" borderId="56" xfId="1" applyNumberFormat="1" applyFont="1" applyBorder="1" applyAlignment="1">
      <alignment vertical="center" wrapText="1"/>
    </xf>
    <xf numFmtId="164" fontId="3" fillId="2" borderId="57" xfId="0" applyNumberFormat="1" applyFont="1" applyFill="1" applyBorder="1" applyProtection="1">
      <protection locked="0"/>
    </xf>
    <xf numFmtId="0" fontId="3" fillId="4" borderId="58" xfId="0" applyFont="1" applyFill="1" applyBorder="1"/>
    <xf numFmtId="0" fontId="10" fillId="7" borderId="38" xfId="8" applyFont="1" applyFill="1" applyBorder="1" applyAlignment="1">
      <alignment horizontal="left" vertical="center" wrapText="1"/>
    </xf>
    <xf numFmtId="164" fontId="3" fillId="2" borderId="59" xfId="0" applyNumberFormat="1" applyFont="1" applyFill="1" applyBorder="1" applyProtection="1">
      <protection locked="0"/>
    </xf>
    <xf numFmtId="164" fontId="3" fillId="2" borderId="60" xfId="0" applyNumberFormat="1" applyFont="1" applyFill="1" applyBorder="1" applyProtection="1">
      <protection locked="0"/>
    </xf>
    <xf numFmtId="0" fontId="10" fillId="7" borderId="56" xfId="8" applyFont="1" applyFill="1" applyBorder="1" applyAlignment="1">
      <alignment horizontal="left" vertical="center" wrapText="1"/>
    </xf>
    <xf numFmtId="0" fontId="10" fillId="7" borderId="61" xfId="8" applyFont="1" applyFill="1" applyBorder="1" applyAlignment="1">
      <alignment horizontal="left" vertical="center" wrapText="1"/>
    </xf>
    <xf numFmtId="0" fontId="10" fillId="7" borderId="55" xfId="8" applyFont="1" applyFill="1" applyBorder="1" applyAlignment="1">
      <alignment horizontal="left" vertical="center" wrapText="1"/>
    </xf>
    <xf numFmtId="164" fontId="3" fillId="2" borderId="62" xfId="0" applyNumberFormat="1" applyFont="1" applyFill="1" applyBorder="1" applyProtection="1">
      <protection locked="0"/>
    </xf>
    <xf numFmtId="0" fontId="0" fillId="0" borderId="64" xfId="0" applyBorder="1"/>
    <xf numFmtId="0" fontId="0" fillId="0" borderId="65" xfId="0" applyBorder="1"/>
    <xf numFmtId="164" fontId="4" fillId="0" borderId="66" xfId="0" applyNumberFormat="1" applyFont="1" applyBorder="1"/>
    <xf numFmtId="164" fontId="3" fillId="0" borderId="63" xfId="0" applyNumberFormat="1" applyFont="1" applyBorder="1" applyProtection="1">
      <protection locked="0"/>
    </xf>
    <xf numFmtId="164" fontId="3" fillId="0" borderId="42" xfId="0" applyNumberFormat="1" applyFont="1" applyBorder="1" applyProtection="1">
      <protection locked="0"/>
    </xf>
    <xf numFmtId="0" fontId="10" fillId="7" borderId="68" xfId="8" applyFont="1" applyFill="1" applyBorder="1" applyAlignment="1">
      <alignment vertical="center"/>
    </xf>
    <xf numFmtId="0" fontId="0" fillId="0" borderId="69" xfId="0" applyBorder="1"/>
    <xf numFmtId="0" fontId="0" fillId="0" borderId="70" xfId="0" applyBorder="1"/>
    <xf numFmtId="0" fontId="10" fillId="7" borderId="36" xfId="8" applyFont="1" applyFill="1" applyBorder="1" applyAlignment="1">
      <alignment vertical="center"/>
    </xf>
    <xf numFmtId="0" fontId="0" fillId="0" borderId="71" xfId="0" applyBorder="1"/>
    <xf numFmtId="0" fontId="0" fillId="0" borderId="50" xfId="0" applyBorder="1"/>
    <xf numFmtId="0" fontId="0" fillId="0" borderId="72" xfId="0" applyBorder="1"/>
    <xf numFmtId="0" fontId="10" fillId="7" borderId="73" xfId="8" applyFont="1" applyFill="1" applyBorder="1" applyAlignment="1">
      <alignment vertical="center"/>
    </xf>
    <xf numFmtId="164" fontId="0" fillId="0" borderId="73" xfId="0" applyNumberFormat="1" applyBorder="1"/>
    <xf numFmtId="164" fontId="0" fillId="0" borderId="20" xfId="0" applyNumberFormat="1" applyBorder="1"/>
    <xf numFmtId="164" fontId="0" fillId="0" borderId="74" xfId="0" applyNumberFormat="1" applyBorder="1"/>
    <xf numFmtId="164" fontId="3" fillId="2" borderId="75" xfId="0" applyNumberFormat="1" applyFont="1" applyFill="1" applyBorder="1" applyProtection="1">
      <protection locked="0"/>
    </xf>
    <xf numFmtId="0" fontId="35" fillId="4" borderId="13" xfId="8" applyFont="1" applyFill="1" applyBorder="1"/>
    <xf numFmtId="0" fontId="36" fillId="3" borderId="0" xfId="3" applyFont="1" applyFill="1"/>
    <xf numFmtId="0" fontId="35" fillId="4" borderId="0" xfId="1" applyFont="1" applyFill="1"/>
    <xf numFmtId="0" fontId="35" fillId="4" borderId="14" xfId="8" applyFont="1" applyFill="1" applyBorder="1"/>
    <xf numFmtId="165" fontId="35" fillId="4" borderId="15" xfId="8" applyNumberFormat="1" applyFont="1" applyFill="1" applyBorder="1"/>
    <xf numFmtId="0" fontId="36" fillId="4" borderId="0" xfId="1" applyFont="1" applyFill="1"/>
    <xf numFmtId="0" fontId="3" fillId="0" borderId="40" xfId="0" applyFont="1" applyBorder="1"/>
    <xf numFmtId="0" fontId="10" fillId="7" borderId="76" xfId="8" applyFont="1" applyFill="1" applyBorder="1" applyAlignment="1">
      <alignment horizontal="center" vertical="center" wrapText="1"/>
    </xf>
    <xf numFmtId="164" fontId="1" fillId="0" borderId="66" xfId="0" applyNumberFormat="1" applyFont="1" applyBorder="1"/>
    <xf numFmtId="0" fontId="1" fillId="0" borderId="77" xfId="0" applyFont="1" applyBorder="1"/>
    <xf numFmtId="0" fontId="3" fillId="4" borderId="78" xfId="0" applyFont="1" applyFill="1" applyBorder="1"/>
    <xf numFmtId="0" fontId="3" fillId="4" borderId="69" xfId="0" applyFont="1" applyFill="1" applyBorder="1"/>
    <xf numFmtId="0" fontId="3" fillId="4" borderId="79" xfId="0" applyFont="1" applyFill="1" applyBorder="1"/>
    <xf numFmtId="0" fontId="10" fillId="7" borderId="80" xfId="8" applyFont="1" applyFill="1" applyBorder="1" applyAlignment="1">
      <alignment horizontal="center" vertical="center" wrapText="1"/>
    </xf>
    <xf numFmtId="0" fontId="3" fillId="4" borderId="71" xfId="0" applyFont="1" applyFill="1" applyBorder="1"/>
    <xf numFmtId="0" fontId="3" fillId="4" borderId="50" xfId="0" applyFont="1" applyFill="1" applyBorder="1"/>
    <xf numFmtId="0" fontId="3" fillId="4" borderId="65" xfId="0" applyFont="1" applyFill="1" applyBorder="1"/>
    <xf numFmtId="0" fontId="1" fillId="0" borderId="81" xfId="0" applyFont="1" applyBorder="1"/>
    <xf numFmtId="0" fontId="10" fillId="7" borderId="82" xfId="8" applyFont="1" applyFill="1" applyBorder="1" applyAlignment="1">
      <alignment horizontal="center" vertical="center" wrapText="1"/>
    </xf>
    <xf numFmtId="164" fontId="3" fillId="2" borderId="83" xfId="0" applyNumberFormat="1" applyFont="1" applyFill="1" applyBorder="1" applyProtection="1">
      <protection locked="0"/>
    </xf>
    <xf numFmtId="164" fontId="3" fillId="2" borderId="19" xfId="0" applyNumberFormat="1" applyFont="1" applyFill="1" applyBorder="1" applyProtection="1">
      <protection locked="0"/>
    </xf>
    <xf numFmtId="164" fontId="3" fillId="2" borderId="84" xfId="0" applyNumberFormat="1" applyFont="1" applyFill="1" applyBorder="1" applyProtection="1">
      <protection locked="0"/>
    </xf>
    <xf numFmtId="164" fontId="3" fillId="2" borderId="71" xfId="0" applyNumberFormat="1" applyFont="1" applyFill="1" applyBorder="1" applyProtection="1">
      <protection locked="0"/>
    </xf>
    <xf numFmtId="164" fontId="3" fillId="2" borderId="50" xfId="0" applyNumberFormat="1" applyFont="1" applyFill="1" applyBorder="1" applyProtection="1">
      <protection locked="0"/>
    </xf>
    <xf numFmtId="164" fontId="3" fillId="2" borderId="65" xfId="0" applyNumberFormat="1" applyFont="1" applyFill="1" applyBorder="1" applyProtection="1">
      <protection locked="0"/>
    </xf>
    <xf numFmtId="164" fontId="3" fillId="0" borderId="85" xfId="0" applyNumberFormat="1" applyFont="1" applyBorder="1"/>
    <xf numFmtId="164" fontId="3" fillId="0" borderId="20" xfId="0" applyNumberFormat="1" applyFont="1" applyBorder="1"/>
    <xf numFmtId="164" fontId="3" fillId="0" borderId="86" xfId="0" applyNumberFormat="1" applyFont="1" applyBorder="1"/>
    <xf numFmtId="0" fontId="3" fillId="0" borderId="69" xfId="0" applyFont="1" applyBorder="1"/>
    <xf numFmtId="164" fontId="3" fillId="2" borderId="87" xfId="0" applyNumberFormat="1" applyFont="1" applyFill="1" applyBorder="1" applyProtection="1">
      <protection locked="0"/>
    </xf>
    <xf numFmtId="164" fontId="3" fillId="2" borderId="88" xfId="0" applyNumberFormat="1" applyFont="1" applyFill="1" applyBorder="1" applyProtection="1">
      <protection locked="0"/>
    </xf>
    <xf numFmtId="164" fontId="3" fillId="4" borderId="71" xfId="0" applyNumberFormat="1" applyFont="1" applyFill="1" applyBorder="1" applyProtection="1">
      <protection locked="0"/>
    </xf>
    <xf numFmtId="164" fontId="3" fillId="2" borderId="89" xfId="0" applyNumberFormat="1" applyFont="1" applyFill="1" applyBorder="1" applyProtection="1">
      <protection locked="0"/>
    </xf>
    <xf numFmtId="164" fontId="3" fillId="2" borderId="20" xfId="0" applyNumberFormat="1" applyFont="1" applyFill="1" applyBorder="1" applyProtection="1">
      <protection locked="0"/>
    </xf>
    <xf numFmtId="0" fontId="3" fillId="4" borderId="20" xfId="0" applyFont="1" applyFill="1" applyBorder="1"/>
    <xf numFmtId="0" fontId="10" fillId="7" borderId="51" xfId="7" applyFont="1" applyFill="1" applyBorder="1" applyAlignment="1" applyProtection="1">
      <alignment vertical="center" wrapText="1"/>
      <protection locked="0"/>
    </xf>
    <xf numFmtId="0" fontId="10" fillId="7" borderId="30" xfId="7" applyFont="1" applyFill="1" applyBorder="1" applyAlignment="1" applyProtection="1">
      <alignment vertical="center" wrapText="1"/>
      <protection locked="0"/>
    </xf>
    <xf numFmtId="0" fontId="10" fillId="7" borderId="2" xfId="8" applyFont="1" applyFill="1" applyBorder="1" applyAlignment="1">
      <alignment vertical="center" wrapText="1"/>
    </xf>
    <xf numFmtId="0" fontId="10" fillId="7" borderId="49" xfId="8" applyFont="1" applyFill="1" applyBorder="1" applyAlignment="1">
      <alignment vertical="center" wrapText="1"/>
    </xf>
    <xf numFmtId="0" fontId="10" fillId="7" borderId="90" xfId="8" applyFont="1" applyFill="1" applyBorder="1" applyAlignment="1">
      <alignment vertical="center" wrapText="1"/>
    </xf>
    <xf numFmtId="0" fontId="3" fillId="4" borderId="88" xfId="0" applyFont="1" applyFill="1" applyBorder="1"/>
    <xf numFmtId="0" fontId="3" fillId="4" borderId="91" xfId="0" applyFont="1" applyFill="1" applyBorder="1"/>
    <xf numFmtId="0" fontId="3" fillId="4" borderId="29" xfId="0" applyFont="1" applyFill="1" applyBorder="1"/>
    <xf numFmtId="164" fontId="1" fillId="0" borderId="92" xfId="0" applyNumberFormat="1" applyFont="1" applyBorder="1"/>
    <xf numFmtId="164" fontId="3" fillId="4" borderId="72" xfId="0" applyNumberFormat="1" applyFont="1" applyFill="1" applyBorder="1" applyProtection="1">
      <protection locked="0"/>
    </xf>
    <xf numFmtId="0" fontId="34" fillId="0" borderId="93" xfId="0" applyFont="1" applyBorder="1"/>
    <xf numFmtId="0" fontId="0" fillId="9" borderId="11" xfId="0" applyFill="1" applyBorder="1" applyAlignment="1">
      <alignment horizontal="center" vertical="center" wrapText="1"/>
    </xf>
    <xf numFmtId="0" fontId="10" fillId="7" borderId="31" xfId="8" applyFont="1" applyFill="1" applyBorder="1" applyAlignment="1">
      <alignment horizontal="left" vertical="top" wrapText="1"/>
    </xf>
    <xf numFmtId="0" fontId="10" fillId="7" borderId="36" xfId="8" applyFont="1" applyFill="1" applyBorder="1" applyAlignment="1">
      <alignment horizontal="left" vertical="top" wrapText="1"/>
    </xf>
    <xf numFmtId="0" fontId="10" fillId="7" borderId="37" xfId="8" applyFont="1" applyFill="1" applyBorder="1" applyAlignment="1">
      <alignment horizontal="left" vertical="top" wrapText="1"/>
    </xf>
    <xf numFmtId="0" fontId="10" fillId="7" borderId="31" xfId="8" applyFont="1" applyFill="1" applyBorder="1" applyAlignment="1">
      <alignment horizontal="left" vertical="top"/>
    </xf>
    <xf numFmtId="0" fontId="10" fillId="7" borderId="36" xfId="8" applyFont="1" applyFill="1" applyBorder="1" applyAlignment="1">
      <alignment horizontal="left" vertical="top"/>
    </xf>
    <xf numFmtId="0" fontId="10" fillId="7" borderId="37" xfId="8" applyFont="1" applyFill="1" applyBorder="1" applyAlignment="1">
      <alignment horizontal="left" vertical="top"/>
    </xf>
    <xf numFmtId="0" fontId="10" fillId="7" borderId="44" xfId="8" applyFont="1" applyFill="1" applyBorder="1" applyAlignment="1">
      <alignment vertical="center"/>
    </xf>
    <xf numFmtId="0" fontId="10" fillId="7" borderId="45" xfId="8" applyFont="1" applyFill="1" applyBorder="1" applyAlignment="1">
      <alignment vertical="center"/>
    </xf>
    <xf numFmtId="0" fontId="10" fillId="7" borderId="67" xfId="8" applyFont="1" applyFill="1" applyBorder="1" applyAlignment="1">
      <alignment vertical="center"/>
    </xf>
    <xf numFmtId="0" fontId="23" fillId="0" borderId="44" xfId="1" applyFont="1" applyBorder="1" applyAlignment="1">
      <alignment vertical="center"/>
    </xf>
    <xf numFmtId="0" fontId="23" fillId="0" borderId="45" xfId="1" applyFont="1" applyBorder="1" applyAlignment="1">
      <alignment vertical="center"/>
    </xf>
    <xf numFmtId="0" fontId="10" fillId="7" borderId="53" xfId="8" applyFont="1" applyFill="1" applyBorder="1" applyAlignment="1">
      <alignment horizontal="left" vertical="center"/>
    </xf>
    <xf numFmtId="0" fontId="0" fillId="0" borderId="54" xfId="0" applyBorder="1" applyAlignment="1">
      <alignment horizontal="left" vertical="center"/>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41" xfId="0" applyBorder="1" applyAlignment="1">
      <alignment horizontal="left" vertical="top" wrapText="1"/>
    </xf>
    <xf numFmtId="0" fontId="6" fillId="0" borderId="46" xfId="1" applyFont="1" applyBorder="1" applyAlignment="1">
      <alignment horizontal="left" vertical="center"/>
    </xf>
    <xf numFmtId="0" fontId="6" fillId="0" borderId="47" xfId="1" applyFont="1" applyBorder="1" applyAlignment="1">
      <alignment horizontal="left" vertical="center"/>
    </xf>
    <xf numFmtId="0" fontId="0" fillId="0" borderId="33" xfId="0" applyBorder="1" applyAlignment="1">
      <alignment horizontal="left"/>
    </xf>
    <xf numFmtId="0" fontId="0" fillId="0" borderId="40" xfId="0" applyBorder="1" applyAlignment="1">
      <alignment horizontal="left"/>
    </xf>
    <xf numFmtId="0" fontId="11" fillId="4" borderId="0" xfId="7" applyFont="1" applyFill="1" applyAlignment="1" applyProtection="1">
      <alignment horizontal="left" vertical="top" wrapText="1"/>
      <protection locked="0"/>
    </xf>
    <xf numFmtId="0" fontId="17" fillId="6" borderId="2" xfId="5" applyFont="1" applyFill="1" applyBorder="1" applyAlignment="1">
      <alignment horizontal="center" vertical="center"/>
    </xf>
    <xf numFmtId="0" fontId="17" fillId="6" borderId="3" xfId="5" applyFont="1" applyFill="1" applyBorder="1" applyAlignment="1">
      <alignment horizontal="center" vertical="center"/>
    </xf>
    <xf numFmtId="0" fontId="17" fillId="6" borderId="4" xfId="5" applyFont="1" applyFill="1" applyBorder="1" applyAlignment="1">
      <alignment horizontal="center" vertical="center"/>
    </xf>
    <xf numFmtId="0" fontId="11" fillId="5" borderId="0" xfId="7" applyFont="1" applyFill="1" applyAlignment="1" applyProtection="1">
      <alignment horizontal="left" vertical="top"/>
      <protection locked="0"/>
    </xf>
    <xf numFmtId="0" fontId="24" fillId="6" borderId="2" xfId="5" applyFont="1" applyFill="1" applyBorder="1" applyAlignment="1">
      <alignment horizontal="center" vertical="center"/>
    </xf>
    <xf numFmtId="0" fontId="24" fillId="6" borderId="3" xfId="5" applyFont="1" applyFill="1" applyBorder="1" applyAlignment="1">
      <alignment horizontal="center" vertical="center"/>
    </xf>
    <xf numFmtId="0" fontId="24" fillId="6" borderId="4" xfId="5" applyFont="1" applyFill="1" applyBorder="1" applyAlignment="1">
      <alignment horizontal="center" vertical="center"/>
    </xf>
    <xf numFmtId="0" fontId="25" fillId="8" borderId="7" xfId="0" applyFont="1" applyFill="1" applyBorder="1" applyAlignment="1">
      <alignment horizontal="left" vertical="top"/>
    </xf>
    <xf numFmtId="0" fontId="25" fillId="8" borderId="25" xfId="0" applyFont="1" applyFill="1" applyBorder="1" applyAlignment="1">
      <alignment horizontal="left" vertical="top"/>
    </xf>
  </cellXfs>
  <cellStyles count="10">
    <cellStyle name="Hyperlink" xfId="4" builtinId="8"/>
    <cellStyle name="Standaard" xfId="0" builtinId="0"/>
    <cellStyle name="Standaard 2" xfId="1" xr:uid="{4B15EC80-6CE6-4C35-AF14-6A569BCA8EE8}"/>
    <cellStyle name="Standaard 2 2" xfId="9" xr:uid="{56FBCDBC-34A3-4E61-92E1-294B4AC11827}"/>
    <cellStyle name="Standaard 3" xfId="2" xr:uid="{0AB6C7AE-5923-48F1-9DEB-3819D1C3552A}"/>
    <cellStyle name="Standaard_Gemeente Nijmegen-begrotingsmodel" xfId="7" xr:uid="{F408C004-FC8D-428D-91D4-C9ECE9C4DCFC}"/>
    <cellStyle name="Standaard_Gemeente Nijmegen-begrotingsmodel 2" xfId="8" xr:uid="{D4C5084A-01D4-448C-AD76-B799CCC16C84}"/>
    <cellStyle name="Standard 2" xfId="3" xr:uid="{4E7B2BD4-4F5D-4105-BE97-B84F9A6666AD}"/>
    <cellStyle name="Standard 2 4" xfId="6" xr:uid="{771EEC95-AE79-42CB-BB1D-F3F24DD0005B}"/>
    <cellStyle name="Standard_Ecklohn Baden Württemberg 2" xfId="5" xr:uid="{51CF8396-4E59-45BF-8F6F-24BA2BFF2DFF}"/>
  </cellStyles>
  <dxfs count="0"/>
  <tableStyles count="0" defaultTableStyle="TableStyleMedium9" defaultPivotStyle="PivotStyleLight16"/>
  <colors>
    <mruColors>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inzet"/>
      <sheetName val="Calculatie"/>
      <sheetName val="Offerteformulier 1"/>
      <sheetName val="Offerteformulier 2"/>
      <sheetName val="Werkrooster"/>
      <sheetName val="Alg. kosten"/>
      <sheetName val="Kengetallen"/>
      <sheetName val="Parameter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110AA-69F9-4F31-AD6F-F1E03CCF13A7}">
  <sheetPr>
    <pageSetUpPr fitToPage="1"/>
  </sheetPr>
  <dimension ref="A1:G29"/>
  <sheetViews>
    <sheetView showGridLines="0" topLeftCell="A5" zoomScale="85" zoomScaleNormal="85" zoomScaleSheetLayoutView="100" zoomScalePageLayoutView="85" workbookViewId="0">
      <selection activeCell="D6" sqref="D6"/>
    </sheetView>
  </sheetViews>
  <sheetFormatPr defaultColWidth="9" defaultRowHeight="12.6" x14ac:dyDescent="0.2"/>
  <cols>
    <col min="1" max="1" width="2.44140625" style="9" customWidth="1"/>
    <col min="2" max="2" width="3" style="9" customWidth="1"/>
    <col min="3" max="3" width="47.109375" style="9" customWidth="1"/>
    <col min="4" max="4" width="16.44140625" style="9" customWidth="1"/>
    <col min="5" max="5" width="65.44140625" style="9" customWidth="1"/>
    <col min="6" max="6" width="3.109375" style="9" customWidth="1"/>
    <col min="7" max="7" width="3" style="9" customWidth="1"/>
    <col min="8" max="16384" width="9" style="9"/>
  </cols>
  <sheetData>
    <row r="1" spans="1:7" ht="14.25" customHeight="1" x14ac:dyDescent="0.2">
      <c r="A1" s="15"/>
      <c r="B1" s="8"/>
      <c r="C1" s="8"/>
      <c r="D1" s="8"/>
      <c r="E1" s="16"/>
      <c r="F1" s="16"/>
      <c r="G1" s="15"/>
    </row>
    <row r="2" spans="1:7" ht="14.25" customHeight="1" x14ac:dyDescent="0.2">
      <c r="A2" s="15"/>
      <c r="B2" s="10"/>
      <c r="C2" s="10"/>
      <c r="D2" s="10"/>
      <c r="E2" s="10"/>
      <c r="F2" s="10"/>
      <c r="G2" s="15"/>
    </row>
    <row r="3" spans="1:7" ht="14.25" customHeight="1" x14ac:dyDescent="0.2">
      <c r="A3" s="15"/>
      <c r="B3" s="10"/>
      <c r="C3" s="11" t="s">
        <v>0</v>
      </c>
      <c r="D3" s="12" t="s">
        <v>1</v>
      </c>
      <c r="F3" s="17"/>
      <c r="G3" s="15"/>
    </row>
    <row r="4" spans="1:7" ht="14.25" customHeight="1" x14ac:dyDescent="0.2">
      <c r="A4" s="15"/>
      <c r="B4" s="10"/>
      <c r="C4" s="11" t="s">
        <v>2</v>
      </c>
      <c r="D4" s="12" t="s">
        <v>3</v>
      </c>
      <c r="E4" s="10"/>
      <c r="F4" s="18"/>
      <c r="G4" s="15"/>
    </row>
    <row r="5" spans="1:7" ht="14.25" customHeight="1" x14ac:dyDescent="0.2">
      <c r="A5" s="15"/>
      <c r="B5" s="10"/>
      <c r="C5" s="11" t="s">
        <v>4</v>
      </c>
      <c r="D5" s="19">
        <v>46388</v>
      </c>
      <c r="E5" s="17"/>
      <c r="F5" s="17"/>
      <c r="G5" s="15"/>
    </row>
    <row r="6" spans="1:7" ht="14.25" customHeight="1" x14ac:dyDescent="0.2">
      <c r="A6" s="15"/>
      <c r="B6" s="10"/>
      <c r="C6" s="11" t="s">
        <v>5</v>
      </c>
      <c r="D6" s="13"/>
      <c r="E6" s="17"/>
      <c r="F6" s="17"/>
      <c r="G6" s="15"/>
    </row>
    <row r="7" spans="1:7" ht="14.25" customHeight="1" x14ac:dyDescent="0.2">
      <c r="A7" s="15"/>
      <c r="B7" s="10"/>
      <c r="C7" s="10"/>
      <c r="D7" s="10"/>
      <c r="E7" s="17"/>
      <c r="F7" s="17"/>
      <c r="G7" s="15"/>
    </row>
    <row r="8" spans="1:7" ht="14.25" customHeight="1" x14ac:dyDescent="0.2">
      <c r="A8" s="15"/>
      <c r="B8" s="20"/>
      <c r="C8" s="21"/>
      <c r="D8" s="21"/>
      <c r="E8" s="21"/>
      <c r="F8" s="21"/>
      <c r="G8" s="15"/>
    </row>
    <row r="9" spans="1:7" ht="14.25" customHeight="1" thickBot="1" x14ac:dyDescent="0.25">
      <c r="A9" s="15"/>
      <c r="B9" s="22"/>
      <c r="C9" s="22"/>
      <c r="D9" s="22"/>
      <c r="E9" s="22"/>
      <c r="F9" s="22"/>
      <c r="G9" s="15"/>
    </row>
    <row r="10" spans="1:7" ht="26.4" customHeight="1" thickBot="1" x14ac:dyDescent="0.25">
      <c r="A10" s="15"/>
      <c r="B10" s="22"/>
      <c r="C10" s="244" t="s">
        <v>6</v>
      </c>
      <c r="D10" s="245"/>
      <c r="E10" s="246"/>
      <c r="F10" s="23"/>
      <c r="G10" s="15"/>
    </row>
    <row r="11" spans="1:7" ht="14.25" customHeight="1" x14ac:dyDescent="0.2">
      <c r="A11" s="15"/>
      <c r="B11" s="22"/>
      <c r="C11" s="24"/>
      <c r="D11" s="24"/>
      <c r="E11" s="24"/>
      <c r="F11" s="24"/>
      <c r="G11" s="15"/>
    </row>
    <row r="12" spans="1:7" ht="14.25" customHeight="1" x14ac:dyDescent="0.2">
      <c r="A12" s="15"/>
      <c r="B12" s="22"/>
      <c r="C12" s="22" t="s">
        <v>7</v>
      </c>
      <c r="D12" s="22"/>
      <c r="E12" s="10"/>
      <c r="F12" s="22"/>
      <c r="G12" s="15"/>
    </row>
    <row r="13" spans="1:7" ht="14.25" customHeight="1" x14ac:dyDescent="0.2">
      <c r="A13" s="15"/>
      <c r="B13" s="22"/>
      <c r="C13" s="247"/>
      <c r="D13" s="247"/>
      <c r="E13" s="247"/>
      <c r="F13" s="25"/>
      <c r="G13" s="15"/>
    </row>
    <row r="14" spans="1:7" ht="14.25" customHeight="1" x14ac:dyDescent="0.2">
      <c r="A14" s="15"/>
      <c r="B14" s="22"/>
      <c r="C14" s="22"/>
      <c r="D14" s="22"/>
      <c r="E14" s="22"/>
      <c r="F14" s="22"/>
      <c r="G14" s="15"/>
    </row>
    <row r="15" spans="1:7" ht="14.25" customHeight="1" x14ac:dyDescent="0.2">
      <c r="A15" s="15"/>
      <c r="B15" s="22"/>
      <c r="C15" s="22" t="s">
        <v>8</v>
      </c>
      <c r="D15" s="22"/>
      <c r="E15" s="10"/>
      <c r="F15" s="22"/>
      <c r="G15" s="15"/>
    </row>
    <row r="16" spans="1:7" ht="14.25" customHeight="1" x14ac:dyDescent="0.2">
      <c r="A16" s="15"/>
      <c r="B16" s="22"/>
      <c r="C16" s="247"/>
      <c r="D16" s="247"/>
      <c r="E16" s="247"/>
      <c r="F16" s="25"/>
      <c r="G16" s="15"/>
    </row>
    <row r="17" spans="1:7" ht="14.25" customHeight="1" x14ac:dyDescent="0.2">
      <c r="A17" s="15"/>
      <c r="B17" s="22"/>
      <c r="C17" s="22"/>
      <c r="D17" s="22"/>
      <c r="E17" s="22"/>
      <c r="F17" s="22"/>
      <c r="G17" s="15"/>
    </row>
    <row r="18" spans="1:7" ht="14.25" customHeight="1" x14ac:dyDescent="0.2">
      <c r="A18" s="15"/>
      <c r="B18" s="22"/>
      <c r="C18" s="22" t="s">
        <v>9</v>
      </c>
      <c r="D18" s="22"/>
      <c r="E18" s="10"/>
      <c r="F18" s="22"/>
      <c r="G18" s="15"/>
    </row>
    <row r="19" spans="1:7" ht="14.25" customHeight="1" x14ac:dyDescent="0.2">
      <c r="A19" s="15"/>
      <c r="B19" s="22"/>
      <c r="C19" s="247"/>
      <c r="D19" s="247"/>
      <c r="E19" s="247"/>
      <c r="F19" s="25"/>
      <c r="G19" s="15"/>
    </row>
    <row r="20" spans="1:7" ht="14.25" customHeight="1" x14ac:dyDescent="0.2">
      <c r="A20" s="15"/>
      <c r="B20" s="22"/>
      <c r="C20" s="22"/>
      <c r="D20" s="22"/>
      <c r="E20" s="25"/>
      <c r="F20" s="25"/>
      <c r="G20" s="15"/>
    </row>
    <row r="21" spans="1:7" ht="14.25" customHeight="1" x14ac:dyDescent="0.2">
      <c r="A21" s="15"/>
      <c r="B21" s="22"/>
      <c r="C21" s="22" t="s">
        <v>10</v>
      </c>
      <c r="D21" s="22"/>
      <c r="E21" s="25"/>
      <c r="F21" s="25"/>
      <c r="G21" s="15"/>
    </row>
    <row r="22" spans="1:7" ht="14.25" customHeight="1" x14ac:dyDescent="0.2">
      <c r="A22" s="15"/>
      <c r="B22" s="22"/>
      <c r="C22" s="247"/>
      <c r="D22" s="247"/>
      <c r="E22" s="247"/>
      <c r="F22" s="25"/>
      <c r="G22" s="15"/>
    </row>
    <row r="23" spans="1:7" ht="14.25" customHeight="1" x14ac:dyDescent="0.2">
      <c r="A23" s="15"/>
      <c r="B23" s="22"/>
      <c r="C23" s="247"/>
      <c r="D23" s="247"/>
      <c r="E23" s="247"/>
      <c r="F23" s="25"/>
      <c r="G23" s="15"/>
    </row>
    <row r="24" spans="1:7" ht="14.25" customHeight="1" x14ac:dyDescent="0.2">
      <c r="A24" s="15"/>
      <c r="B24" s="22"/>
      <c r="C24" s="247"/>
      <c r="D24" s="247"/>
      <c r="E24" s="247"/>
      <c r="F24" s="25"/>
      <c r="G24" s="15"/>
    </row>
    <row r="25" spans="1:7" ht="14.25" customHeight="1" x14ac:dyDescent="0.2">
      <c r="A25" s="15"/>
      <c r="B25" s="22"/>
      <c r="C25" s="247"/>
      <c r="D25" s="247"/>
      <c r="E25" s="247"/>
      <c r="F25" s="25"/>
      <c r="G25" s="15"/>
    </row>
    <row r="26" spans="1:7" ht="14.25" customHeight="1" x14ac:dyDescent="0.2">
      <c r="A26" s="15"/>
      <c r="B26" s="22"/>
      <c r="C26" s="25"/>
      <c r="D26" s="25"/>
      <c r="E26" s="25"/>
      <c r="F26" s="25"/>
      <c r="G26" s="15"/>
    </row>
    <row r="27" spans="1:7" ht="117.75" customHeight="1" x14ac:dyDescent="0.2">
      <c r="A27" s="15"/>
      <c r="B27" s="22"/>
      <c r="C27" s="243" t="s">
        <v>11</v>
      </c>
      <c r="D27" s="243"/>
      <c r="E27" s="243"/>
      <c r="F27" s="25"/>
      <c r="G27" s="15"/>
    </row>
    <row r="28" spans="1:7" ht="14.25" customHeight="1" x14ac:dyDescent="0.2">
      <c r="A28" s="15"/>
      <c r="B28" s="22"/>
      <c r="C28" s="22"/>
      <c r="D28" s="22"/>
      <c r="E28" s="10"/>
      <c r="F28" s="10"/>
      <c r="G28" s="15"/>
    </row>
    <row r="29" spans="1:7" ht="14.25" customHeight="1" x14ac:dyDescent="0.2">
      <c r="A29" s="26"/>
      <c r="B29" s="26"/>
      <c r="C29" s="26"/>
      <c r="D29" s="27"/>
      <c r="E29" s="27"/>
      <c r="F29" s="27"/>
      <c r="G29" s="27"/>
    </row>
  </sheetData>
  <mergeCells count="6">
    <mergeCell ref="C27:E27"/>
    <mergeCell ref="C10:E10"/>
    <mergeCell ref="C13:E13"/>
    <mergeCell ref="C16:E16"/>
    <mergeCell ref="C19:E19"/>
    <mergeCell ref="C22:E25"/>
  </mergeCells>
  <pageMargins left="0.7" right="0.7"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E821-A480-441E-B7E2-5B925CA6ACF2}">
  <dimension ref="A1:G28"/>
  <sheetViews>
    <sheetView showGridLines="0" tabSelected="1" zoomScale="85" zoomScaleNormal="85" zoomScaleSheetLayoutView="85" zoomScalePageLayoutView="85" workbookViewId="0">
      <selection activeCell="D29" sqref="D29"/>
    </sheetView>
  </sheetViews>
  <sheetFormatPr defaultColWidth="9" defaultRowHeight="16.5" customHeight="1" x14ac:dyDescent="0.2"/>
  <cols>
    <col min="1" max="1" width="2.44140625" style="9" customWidth="1"/>
    <col min="2" max="2" width="3" style="10" customWidth="1"/>
    <col min="3" max="3" width="40" style="9" customWidth="1"/>
    <col min="4" max="4" width="20.109375" style="9" customWidth="1"/>
    <col min="5" max="5" width="43.44140625" style="9" customWidth="1"/>
    <col min="6" max="6" width="3" style="10" customWidth="1"/>
    <col min="7" max="7" width="2.44140625" style="10" customWidth="1"/>
    <col min="8" max="16384" width="9" style="10"/>
  </cols>
  <sheetData>
    <row r="1" spans="1:7" s="31" customFormat="1" ht="14.25" customHeight="1" x14ac:dyDescent="0.2">
      <c r="A1" s="28"/>
      <c r="B1" s="29"/>
      <c r="C1" s="30"/>
      <c r="D1" s="30"/>
      <c r="E1" s="30"/>
      <c r="F1" s="28"/>
      <c r="G1" s="28"/>
    </row>
    <row r="2" spans="1:7" ht="14.25" customHeight="1" x14ac:dyDescent="0.2">
      <c r="A2" s="7"/>
      <c r="C2" s="10"/>
      <c r="D2" s="10"/>
      <c r="E2" s="14"/>
      <c r="G2" s="7"/>
    </row>
    <row r="3" spans="1:7" ht="14.25" customHeight="1" x14ac:dyDescent="0.2">
      <c r="A3" s="7"/>
      <c r="C3" s="11" t="s">
        <v>0</v>
      </c>
      <c r="D3" s="52" t="str">
        <f>'1. Ondertekening'!D3</f>
        <v>CBR</v>
      </c>
      <c r="E3" s="14"/>
      <c r="G3" s="7"/>
    </row>
    <row r="4" spans="1:7" ht="14.25" customHeight="1" x14ac:dyDescent="0.2">
      <c r="A4" s="7"/>
      <c r="C4" s="11" t="s">
        <v>2</v>
      </c>
      <c r="D4" s="52" t="str">
        <f>'1. Ondertekening'!D4</f>
        <v>1.0</v>
      </c>
      <c r="E4" s="14"/>
      <c r="G4" s="7"/>
    </row>
    <row r="5" spans="1:7" ht="14.25" customHeight="1" x14ac:dyDescent="0.2">
      <c r="A5" s="7"/>
      <c r="C5" s="11" t="s">
        <v>4</v>
      </c>
      <c r="D5" s="53">
        <f>'1. Ondertekening'!D5</f>
        <v>46388</v>
      </c>
      <c r="E5" s="14"/>
      <c r="G5" s="7"/>
    </row>
    <row r="6" spans="1:7" ht="14.25" customHeight="1" x14ac:dyDescent="0.2">
      <c r="A6" s="7"/>
      <c r="C6" s="11" t="s">
        <v>5</v>
      </c>
      <c r="D6" s="52">
        <f>'1. Ondertekening'!D6</f>
        <v>0</v>
      </c>
      <c r="E6" s="14"/>
      <c r="G6" s="7"/>
    </row>
    <row r="7" spans="1:7" ht="14.1" customHeight="1" x14ac:dyDescent="0.2">
      <c r="A7" s="7"/>
      <c r="C7" s="33"/>
      <c r="D7" s="33"/>
      <c r="E7" s="14"/>
      <c r="G7" s="7"/>
    </row>
    <row r="8" spans="1:7" ht="14.1" customHeight="1" thickBot="1" x14ac:dyDescent="0.25">
      <c r="A8" s="7"/>
      <c r="B8" s="34"/>
      <c r="C8" s="35"/>
      <c r="D8" s="35"/>
      <c r="E8" s="35"/>
      <c r="F8" s="35"/>
      <c r="G8" s="7"/>
    </row>
    <row r="9" spans="1:7" ht="12.75" customHeight="1" thickBot="1" x14ac:dyDescent="0.25">
      <c r="A9" s="7"/>
      <c r="B9" s="36"/>
      <c r="C9" s="37"/>
      <c r="D9" s="37"/>
      <c r="E9" s="37"/>
      <c r="G9" s="7"/>
    </row>
    <row r="10" spans="1:7" ht="26.25" customHeight="1" thickBot="1" x14ac:dyDescent="0.25">
      <c r="A10" s="7"/>
      <c r="B10" s="36"/>
      <c r="C10" s="248" t="s">
        <v>12</v>
      </c>
      <c r="D10" s="249"/>
      <c r="E10" s="250"/>
      <c r="F10" s="38"/>
      <c r="G10" s="7"/>
    </row>
    <row r="11" spans="1:7" s="38" customFormat="1" ht="14.25" customHeight="1" thickBot="1" x14ac:dyDescent="0.25">
      <c r="A11" s="7"/>
      <c r="B11" s="10"/>
      <c r="C11" s="10"/>
      <c r="D11" s="10"/>
      <c r="E11" s="10"/>
      <c r="F11" s="10"/>
      <c r="G11" s="7"/>
    </row>
    <row r="12" spans="1:7" s="38" customFormat="1" ht="56.1" customHeight="1" thickBot="1" x14ac:dyDescent="0.25">
      <c r="A12" s="7"/>
      <c r="B12" s="10"/>
      <c r="C12" s="39" t="s">
        <v>13</v>
      </c>
      <c r="D12" s="40"/>
      <c r="E12" s="57" t="s">
        <v>14</v>
      </c>
      <c r="F12" s="10"/>
      <c r="G12" s="7"/>
    </row>
    <row r="13" spans="1:7" s="38" customFormat="1" ht="14.25" customHeight="1" x14ac:dyDescent="0.2">
      <c r="A13" s="7"/>
      <c r="B13" s="10"/>
      <c r="C13" s="41"/>
      <c r="D13" s="42"/>
      <c r="E13" s="43"/>
      <c r="F13" s="10"/>
      <c r="G13" s="7"/>
    </row>
    <row r="14" spans="1:7" s="38" customFormat="1" ht="14.25" customHeight="1" x14ac:dyDescent="0.2">
      <c r="A14" s="7"/>
      <c r="B14" s="10"/>
      <c r="C14" s="41" t="s">
        <v>15</v>
      </c>
      <c r="D14" s="42" t="s">
        <v>16</v>
      </c>
      <c r="E14" s="43">
        <f>+'3. Groenvoorziening binnen'!F32+'3. Groenvoorziening binnen'!I39+'3. Groenvoorziening binnen'!H48</f>
        <v>0</v>
      </c>
      <c r="F14" s="10"/>
      <c r="G14" s="7"/>
    </row>
    <row r="15" spans="1:7" s="38" customFormat="1" ht="14.25" customHeight="1" x14ac:dyDescent="0.2">
      <c r="A15" s="7"/>
      <c r="B15" s="10"/>
      <c r="C15" s="41" t="s">
        <v>17</v>
      </c>
      <c r="D15" s="42" t="s">
        <v>16</v>
      </c>
      <c r="E15" s="43">
        <f>'4. Groenvoorziening buiten'!I30</f>
        <v>0</v>
      </c>
      <c r="F15" s="10"/>
      <c r="G15" s="7"/>
    </row>
    <row r="16" spans="1:7" s="181" customFormat="1" ht="14.25" customHeight="1" x14ac:dyDescent="0.2">
      <c r="A16" s="177"/>
      <c r="B16" s="178"/>
      <c r="C16" s="176" t="s">
        <v>499</v>
      </c>
      <c r="D16" s="179"/>
      <c r="E16" s="180">
        <f>SUM(E14:E15)</f>
        <v>0</v>
      </c>
      <c r="F16" s="178"/>
      <c r="G16" s="177"/>
    </row>
    <row r="17" spans="1:7" s="38" customFormat="1" ht="14.25" customHeight="1" x14ac:dyDescent="0.2">
      <c r="A17" s="7"/>
      <c r="B17" s="10"/>
      <c r="C17" s="41"/>
      <c r="D17" s="42"/>
      <c r="E17" s="43"/>
      <c r="F17" s="10"/>
      <c r="G17" s="7"/>
    </row>
    <row r="18" spans="1:7" s="38" customFormat="1" ht="14.25" customHeight="1" x14ac:dyDescent="0.2">
      <c r="A18" s="7"/>
      <c r="B18" s="10"/>
      <c r="C18" s="41" t="s">
        <v>18</v>
      </c>
      <c r="D18" s="42" t="s">
        <v>19</v>
      </c>
      <c r="E18" s="43">
        <f>'5. Gladheidsbestrijding'!J52</f>
        <v>0</v>
      </c>
      <c r="F18" s="10"/>
      <c r="G18" s="7"/>
    </row>
    <row r="19" spans="1:7" s="181" customFormat="1" ht="14.25" customHeight="1" x14ac:dyDescent="0.2">
      <c r="A19" s="177"/>
      <c r="B19" s="178"/>
      <c r="C19" s="176" t="s">
        <v>500</v>
      </c>
      <c r="D19" s="179"/>
      <c r="E19" s="180">
        <f>E18</f>
        <v>0</v>
      </c>
      <c r="F19" s="178"/>
      <c r="G19" s="177"/>
    </row>
    <row r="20" spans="1:7" s="38" customFormat="1" ht="14.25" customHeight="1" x14ac:dyDescent="0.2">
      <c r="A20" s="7"/>
      <c r="B20" s="10"/>
      <c r="C20" s="44"/>
      <c r="D20" s="42"/>
      <c r="E20" s="45"/>
      <c r="F20" s="10"/>
      <c r="G20" s="7"/>
    </row>
    <row r="21" spans="1:7" s="38" customFormat="1" ht="14.25" customHeight="1" thickBot="1" x14ac:dyDescent="0.25">
      <c r="A21" s="7"/>
      <c r="B21" s="10"/>
      <c r="C21" s="46"/>
      <c r="D21" s="47"/>
      <c r="E21" s="48"/>
      <c r="F21" s="10"/>
      <c r="G21" s="7"/>
    </row>
    <row r="22" spans="1:7" s="38" customFormat="1" ht="14.25" customHeight="1" x14ac:dyDescent="0.2">
      <c r="A22" s="7"/>
      <c r="B22" s="10"/>
      <c r="C22" s="49"/>
      <c r="D22" s="49"/>
      <c r="E22" s="10"/>
      <c r="F22" s="10"/>
      <c r="G22" s="7"/>
    </row>
    <row r="23" spans="1:7" s="38" customFormat="1" ht="15.75" customHeight="1" x14ac:dyDescent="0.2">
      <c r="A23" s="7"/>
      <c r="B23" s="7"/>
      <c r="C23" s="7"/>
      <c r="D23" s="7"/>
      <c r="E23" s="7"/>
      <c r="F23" s="7"/>
      <c r="G23" s="7"/>
    </row>
    <row r="28" spans="1:7" ht="16.5" customHeight="1" x14ac:dyDescent="0.2">
      <c r="C28" s="50"/>
    </row>
  </sheetData>
  <mergeCells count="1">
    <mergeCell ref="C10:E10"/>
  </mergeCells>
  <pageMargins left="0.7" right="0.7" top="0.75" bottom="0.75" header="0.3" footer="0.3"/>
  <pageSetup paperSize="9" scale="10" orientation="landscape"/>
  <rowBreaks count="1" manualBreakCount="1">
    <brk id="3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7BC1-8DD2-4323-9D10-451C9A25A2B9}">
  <sheetPr>
    <tabColor theme="0"/>
  </sheetPr>
  <dimension ref="A1:K51"/>
  <sheetViews>
    <sheetView showGridLines="0" topLeftCell="A28" zoomScale="80" zoomScaleNormal="80" workbookViewId="0">
      <selection activeCell="H33" sqref="H33"/>
    </sheetView>
  </sheetViews>
  <sheetFormatPr defaultColWidth="8.88671875" defaultRowHeight="15" customHeight="1" x14ac:dyDescent="0.3"/>
  <cols>
    <col min="1" max="1" width="4.88671875" customWidth="1"/>
    <col min="2" max="2" width="6.109375" customWidth="1"/>
    <col min="3" max="3" width="23.5546875" customWidth="1"/>
    <col min="4" max="4" width="17.109375" customWidth="1"/>
    <col min="5" max="5" width="19.109375" bestFit="1" customWidth="1"/>
    <col min="6" max="6" width="16.88671875" customWidth="1"/>
    <col min="7" max="7" width="13.5546875" customWidth="1"/>
    <col min="8" max="8" width="19.109375" customWidth="1"/>
    <col min="9" max="9" width="18.5546875" customWidth="1"/>
    <col min="10" max="10" width="9.109375" customWidth="1"/>
    <col min="11" max="11" width="5.5546875" customWidth="1"/>
  </cols>
  <sheetData>
    <row r="1" spans="1:11" ht="14.4" x14ac:dyDescent="0.3">
      <c r="A1" s="30"/>
      <c r="B1" s="30"/>
      <c r="C1" s="30"/>
      <c r="D1" s="30"/>
      <c r="E1" s="30"/>
      <c r="F1" s="30"/>
      <c r="G1" s="30"/>
      <c r="H1" s="30"/>
      <c r="I1" s="30"/>
      <c r="J1" s="30"/>
      <c r="K1" s="30"/>
    </row>
    <row r="2" spans="1:11" ht="14.4" x14ac:dyDescent="0.3">
      <c r="A2" s="30"/>
      <c r="K2" s="30"/>
    </row>
    <row r="3" spans="1:11" ht="14.4" x14ac:dyDescent="0.3">
      <c r="A3" s="30"/>
      <c r="C3" s="11" t="s">
        <v>0</v>
      </c>
      <c r="D3" s="32" t="str">
        <f>'1. Ondertekening'!D3</f>
        <v>CBR</v>
      </c>
      <c r="K3" s="30"/>
    </row>
    <row r="4" spans="1:11" ht="14.4" x14ac:dyDescent="0.3">
      <c r="A4" s="30"/>
      <c r="C4" s="11" t="s">
        <v>2</v>
      </c>
      <c r="D4" s="32" t="str">
        <f>'1. Ondertekening'!D4</f>
        <v>1.0</v>
      </c>
      <c r="K4" s="30"/>
    </row>
    <row r="5" spans="1:11" ht="14.4" x14ac:dyDescent="0.3">
      <c r="A5" s="30"/>
      <c r="C5" s="11" t="s">
        <v>4</v>
      </c>
      <c r="D5" s="19">
        <f>'1. Ondertekening'!D5</f>
        <v>46388</v>
      </c>
      <c r="K5" s="30"/>
    </row>
    <row r="6" spans="1:11" ht="14.4" x14ac:dyDescent="0.3">
      <c r="A6" s="30"/>
      <c r="C6" s="11" t="s">
        <v>5</v>
      </c>
      <c r="D6" s="32">
        <f>'1. Ondertekening'!D6</f>
        <v>0</v>
      </c>
      <c r="K6" s="30"/>
    </row>
    <row r="7" spans="1:11" ht="14.4" x14ac:dyDescent="0.3">
      <c r="A7" s="30"/>
      <c r="C7" s="11"/>
      <c r="D7" s="32"/>
      <c r="K7" s="30"/>
    </row>
    <row r="8" spans="1:11" ht="14.4" x14ac:dyDescent="0.3">
      <c r="A8" s="30"/>
      <c r="K8" s="30"/>
    </row>
    <row r="9" spans="1:11" ht="15" customHeight="1" x14ac:dyDescent="0.3">
      <c r="A9" s="30"/>
      <c r="C9" s="223" t="s">
        <v>20</v>
      </c>
      <c r="D9" s="224"/>
      <c r="E9" s="224"/>
      <c r="F9" s="225"/>
      <c r="K9" s="30"/>
    </row>
    <row r="10" spans="1:11" s="55" customFormat="1" ht="38.25" customHeight="1" x14ac:dyDescent="0.3">
      <c r="A10" s="54"/>
      <c r="C10" s="145" t="s">
        <v>21</v>
      </c>
      <c r="D10" s="56" t="s">
        <v>22</v>
      </c>
      <c r="E10" s="152" t="s">
        <v>23</v>
      </c>
      <c r="F10" s="142" t="s">
        <v>24</v>
      </c>
      <c r="G10"/>
      <c r="K10" s="30"/>
    </row>
    <row r="11" spans="1:11" ht="14.4" x14ac:dyDescent="0.3">
      <c r="A11" s="30"/>
      <c r="C11" s="147" t="s">
        <v>25</v>
      </c>
      <c r="D11" s="151">
        <v>207</v>
      </c>
      <c r="E11" s="150"/>
      <c r="F11" s="146">
        <f>D11*E11</f>
        <v>0</v>
      </c>
      <c r="K11" s="30"/>
    </row>
    <row r="12" spans="1:11" ht="14.4" x14ac:dyDescent="0.3">
      <c r="A12" s="30"/>
      <c r="C12" s="147" t="s">
        <v>26</v>
      </c>
      <c r="D12" s="151">
        <v>2</v>
      </c>
      <c r="E12" s="150"/>
      <c r="F12" s="146">
        <f t="shared" ref="F12:F31" si="0">D12*E12</f>
        <v>0</v>
      </c>
      <c r="K12" s="30"/>
    </row>
    <row r="13" spans="1:11" ht="14.4" x14ac:dyDescent="0.3">
      <c r="A13" s="30"/>
      <c r="C13" s="147" t="s">
        <v>27</v>
      </c>
      <c r="D13" s="151">
        <v>1</v>
      </c>
      <c r="E13" s="150"/>
      <c r="F13" s="146">
        <f t="shared" si="0"/>
        <v>0</v>
      </c>
      <c r="K13" s="30"/>
    </row>
    <row r="14" spans="1:11" ht="14.4" x14ac:dyDescent="0.3">
      <c r="A14" s="30"/>
      <c r="C14" s="147" t="s">
        <v>28</v>
      </c>
      <c r="D14" s="151">
        <v>1</v>
      </c>
      <c r="E14" s="150"/>
      <c r="F14" s="146">
        <f t="shared" si="0"/>
        <v>0</v>
      </c>
      <c r="K14" s="30"/>
    </row>
    <row r="15" spans="1:11" ht="14.4" x14ac:dyDescent="0.3">
      <c r="A15" s="30"/>
      <c r="C15" s="147" t="s">
        <v>29</v>
      </c>
      <c r="D15" s="151">
        <v>1</v>
      </c>
      <c r="E15" s="150"/>
      <c r="F15" s="146">
        <f t="shared" si="0"/>
        <v>0</v>
      </c>
      <c r="K15" s="30"/>
    </row>
    <row r="16" spans="1:11" ht="14.4" x14ac:dyDescent="0.3">
      <c r="A16" s="30"/>
      <c r="C16" s="147" t="s">
        <v>30</v>
      </c>
      <c r="D16" s="151">
        <v>1</v>
      </c>
      <c r="E16" s="150"/>
      <c r="F16" s="146">
        <f t="shared" si="0"/>
        <v>0</v>
      </c>
      <c r="K16" s="30"/>
    </row>
    <row r="17" spans="1:11" ht="14.4" x14ac:dyDescent="0.3">
      <c r="A17" s="30"/>
      <c r="C17" s="147" t="s">
        <v>31</v>
      </c>
      <c r="D17" s="151">
        <v>3</v>
      </c>
      <c r="E17" s="150"/>
      <c r="F17" s="146">
        <f t="shared" si="0"/>
        <v>0</v>
      </c>
      <c r="K17" s="30"/>
    </row>
    <row r="18" spans="1:11" ht="14.4" x14ac:dyDescent="0.3">
      <c r="A18" s="30"/>
      <c r="C18" s="147" t="s">
        <v>32</v>
      </c>
      <c r="D18" s="151">
        <v>3</v>
      </c>
      <c r="E18" s="150"/>
      <c r="F18" s="146">
        <f t="shared" si="0"/>
        <v>0</v>
      </c>
      <c r="K18" s="30"/>
    </row>
    <row r="19" spans="1:11" ht="14.4" x14ac:dyDescent="0.3">
      <c r="A19" s="30"/>
      <c r="C19" s="147" t="s">
        <v>33</v>
      </c>
      <c r="D19" s="151">
        <v>5</v>
      </c>
      <c r="E19" s="150"/>
      <c r="F19" s="146">
        <f t="shared" si="0"/>
        <v>0</v>
      </c>
      <c r="K19" s="30"/>
    </row>
    <row r="20" spans="1:11" ht="14.4" x14ac:dyDescent="0.3">
      <c r="A20" s="30"/>
      <c r="C20" s="147" t="s">
        <v>34</v>
      </c>
      <c r="D20" s="151">
        <v>15</v>
      </c>
      <c r="E20" s="150"/>
      <c r="F20" s="146">
        <f t="shared" si="0"/>
        <v>0</v>
      </c>
      <c r="K20" s="30"/>
    </row>
    <row r="21" spans="1:11" ht="17.25" customHeight="1" x14ac:dyDescent="0.3">
      <c r="A21" s="30"/>
      <c r="C21" s="148" t="s">
        <v>35</v>
      </c>
      <c r="D21" s="151">
        <v>1</v>
      </c>
      <c r="E21" s="150"/>
      <c r="F21" s="146">
        <f t="shared" si="0"/>
        <v>0</v>
      </c>
      <c r="K21" s="30"/>
    </row>
    <row r="22" spans="1:11" ht="14.4" x14ac:dyDescent="0.3">
      <c r="A22" s="30"/>
      <c r="C22" s="147" t="s">
        <v>36</v>
      </c>
      <c r="D22" s="151">
        <v>1</v>
      </c>
      <c r="E22" s="150"/>
      <c r="F22" s="146">
        <f t="shared" si="0"/>
        <v>0</v>
      </c>
      <c r="K22" s="30"/>
    </row>
    <row r="23" spans="1:11" ht="14.4" x14ac:dyDescent="0.3">
      <c r="A23" s="30"/>
      <c r="C23" s="147" t="s">
        <v>37</v>
      </c>
      <c r="D23" s="151">
        <v>2</v>
      </c>
      <c r="E23" s="150"/>
      <c r="F23" s="146">
        <f t="shared" si="0"/>
        <v>0</v>
      </c>
      <c r="K23" s="30"/>
    </row>
    <row r="24" spans="1:11" ht="14.4" x14ac:dyDescent="0.3">
      <c r="A24" s="30"/>
      <c r="C24" s="147" t="s">
        <v>38</v>
      </c>
      <c r="D24" s="151">
        <v>1</v>
      </c>
      <c r="E24" s="150"/>
      <c r="F24" s="146">
        <f t="shared" si="0"/>
        <v>0</v>
      </c>
      <c r="K24" s="30"/>
    </row>
    <row r="25" spans="1:11" ht="16.5" customHeight="1" x14ac:dyDescent="0.3">
      <c r="A25" s="30"/>
      <c r="C25" s="148" t="s">
        <v>39</v>
      </c>
      <c r="D25" s="151">
        <v>1</v>
      </c>
      <c r="E25" s="150"/>
      <c r="F25" s="146">
        <f t="shared" si="0"/>
        <v>0</v>
      </c>
      <c r="K25" s="30"/>
    </row>
    <row r="26" spans="1:11" ht="15.75" customHeight="1" x14ac:dyDescent="0.3">
      <c r="A26" s="30"/>
      <c r="C26" s="148" t="s">
        <v>40</v>
      </c>
      <c r="D26" s="151">
        <v>1</v>
      </c>
      <c r="E26" s="150"/>
      <c r="F26" s="146">
        <f t="shared" si="0"/>
        <v>0</v>
      </c>
      <c r="K26" s="30"/>
    </row>
    <row r="27" spans="1:11" ht="14.4" x14ac:dyDescent="0.3">
      <c r="A27" s="30"/>
      <c r="C27" s="147" t="s">
        <v>41</v>
      </c>
      <c r="D27" s="151">
        <v>2</v>
      </c>
      <c r="E27" s="150"/>
      <c r="F27" s="146">
        <f t="shared" si="0"/>
        <v>0</v>
      </c>
      <c r="K27" s="30"/>
    </row>
    <row r="28" spans="1:11" ht="14.25" customHeight="1" x14ac:dyDescent="0.3">
      <c r="A28" s="30"/>
      <c r="C28" s="148" t="s">
        <v>42</v>
      </c>
      <c r="D28" s="151">
        <v>2</v>
      </c>
      <c r="E28" s="150"/>
      <c r="F28" s="146">
        <f t="shared" si="0"/>
        <v>0</v>
      </c>
      <c r="K28" s="30"/>
    </row>
    <row r="29" spans="1:11" ht="16.5" customHeight="1" x14ac:dyDescent="0.3">
      <c r="A29" s="30"/>
      <c r="C29" s="148" t="s">
        <v>43</v>
      </c>
      <c r="D29" s="151">
        <v>3</v>
      </c>
      <c r="E29" s="150"/>
      <c r="F29" s="146">
        <f t="shared" si="0"/>
        <v>0</v>
      </c>
      <c r="K29" s="30"/>
    </row>
    <row r="30" spans="1:11" ht="14.4" x14ac:dyDescent="0.3">
      <c r="A30" s="30"/>
      <c r="C30" s="147" t="s">
        <v>44</v>
      </c>
      <c r="D30" s="151">
        <v>1</v>
      </c>
      <c r="E30" s="150"/>
      <c r="F30" s="146">
        <f t="shared" si="0"/>
        <v>0</v>
      </c>
      <c r="K30" s="30"/>
    </row>
    <row r="31" spans="1:11" ht="14.4" x14ac:dyDescent="0.3">
      <c r="A31" s="30"/>
      <c r="C31" s="147" t="s">
        <v>45</v>
      </c>
      <c r="D31" s="151">
        <v>1</v>
      </c>
      <c r="E31" s="150"/>
      <c r="F31" s="146">
        <f t="shared" si="0"/>
        <v>0</v>
      </c>
      <c r="K31" s="30"/>
    </row>
    <row r="32" spans="1:11" ht="14.4" x14ac:dyDescent="0.3">
      <c r="A32" s="30"/>
      <c r="C32" s="143" t="s">
        <v>46</v>
      </c>
      <c r="D32" s="144"/>
      <c r="E32" s="144"/>
      <c r="F32" s="149">
        <f>SUM(F11:F31)</f>
        <v>0</v>
      </c>
      <c r="K32" s="30"/>
    </row>
    <row r="33" spans="1:11" ht="14.4" x14ac:dyDescent="0.3">
      <c r="A33" s="30"/>
      <c r="C33" s="1"/>
      <c r="D33" s="1"/>
      <c r="E33" s="1"/>
      <c r="F33" s="1"/>
      <c r="K33" s="30"/>
    </row>
    <row r="34" spans="1:11" ht="14.4" x14ac:dyDescent="0.3">
      <c r="A34" s="30"/>
      <c r="C34" s="1"/>
      <c r="D34" s="1"/>
      <c r="E34" s="1"/>
      <c r="F34" s="1"/>
      <c r="G34" s="1"/>
      <c r="H34" s="1"/>
      <c r="I34" s="1"/>
      <c r="J34" s="1"/>
      <c r="K34" s="30"/>
    </row>
    <row r="35" spans="1:11" ht="14.4" x14ac:dyDescent="0.3">
      <c r="A35" s="30"/>
      <c r="C35" s="226" t="s">
        <v>47</v>
      </c>
      <c r="D35" s="227"/>
      <c r="E35" s="227"/>
      <c r="F35" s="227"/>
      <c r="G35" s="227"/>
      <c r="H35" s="227"/>
      <c r="I35" s="228"/>
      <c r="K35" s="30"/>
    </row>
    <row r="36" spans="1:11" ht="25.2" x14ac:dyDescent="0.3">
      <c r="A36" s="30"/>
      <c r="C36" s="234" t="s">
        <v>48</v>
      </c>
      <c r="D36" s="235"/>
      <c r="E36" s="235"/>
      <c r="F36" s="235"/>
      <c r="G36" s="155" t="s">
        <v>49</v>
      </c>
      <c r="H36" s="156" t="s">
        <v>50</v>
      </c>
      <c r="I36" s="157" t="s">
        <v>51</v>
      </c>
      <c r="K36" s="30"/>
    </row>
    <row r="37" spans="1:11" ht="14.4" x14ac:dyDescent="0.3">
      <c r="A37" s="30"/>
      <c r="C37" s="60" t="s">
        <v>52</v>
      </c>
      <c r="G37" s="158"/>
      <c r="H37" s="159">
        <v>5</v>
      </c>
      <c r="I37" s="162">
        <f>G37*H37</f>
        <v>0</v>
      </c>
      <c r="K37" s="30"/>
    </row>
    <row r="38" spans="1:11" ht="14.4" x14ac:dyDescent="0.3">
      <c r="A38" s="30"/>
      <c r="C38" s="236" t="s">
        <v>53</v>
      </c>
      <c r="D38" s="237"/>
      <c r="E38" s="237"/>
      <c r="F38" s="238"/>
      <c r="G38" s="154"/>
      <c r="H38" s="160">
        <v>10</v>
      </c>
      <c r="I38" s="163">
        <f>G38*H38</f>
        <v>0</v>
      </c>
      <c r="K38" s="30"/>
    </row>
    <row r="39" spans="1:11" s="126" customFormat="1" ht="14.4" x14ac:dyDescent="0.3">
      <c r="A39" s="30"/>
      <c r="C39" s="128" t="s">
        <v>46</v>
      </c>
      <c r="D39" s="129"/>
      <c r="E39" s="129"/>
      <c r="F39" s="129"/>
      <c r="G39" s="129"/>
      <c r="H39" s="129"/>
      <c r="I39" s="161">
        <f>SUM(I37:I38)</f>
        <v>0</v>
      </c>
      <c r="J39" s="127"/>
      <c r="K39" s="30"/>
    </row>
    <row r="40" spans="1:11" ht="14.4" x14ac:dyDescent="0.3">
      <c r="A40" s="30"/>
      <c r="C40" s="1"/>
      <c r="D40" s="4"/>
      <c r="E40" s="4"/>
      <c r="F40" s="4"/>
      <c r="G40" s="4"/>
      <c r="H40" s="4"/>
      <c r="I40" s="4"/>
      <c r="J40" s="4"/>
      <c r="K40" s="30"/>
    </row>
    <row r="41" spans="1:11" ht="14.4" x14ac:dyDescent="0.3">
      <c r="A41" s="30"/>
      <c r="K41" s="30"/>
    </row>
    <row r="42" spans="1:11" ht="14.4" x14ac:dyDescent="0.3">
      <c r="A42" s="30"/>
      <c r="C42" s="229" t="s">
        <v>54</v>
      </c>
      <c r="D42" s="230"/>
      <c r="E42" s="230"/>
      <c r="F42" s="230"/>
      <c r="G42" s="230"/>
      <c r="H42" s="231"/>
      <c r="K42" s="30"/>
    </row>
    <row r="43" spans="1:11" ht="14.4" x14ac:dyDescent="0.3">
      <c r="A43" s="30"/>
      <c r="C43" s="124" t="s">
        <v>55</v>
      </c>
      <c r="D43" s="167"/>
      <c r="E43" s="124" t="s">
        <v>56</v>
      </c>
      <c r="F43" s="125" t="s">
        <v>57</v>
      </c>
      <c r="G43" s="164" t="s">
        <v>58</v>
      </c>
      <c r="H43" s="171" t="s">
        <v>19</v>
      </c>
      <c r="K43" s="30"/>
    </row>
    <row r="44" spans="1:11" ht="14.4" x14ac:dyDescent="0.3">
      <c r="A44" s="30"/>
      <c r="C44" s="241" t="s">
        <v>59</v>
      </c>
      <c r="D44" s="242"/>
      <c r="E44" s="60" t="s">
        <v>60</v>
      </c>
      <c r="F44" s="153"/>
      <c r="G44" s="168">
        <v>2</v>
      </c>
      <c r="H44" s="172">
        <f>F44*G44</f>
        <v>0</v>
      </c>
      <c r="K44" s="30"/>
    </row>
    <row r="45" spans="1:11" ht="28.65" customHeight="1" x14ac:dyDescent="0.3">
      <c r="A45" s="30"/>
      <c r="C45" s="241" t="s">
        <v>59</v>
      </c>
      <c r="D45" s="242"/>
      <c r="E45" s="165" t="s">
        <v>61</v>
      </c>
      <c r="F45" s="153"/>
      <c r="G45" s="169">
        <v>1</v>
      </c>
      <c r="H45" s="173">
        <f>F45*G45</f>
        <v>0</v>
      </c>
      <c r="K45" s="30"/>
    </row>
    <row r="46" spans="1:11" ht="43.35" customHeight="1" x14ac:dyDescent="0.3">
      <c r="A46" s="30"/>
      <c r="C46" s="241" t="s">
        <v>59</v>
      </c>
      <c r="D46" s="242"/>
      <c r="E46" s="165" t="s">
        <v>62</v>
      </c>
      <c r="F46" s="153"/>
      <c r="G46" s="169">
        <v>4</v>
      </c>
      <c r="H46" s="174">
        <f>F46*G46</f>
        <v>0</v>
      </c>
      <c r="K46" s="30"/>
    </row>
    <row r="47" spans="1:11" ht="14.4" x14ac:dyDescent="0.3">
      <c r="A47" s="30"/>
      <c r="C47" s="239" t="s">
        <v>63</v>
      </c>
      <c r="D47" s="240"/>
      <c r="E47" s="166" t="s">
        <v>64</v>
      </c>
      <c r="F47" s="175"/>
      <c r="G47" s="170">
        <v>1</v>
      </c>
      <c r="H47" s="174">
        <f>F47*G47</f>
        <v>0</v>
      </c>
      <c r="K47" s="30"/>
    </row>
    <row r="48" spans="1:11" s="126" customFormat="1" ht="28.65" customHeight="1" x14ac:dyDescent="0.3">
      <c r="A48" s="30"/>
      <c r="C48" s="232" t="s">
        <v>46</v>
      </c>
      <c r="D48" s="233"/>
      <c r="E48" s="233"/>
      <c r="F48" s="233"/>
      <c r="G48" s="233"/>
      <c r="H48" s="133">
        <f>SUM(H44:H47)</f>
        <v>0</v>
      </c>
      <c r="K48" s="30"/>
    </row>
    <row r="49" spans="1:11" ht="14.4" x14ac:dyDescent="0.3">
      <c r="A49" s="30"/>
      <c r="K49" s="30"/>
    </row>
    <row r="50" spans="1:11" ht="14.4" x14ac:dyDescent="0.3">
      <c r="A50" s="30"/>
      <c r="C50" s="5"/>
      <c r="D50" s="5"/>
      <c r="E50" s="6"/>
      <c r="K50" s="30"/>
    </row>
    <row r="51" spans="1:11" ht="14.4" x14ac:dyDescent="0.3">
      <c r="A51" s="30"/>
      <c r="B51" s="30"/>
      <c r="C51" s="30"/>
      <c r="D51" s="30"/>
      <c r="E51" s="30"/>
      <c r="F51" s="30"/>
      <c r="G51" s="30"/>
      <c r="H51" s="30"/>
      <c r="I51" s="30"/>
      <c r="J51" s="30"/>
      <c r="K51" s="30"/>
    </row>
  </sheetData>
  <protectedRanges>
    <protectedRange sqref="F44:F48" name="Bereik5"/>
    <protectedRange sqref="G37:G38" name="Bereik4"/>
    <protectedRange sqref="E11:F31" name="Bereik1"/>
  </protectedRanges>
  <sortState xmlns:xlrd2="http://schemas.microsoft.com/office/spreadsheetml/2017/richdata2" ref="C29:F31">
    <sortCondition ref="C29:C31"/>
    <sortCondition ref="D29:D31"/>
  </sortState>
  <mergeCells count="10">
    <mergeCell ref="C9:F9"/>
    <mergeCell ref="C35:I35"/>
    <mergeCell ref="C42:H42"/>
    <mergeCell ref="C48:G48"/>
    <mergeCell ref="C36:F36"/>
    <mergeCell ref="C38:F38"/>
    <mergeCell ref="C47:D47"/>
    <mergeCell ref="C44:D44"/>
    <mergeCell ref="C45:D45"/>
    <mergeCell ref="C46:D4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6FA41-E96A-47A3-9C4C-0D6CBE22ECD8}">
  <sheetPr>
    <tabColor theme="0"/>
  </sheetPr>
  <dimension ref="A1:K34"/>
  <sheetViews>
    <sheetView showGridLines="0" zoomScale="80" zoomScaleNormal="80" workbookViewId="0">
      <selection activeCell="H37" sqref="H37"/>
    </sheetView>
  </sheetViews>
  <sheetFormatPr defaultColWidth="8.88671875" defaultRowHeight="14.4" x14ac:dyDescent="0.3"/>
  <cols>
    <col min="1" max="1" width="4.88671875" customWidth="1"/>
    <col min="2" max="2" width="6.109375" customWidth="1"/>
    <col min="3" max="3" width="23.5546875" customWidth="1"/>
    <col min="4" max="4" width="20.5546875" customWidth="1"/>
    <col min="5" max="5" width="19.109375" bestFit="1" customWidth="1"/>
    <col min="6" max="6" width="19.109375" customWidth="1"/>
    <col min="7" max="7" width="16.88671875" customWidth="1"/>
    <col min="8" max="8" width="20.109375" customWidth="1"/>
    <col min="9" max="9" width="19.109375" customWidth="1"/>
    <col min="10" max="10" width="6.5546875" customWidth="1"/>
    <col min="11" max="11" width="6.88671875" customWidth="1"/>
    <col min="14" max="14" width="18.88671875" customWidth="1"/>
  </cols>
  <sheetData>
    <row r="1" spans="1:11" x14ac:dyDescent="0.3">
      <c r="A1" s="30"/>
      <c r="B1" s="30"/>
      <c r="C1" s="30"/>
      <c r="D1" s="30"/>
      <c r="E1" s="30"/>
      <c r="F1" s="30"/>
      <c r="G1" s="30"/>
      <c r="H1" s="30"/>
      <c r="I1" s="30"/>
      <c r="J1" s="30"/>
      <c r="K1" s="30"/>
    </row>
    <row r="2" spans="1:11" x14ac:dyDescent="0.3">
      <c r="A2" s="30"/>
      <c r="K2" s="30"/>
    </row>
    <row r="3" spans="1:11" x14ac:dyDescent="0.3">
      <c r="A3" s="30"/>
      <c r="C3" s="11" t="s">
        <v>0</v>
      </c>
      <c r="D3" s="32" t="str">
        <f>'1. Ondertekening'!D3</f>
        <v>CBR</v>
      </c>
      <c r="K3" s="30"/>
    </row>
    <row r="4" spans="1:11" x14ac:dyDescent="0.3">
      <c r="A4" s="30"/>
      <c r="C4" s="11" t="s">
        <v>2</v>
      </c>
      <c r="D4" s="32" t="str">
        <f>'1. Ondertekening'!D4</f>
        <v>1.0</v>
      </c>
      <c r="K4" s="30"/>
    </row>
    <row r="5" spans="1:11" x14ac:dyDescent="0.3">
      <c r="A5" s="30"/>
      <c r="C5" s="11" t="s">
        <v>4</v>
      </c>
      <c r="D5" s="19">
        <f>'1. Ondertekening'!D5</f>
        <v>46388</v>
      </c>
      <c r="K5" s="30"/>
    </row>
    <row r="6" spans="1:11" x14ac:dyDescent="0.3">
      <c r="A6" s="30"/>
      <c r="C6" s="11" t="s">
        <v>5</v>
      </c>
      <c r="D6" s="32">
        <f>'1. Ondertekening'!D6</f>
        <v>0</v>
      </c>
      <c r="K6" s="30"/>
    </row>
    <row r="7" spans="1:11" x14ac:dyDescent="0.3">
      <c r="A7" s="30"/>
      <c r="K7" s="30"/>
    </row>
    <row r="8" spans="1:11" x14ac:dyDescent="0.3">
      <c r="A8" s="30"/>
      <c r="C8" s="1"/>
      <c r="D8" s="1"/>
      <c r="E8" s="1"/>
      <c r="F8" s="1"/>
      <c r="G8" s="1"/>
      <c r="H8" s="1"/>
      <c r="I8" s="1"/>
      <c r="J8" s="1"/>
      <c r="K8" s="30"/>
    </row>
    <row r="9" spans="1:11" s="55" customFormat="1" ht="42.75" customHeight="1" x14ac:dyDescent="0.3">
      <c r="A9" s="54"/>
      <c r="C9" s="122" t="s">
        <v>65</v>
      </c>
      <c r="D9" s="123" t="s">
        <v>66</v>
      </c>
      <c r="E9" s="140" t="s">
        <v>67</v>
      </c>
      <c r="F9" s="189" t="s">
        <v>68</v>
      </c>
      <c r="G9" s="194" t="s">
        <v>69</v>
      </c>
      <c r="H9" s="140" t="s">
        <v>70</v>
      </c>
      <c r="I9" s="183" t="s">
        <v>24</v>
      </c>
      <c r="K9" s="54"/>
    </row>
    <row r="10" spans="1:11" x14ac:dyDescent="0.3">
      <c r="A10" s="30"/>
      <c r="B10" s="69"/>
      <c r="C10" s="138" t="s">
        <v>71</v>
      </c>
      <c r="D10" s="182" t="s">
        <v>72</v>
      </c>
      <c r="E10" s="186">
        <f>'6. Locatiekenmerken'!B11</f>
        <v>883</v>
      </c>
      <c r="F10" s="190">
        <v>2</v>
      </c>
      <c r="G10" s="195"/>
      <c r="H10" s="198"/>
      <c r="I10" s="201">
        <f>G10+(1/3*H10)</f>
        <v>0</v>
      </c>
      <c r="K10" s="30"/>
    </row>
    <row r="11" spans="1:11" x14ac:dyDescent="0.3">
      <c r="A11" s="30"/>
      <c r="B11" s="69"/>
      <c r="C11" s="138" t="s">
        <v>73</v>
      </c>
      <c r="D11" s="182" t="s">
        <v>74</v>
      </c>
      <c r="E11" s="187">
        <f>+'6. Locatiekenmerken'!D11</f>
        <v>3832</v>
      </c>
      <c r="F11" s="191">
        <v>1</v>
      </c>
      <c r="G11" s="196"/>
      <c r="H11" s="199"/>
      <c r="I11" s="202">
        <f t="shared" ref="I11:I29" si="0">G11+(1/3*H11)</f>
        <v>0</v>
      </c>
      <c r="K11" s="30"/>
    </row>
    <row r="12" spans="1:11" x14ac:dyDescent="0.3">
      <c r="A12" s="30"/>
      <c r="B12" s="69"/>
      <c r="C12" s="138" t="s">
        <v>75</v>
      </c>
      <c r="D12" s="182" t="s">
        <v>76</v>
      </c>
      <c r="E12" s="187">
        <f>+'6. Locatiekenmerken'!E11</f>
        <v>964</v>
      </c>
      <c r="F12" s="191"/>
      <c r="G12" s="196"/>
      <c r="H12" s="199"/>
      <c r="I12" s="202">
        <f t="shared" si="0"/>
        <v>0</v>
      </c>
      <c r="K12" s="30"/>
    </row>
    <row r="13" spans="1:11" x14ac:dyDescent="0.3">
      <c r="A13" s="30"/>
      <c r="B13" s="68"/>
      <c r="C13" s="138" t="s">
        <v>77</v>
      </c>
      <c r="D13" s="182" t="s">
        <v>78</v>
      </c>
      <c r="E13" s="187">
        <f>+'6. Locatiekenmerken'!G11</f>
        <v>2500</v>
      </c>
      <c r="F13" s="191"/>
      <c r="G13" s="196"/>
      <c r="H13" s="199"/>
      <c r="I13" s="202">
        <f t="shared" si="0"/>
        <v>0</v>
      </c>
      <c r="K13" s="30"/>
    </row>
    <row r="14" spans="1:11" x14ac:dyDescent="0.3">
      <c r="A14" s="30"/>
      <c r="B14" s="68"/>
      <c r="C14" s="138" t="s">
        <v>79</v>
      </c>
      <c r="D14" s="141" t="s">
        <v>80</v>
      </c>
      <c r="E14" s="204">
        <f>'6. Locatiekenmerken'!F11</f>
        <v>3200</v>
      </c>
      <c r="F14" s="191">
        <v>6</v>
      </c>
      <c r="G14" s="196"/>
      <c r="H14" s="199"/>
      <c r="I14" s="202">
        <f t="shared" si="0"/>
        <v>0</v>
      </c>
      <c r="K14" s="30"/>
    </row>
    <row r="15" spans="1:11" x14ac:dyDescent="0.3">
      <c r="A15" s="30"/>
      <c r="B15" s="69"/>
      <c r="C15" s="138" t="s">
        <v>81</v>
      </c>
      <c r="D15" s="182" t="s">
        <v>82</v>
      </c>
      <c r="E15" s="187">
        <f>+'6. Locatiekenmerken'!I11</f>
        <v>645</v>
      </c>
      <c r="F15" s="191">
        <v>3</v>
      </c>
      <c r="G15" s="196"/>
      <c r="H15" s="199"/>
      <c r="I15" s="202">
        <f t="shared" si="0"/>
        <v>0</v>
      </c>
      <c r="K15" s="30"/>
    </row>
    <row r="16" spans="1:11" x14ac:dyDescent="0.3">
      <c r="A16" s="30"/>
      <c r="B16" s="69"/>
      <c r="C16" s="138" t="s">
        <v>83</v>
      </c>
      <c r="D16" s="182" t="s">
        <v>84</v>
      </c>
      <c r="E16" s="187">
        <f>+'6. Locatiekenmerken'!K11</f>
        <v>1084</v>
      </c>
      <c r="F16" s="191"/>
      <c r="G16" s="196"/>
      <c r="H16" s="199"/>
      <c r="I16" s="202">
        <f t="shared" si="0"/>
        <v>0</v>
      </c>
      <c r="K16" s="30"/>
    </row>
    <row r="17" spans="1:11" x14ac:dyDescent="0.3">
      <c r="A17" s="30"/>
      <c r="B17" s="69"/>
      <c r="C17" s="138" t="s">
        <v>85</v>
      </c>
      <c r="D17" s="182" t="s">
        <v>86</v>
      </c>
      <c r="E17" s="187">
        <f>+'6. Locatiekenmerken'!R11</f>
        <v>883</v>
      </c>
      <c r="F17" s="191">
        <v>3</v>
      </c>
      <c r="G17" s="196"/>
      <c r="H17" s="199"/>
      <c r="I17" s="202">
        <f t="shared" si="0"/>
        <v>0</v>
      </c>
      <c r="K17" s="30"/>
    </row>
    <row r="18" spans="1:11" x14ac:dyDescent="0.3">
      <c r="A18" s="30"/>
      <c r="B18" s="69"/>
      <c r="C18" s="138" t="s">
        <v>87</v>
      </c>
      <c r="D18" s="182" t="s">
        <v>88</v>
      </c>
      <c r="E18" s="187">
        <f>+'6. Locatiekenmerken'!U11</f>
        <v>2047</v>
      </c>
      <c r="F18" s="191"/>
      <c r="G18" s="196"/>
      <c r="H18" s="199"/>
      <c r="I18" s="202">
        <f t="shared" si="0"/>
        <v>0</v>
      </c>
      <c r="K18" s="30"/>
    </row>
    <row r="19" spans="1:11" x14ac:dyDescent="0.3">
      <c r="A19" s="30"/>
      <c r="B19" s="69"/>
      <c r="C19" s="138" t="s">
        <v>89</v>
      </c>
      <c r="D19" s="182" t="s">
        <v>90</v>
      </c>
      <c r="E19" s="187">
        <f>+'6. Locatiekenmerken'!V11</f>
        <v>2912</v>
      </c>
      <c r="F19" s="191">
        <v>6</v>
      </c>
      <c r="G19" s="196"/>
      <c r="H19" s="199"/>
      <c r="I19" s="202">
        <f t="shared" si="0"/>
        <v>0</v>
      </c>
      <c r="K19" s="30"/>
    </row>
    <row r="20" spans="1:11" x14ac:dyDescent="0.3">
      <c r="A20" s="30"/>
      <c r="B20" s="69"/>
      <c r="C20" s="138" t="s">
        <v>91</v>
      </c>
      <c r="D20" s="182" t="s">
        <v>92</v>
      </c>
      <c r="E20" s="187">
        <f>+'6. Locatiekenmerken'!X11</f>
        <v>760</v>
      </c>
      <c r="F20" s="191"/>
      <c r="G20" s="196"/>
      <c r="H20" s="199"/>
      <c r="I20" s="202">
        <f t="shared" si="0"/>
        <v>0</v>
      </c>
      <c r="K20" s="30"/>
    </row>
    <row r="21" spans="1:11" x14ac:dyDescent="0.3">
      <c r="A21" s="30"/>
      <c r="B21" s="69"/>
      <c r="C21" s="138" t="s">
        <v>93</v>
      </c>
      <c r="D21" s="182" t="s">
        <v>94</v>
      </c>
      <c r="E21" s="187">
        <f>+'6. Locatiekenmerken'!Z11</f>
        <v>667</v>
      </c>
      <c r="F21" s="191">
        <v>6</v>
      </c>
      <c r="G21" s="196"/>
      <c r="H21" s="199"/>
      <c r="I21" s="202">
        <f t="shared" si="0"/>
        <v>0</v>
      </c>
      <c r="K21" s="30"/>
    </row>
    <row r="22" spans="1:11" x14ac:dyDescent="0.3">
      <c r="A22" s="30"/>
      <c r="B22" s="69"/>
      <c r="C22" s="138" t="s">
        <v>95</v>
      </c>
      <c r="D22" s="182" t="s">
        <v>96</v>
      </c>
      <c r="E22" s="187">
        <f>+'6. Locatiekenmerken'!AA11</f>
        <v>2080</v>
      </c>
      <c r="F22" s="191">
        <v>4</v>
      </c>
      <c r="G22" s="196"/>
      <c r="H22" s="199"/>
      <c r="I22" s="202">
        <f t="shared" si="0"/>
        <v>0</v>
      </c>
      <c r="K22" s="30"/>
    </row>
    <row r="23" spans="1:11" x14ac:dyDescent="0.3">
      <c r="A23" s="30"/>
      <c r="B23" s="69"/>
      <c r="C23" s="138" t="s">
        <v>97</v>
      </c>
      <c r="D23" s="182" t="s">
        <v>98</v>
      </c>
      <c r="E23" s="187">
        <f>+'6. Locatiekenmerken'!AL11</f>
        <v>3787</v>
      </c>
      <c r="F23" s="191"/>
      <c r="G23" s="196"/>
      <c r="H23" s="199"/>
      <c r="I23" s="202">
        <f t="shared" si="0"/>
        <v>0</v>
      </c>
      <c r="K23" s="30"/>
    </row>
    <row r="24" spans="1:11" x14ac:dyDescent="0.3">
      <c r="A24" s="30"/>
      <c r="B24" s="69"/>
      <c r="C24" s="138" t="s">
        <v>99</v>
      </c>
      <c r="D24" s="182" t="s">
        <v>100</v>
      </c>
      <c r="E24" s="187">
        <f>+'6. Locatiekenmerken'!AO11</f>
        <v>2109</v>
      </c>
      <c r="F24" s="191">
        <v>14</v>
      </c>
      <c r="G24" s="196"/>
      <c r="H24" s="199"/>
      <c r="I24" s="202">
        <f t="shared" si="0"/>
        <v>0</v>
      </c>
      <c r="K24" s="30"/>
    </row>
    <row r="25" spans="1:11" x14ac:dyDescent="0.3">
      <c r="A25" s="30"/>
      <c r="B25" s="69"/>
      <c r="C25" s="138" t="s">
        <v>101</v>
      </c>
      <c r="D25" s="182" t="s">
        <v>102</v>
      </c>
      <c r="E25" s="187">
        <f>+'6. Locatiekenmerken'!AP11</f>
        <v>2388</v>
      </c>
      <c r="F25" s="191">
        <v>6</v>
      </c>
      <c r="G25" s="196"/>
      <c r="H25" s="199"/>
      <c r="I25" s="202">
        <f t="shared" si="0"/>
        <v>0</v>
      </c>
      <c r="K25" s="30"/>
    </row>
    <row r="26" spans="1:11" x14ac:dyDescent="0.3">
      <c r="A26" s="30"/>
      <c r="B26" s="69"/>
      <c r="C26" s="138" t="s">
        <v>103</v>
      </c>
      <c r="D26" s="182" t="s">
        <v>104</v>
      </c>
      <c r="E26" s="187">
        <f>+'6. Locatiekenmerken'!AV11</f>
        <v>3000</v>
      </c>
      <c r="F26" s="191">
        <v>9</v>
      </c>
      <c r="G26" s="196"/>
      <c r="H26" s="199"/>
      <c r="I26" s="202">
        <f t="shared" si="0"/>
        <v>0</v>
      </c>
      <c r="K26" s="30"/>
    </row>
    <row r="27" spans="1:11" x14ac:dyDescent="0.3">
      <c r="A27" s="30"/>
      <c r="B27" s="69"/>
      <c r="C27" s="138" t="s">
        <v>105</v>
      </c>
      <c r="D27" s="182" t="s">
        <v>106</v>
      </c>
      <c r="E27" s="187">
        <f>+'6. Locatiekenmerken'!AZ11</f>
        <v>455</v>
      </c>
      <c r="F27" s="191"/>
      <c r="G27" s="196"/>
      <c r="H27" s="199"/>
      <c r="I27" s="202">
        <f t="shared" si="0"/>
        <v>0</v>
      </c>
      <c r="K27" s="30"/>
    </row>
    <row r="28" spans="1:11" x14ac:dyDescent="0.3">
      <c r="A28" s="30"/>
      <c r="B28" s="69"/>
      <c r="C28" s="138" t="s">
        <v>107</v>
      </c>
      <c r="D28" s="182" t="s">
        <v>108</v>
      </c>
      <c r="E28" s="187">
        <f>+'6. Locatiekenmerken'!BC11</f>
        <v>1895</v>
      </c>
      <c r="F28" s="191">
        <v>22</v>
      </c>
      <c r="G28" s="196"/>
      <c r="H28" s="199"/>
      <c r="I28" s="202">
        <f t="shared" si="0"/>
        <v>0</v>
      </c>
      <c r="K28" s="30"/>
    </row>
    <row r="29" spans="1:11" x14ac:dyDescent="0.3">
      <c r="A29" s="30"/>
      <c r="B29" s="69"/>
      <c r="C29" s="138" t="s">
        <v>109</v>
      </c>
      <c r="D29" s="182" t="s">
        <v>110</v>
      </c>
      <c r="E29" s="188">
        <f>+'6. Locatiekenmerken'!BI11</f>
        <v>2193</v>
      </c>
      <c r="F29" s="192"/>
      <c r="G29" s="197"/>
      <c r="H29" s="200"/>
      <c r="I29" s="203">
        <f t="shared" si="0"/>
        <v>0</v>
      </c>
      <c r="K29" s="30"/>
    </row>
    <row r="30" spans="1:11" x14ac:dyDescent="0.3">
      <c r="A30" s="30"/>
      <c r="C30" s="130" t="s">
        <v>46</v>
      </c>
      <c r="D30" s="131"/>
      <c r="E30" s="185">
        <f>SUM(E10:E29)</f>
        <v>38284</v>
      </c>
      <c r="F30" s="193">
        <f>SUM(F10:F29)</f>
        <v>82</v>
      </c>
      <c r="G30" s="132"/>
      <c r="H30" s="132"/>
      <c r="I30" s="184">
        <f>SUM(I10:I29)</f>
        <v>0</v>
      </c>
      <c r="J30" s="1"/>
      <c r="K30" s="30"/>
    </row>
    <row r="31" spans="1:11" x14ac:dyDescent="0.3">
      <c r="A31" s="30"/>
      <c r="C31" s="1"/>
      <c r="D31" s="1"/>
      <c r="E31" s="1"/>
      <c r="F31" s="1"/>
      <c r="G31" s="1"/>
      <c r="H31" s="1"/>
      <c r="I31" s="1"/>
      <c r="J31" s="1"/>
      <c r="K31" s="30"/>
    </row>
    <row r="32" spans="1:11" x14ac:dyDescent="0.3">
      <c r="A32" s="30"/>
      <c r="C32" s="134" t="s">
        <v>111</v>
      </c>
      <c r="D32" s="1"/>
      <c r="E32" s="1"/>
      <c r="F32" s="1"/>
      <c r="G32" s="1"/>
      <c r="H32" s="1"/>
      <c r="I32" s="1"/>
      <c r="J32" s="1"/>
      <c r="K32" s="30"/>
    </row>
    <row r="33" spans="1:11" x14ac:dyDescent="0.3">
      <c r="A33" s="30"/>
      <c r="C33" s="5"/>
      <c r="D33" s="5"/>
      <c r="E33" s="6"/>
      <c r="F33" s="6"/>
      <c r="K33" s="30"/>
    </row>
    <row r="34" spans="1:11" x14ac:dyDescent="0.3">
      <c r="A34" s="30"/>
      <c r="B34" s="30"/>
      <c r="C34" s="30"/>
      <c r="D34" s="30"/>
      <c r="E34" s="30"/>
      <c r="F34" s="30"/>
      <c r="G34" s="30"/>
      <c r="H34" s="30"/>
      <c r="I34" s="30"/>
      <c r="J34" s="30"/>
      <c r="K34" s="30"/>
    </row>
  </sheetData>
  <protectedRanges>
    <protectedRange sqref="G10:H29" name="Bereik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0E7EF-E1C1-4315-9D76-B1312053614A}">
  <sheetPr>
    <tabColor theme="0"/>
  </sheetPr>
  <dimension ref="A1:L58"/>
  <sheetViews>
    <sheetView showGridLines="0" topLeftCell="A58" zoomScale="80" zoomScaleNormal="80" workbookViewId="0">
      <selection activeCell="N35" sqref="N35"/>
    </sheetView>
  </sheetViews>
  <sheetFormatPr defaultColWidth="8.88671875" defaultRowHeight="14.4" x14ac:dyDescent="0.3"/>
  <cols>
    <col min="1" max="1" width="4.88671875" customWidth="1"/>
    <col min="2" max="2" width="6.109375" customWidth="1"/>
    <col min="3" max="3" width="23.5546875" customWidth="1"/>
    <col min="4" max="4" width="20.5546875" customWidth="1"/>
    <col min="5" max="5" width="19.109375" bestFit="1" customWidth="1"/>
    <col min="6" max="7" width="19.109375" customWidth="1"/>
    <col min="8" max="8" width="23.5546875" customWidth="1"/>
    <col min="9" max="9" width="19.109375" customWidth="1"/>
    <col min="10" max="10" width="16.88671875" customWidth="1"/>
    <col min="11" max="11" width="6.5546875" customWidth="1"/>
    <col min="12" max="12" width="6.88671875" customWidth="1"/>
  </cols>
  <sheetData>
    <row r="1" spans="1:12" x14ac:dyDescent="0.3">
      <c r="A1" s="30"/>
      <c r="B1" s="30"/>
      <c r="C1" s="30"/>
      <c r="D1" s="30"/>
      <c r="E1" s="30"/>
      <c r="F1" s="30"/>
      <c r="G1" s="30"/>
      <c r="H1" s="30"/>
      <c r="I1" s="30"/>
      <c r="J1" s="30"/>
      <c r="K1" s="30"/>
      <c r="L1" s="30"/>
    </row>
    <row r="2" spans="1:12" x14ac:dyDescent="0.3">
      <c r="A2" s="30"/>
      <c r="L2" s="30"/>
    </row>
    <row r="3" spans="1:12" x14ac:dyDescent="0.3">
      <c r="A3" s="30"/>
      <c r="C3" s="11" t="s">
        <v>0</v>
      </c>
      <c r="D3" s="32" t="str">
        <f>'1. Ondertekening'!D3</f>
        <v>CBR</v>
      </c>
      <c r="L3" s="30"/>
    </row>
    <row r="4" spans="1:12" x14ac:dyDescent="0.3">
      <c r="A4" s="30"/>
      <c r="C4" s="11" t="s">
        <v>2</v>
      </c>
      <c r="D4" s="32" t="str">
        <f>'1. Ondertekening'!D4</f>
        <v>1.0</v>
      </c>
      <c r="L4" s="30"/>
    </row>
    <row r="5" spans="1:12" x14ac:dyDescent="0.3">
      <c r="A5" s="30"/>
      <c r="C5" s="11" t="s">
        <v>4</v>
      </c>
      <c r="D5" s="19">
        <f>'1. Ondertekening'!D5</f>
        <v>46388</v>
      </c>
      <c r="L5" s="30"/>
    </row>
    <row r="6" spans="1:12" x14ac:dyDescent="0.3">
      <c r="A6" s="30"/>
      <c r="C6" s="11" t="s">
        <v>5</v>
      </c>
      <c r="D6" s="32">
        <f>'1. Ondertekening'!D6</f>
        <v>0</v>
      </c>
      <c r="L6" s="30"/>
    </row>
    <row r="7" spans="1:12" x14ac:dyDescent="0.3">
      <c r="A7" s="30"/>
      <c r="L7" s="30"/>
    </row>
    <row r="8" spans="1:12" x14ac:dyDescent="0.3">
      <c r="A8" s="30"/>
      <c r="C8" s="1"/>
      <c r="D8" s="1"/>
      <c r="E8" s="1"/>
      <c r="F8" s="1"/>
      <c r="G8" s="1"/>
      <c r="H8" s="1"/>
      <c r="I8" s="1"/>
      <c r="J8" s="1"/>
      <c r="K8" s="1"/>
      <c r="L8" s="30"/>
    </row>
    <row r="9" spans="1:12" s="55" customFormat="1" ht="27.9" customHeight="1" x14ac:dyDescent="0.3">
      <c r="A9" s="54"/>
      <c r="C9" s="211" t="s">
        <v>65</v>
      </c>
      <c r="D9" s="212" t="s">
        <v>66</v>
      </c>
      <c r="E9" s="213" t="s">
        <v>67</v>
      </c>
      <c r="F9" s="213" t="s">
        <v>112</v>
      </c>
      <c r="G9" s="213" t="s">
        <v>113</v>
      </c>
      <c r="H9" s="214" t="s">
        <v>114</v>
      </c>
      <c r="I9" s="213" t="s">
        <v>115</v>
      </c>
      <c r="J9" s="215" t="s">
        <v>24</v>
      </c>
      <c r="L9" s="54"/>
    </row>
    <row r="10" spans="1:12" s="55" customFormat="1" x14ac:dyDescent="0.3">
      <c r="A10" s="54"/>
      <c r="C10" s="3" t="s">
        <v>71</v>
      </c>
      <c r="D10" s="2" t="s">
        <v>72</v>
      </c>
      <c r="E10" s="151">
        <v>883</v>
      </c>
      <c r="F10" s="205"/>
      <c r="G10" s="206"/>
      <c r="H10" s="190">
        <v>39</v>
      </c>
      <c r="I10" s="51">
        <v>5</v>
      </c>
      <c r="J10" s="207">
        <f t="shared" ref="J10:J34" si="0">(F10*H10)+(G10*I10)</f>
        <v>0</v>
      </c>
      <c r="L10" s="54"/>
    </row>
    <row r="11" spans="1:12" s="55" customFormat="1" x14ac:dyDescent="0.3">
      <c r="A11" s="54"/>
      <c r="C11" s="3" t="s">
        <v>116</v>
      </c>
      <c r="D11" s="2" t="s">
        <v>117</v>
      </c>
      <c r="E11" s="151">
        <v>811</v>
      </c>
      <c r="F11" s="205"/>
      <c r="G11" s="206"/>
      <c r="H11" s="191">
        <v>39</v>
      </c>
      <c r="I11" s="51">
        <v>5</v>
      </c>
      <c r="J11" s="137">
        <f t="shared" si="0"/>
        <v>0</v>
      </c>
      <c r="L11" s="54"/>
    </row>
    <row r="12" spans="1:12" s="55" customFormat="1" x14ac:dyDescent="0.3">
      <c r="A12" s="54"/>
      <c r="C12" s="3" t="s">
        <v>118</v>
      </c>
      <c r="D12" s="2" t="s">
        <v>74</v>
      </c>
      <c r="E12" s="151">
        <v>3832</v>
      </c>
      <c r="F12" s="205"/>
      <c r="G12" s="206"/>
      <c r="H12" s="191">
        <v>39</v>
      </c>
      <c r="I12" s="51">
        <v>5</v>
      </c>
      <c r="J12" s="137">
        <f t="shared" si="0"/>
        <v>0</v>
      </c>
      <c r="L12" s="54"/>
    </row>
    <row r="13" spans="1:12" s="55" customFormat="1" x14ac:dyDescent="0.3">
      <c r="A13" s="54"/>
      <c r="C13" s="3" t="s">
        <v>75</v>
      </c>
      <c r="D13" s="2" t="s">
        <v>76</v>
      </c>
      <c r="E13" s="151">
        <v>964</v>
      </c>
      <c r="F13" s="205"/>
      <c r="G13" s="206"/>
      <c r="H13" s="191">
        <v>39</v>
      </c>
      <c r="I13" s="51">
        <v>5</v>
      </c>
      <c r="J13" s="137">
        <f t="shared" si="0"/>
        <v>0</v>
      </c>
      <c r="L13" s="54"/>
    </row>
    <row r="14" spans="1:12" s="55" customFormat="1" x14ac:dyDescent="0.3">
      <c r="A14" s="54"/>
      <c r="C14" s="3" t="s">
        <v>77</v>
      </c>
      <c r="D14" s="2" t="s">
        <v>78</v>
      </c>
      <c r="E14" s="151">
        <v>2500</v>
      </c>
      <c r="F14" s="205"/>
      <c r="G14" s="206"/>
      <c r="H14" s="191">
        <v>39</v>
      </c>
      <c r="I14" s="51">
        <v>5</v>
      </c>
      <c r="J14" s="137">
        <f t="shared" si="0"/>
        <v>0</v>
      </c>
      <c r="L14" s="54"/>
    </row>
    <row r="15" spans="1:12" s="55" customFormat="1" x14ac:dyDescent="0.3">
      <c r="A15" s="54"/>
      <c r="C15" s="3" t="s">
        <v>81</v>
      </c>
      <c r="D15" s="2" t="s">
        <v>82</v>
      </c>
      <c r="E15" s="151">
        <v>645</v>
      </c>
      <c r="F15" s="205"/>
      <c r="G15" s="206"/>
      <c r="H15" s="191">
        <v>39</v>
      </c>
      <c r="I15" s="51">
        <v>5</v>
      </c>
      <c r="J15" s="137">
        <f t="shared" si="0"/>
        <v>0</v>
      </c>
      <c r="L15" s="54"/>
    </row>
    <row r="16" spans="1:12" s="55" customFormat="1" x14ac:dyDescent="0.3">
      <c r="A16" s="54"/>
      <c r="C16" s="3" t="s">
        <v>119</v>
      </c>
      <c r="D16" s="2" t="s">
        <v>120</v>
      </c>
      <c r="E16" s="151">
        <v>1800</v>
      </c>
      <c r="F16" s="205"/>
      <c r="G16" s="206"/>
      <c r="H16" s="191">
        <v>39</v>
      </c>
      <c r="I16" s="51">
        <v>5</v>
      </c>
      <c r="J16" s="137">
        <f t="shared" si="0"/>
        <v>0</v>
      </c>
      <c r="L16" s="54"/>
    </row>
    <row r="17" spans="1:12" s="55" customFormat="1" x14ac:dyDescent="0.3">
      <c r="A17" s="54"/>
      <c r="C17" s="3" t="s">
        <v>83</v>
      </c>
      <c r="D17" s="2" t="s">
        <v>84</v>
      </c>
      <c r="E17" s="151">
        <v>1084</v>
      </c>
      <c r="F17" s="205"/>
      <c r="G17" s="206"/>
      <c r="H17" s="191">
        <v>39</v>
      </c>
      <c r="I17" s="51">
        <v>5</v>
      </c>
      <c r="J17" s="137">
        <f t="shared" si="0"/>
        <v>0</v>
      </c>
      <c r="L17" s="54"/>
    </row>
    <row r="18" spans="1:12" s="55" customFormat="1" x14ac:dyDescent="0.3">
      <c r="A18" s="54"/>
      <c r="C18" s="3" t="s">
        <v>121</v>
      </c>
      <c r="D18" s="2" t="s">
        <v>122</v>
      </c>
      <c r="E18" s="151">
        <v>721</v>
      </c>
      <c r="F18" s="205"/>
      <c r="G18" s="206"/>
      <c r="H18" s="191">
        <v>39</v>
      </c>
      <c r="I18" s="51">
        <v>5</v>
      </c>
      <c r="J18" s="137">
        <f t="shared" si="0"/>
        <v>0</v>
      </c>
      <c r="L18" s="54"/>
    </row>
    <row r="19" spans="1:12" s="55" customFormat="1" x14ac:dyDescent="0.3">
      <c r="A19" s="54"/>
      <c r="C19" s="3" t="s">
        <v>123</v>
      </c>
      <c r="D19" s="2" t="s">
        <v>124</v>
      </c>
      <c r="E19" s="151">
        <v>3039</v>
      </c>
      <c r="F19" s="205"/>
      <c r="G19" s="206"/>
      <c r="H19" s="191">
        <v>39</v>
      </c>
      <c r="I19" s="51">
        <v>5</v>
      </c>
      <c r="J19" s="137">
        <f t="shared" si="0"/>
        <v>0</v>
      </c>
      <c r="L19" s="54"/>
    </row>
    <row r="20" spans="1:12" s="55" customFormat="1" x14ac:dyDescent="0.3">
      <c r="A20" s="54"/>
      <c r="C20" s="3" t="s">
        <v>125</v>
      </c>
      <c r="D20" s="2" t="s">
        <v>126</v>
      </c>
      <c r="E20" s="151">
        <v>1910</v>
      </c>
      <c r="F20" s="205"/>
      <c r="G20" s="206"/>
      <c r="H20" s="191">
        <v>39</v>
      </c>
      <c r="I20" s="51">
        <v>5</v>
      </c>
      <c r="J20" s="137">
        <f t="shared" si="0"/>
        <v>0</v>
      </c>
      <c r="L20" s="54"/>
    </row>
    <row r="21" spans="1:12" s="55" customFormat="1" x14ac:dyDescent="0.3">
      <c r="A21" s="54"/>
      <c r="C21" s="3" t="s">
        <v>85</v>
      </c>
      <c r="D21" s="2" t="s">
        <v>86</v>
      </c>
      <c r="E21" s="151">
        <v>883</v>
      </c>
      <c r="F21" s="205"/>
      <c r="G21" s="206"/>
      <c r="H21" s="191">
        <v>39</v>
      </c>
      <c r="I21" s="51">
        <v>5</v>
      </c>
      <c r="J21" s="137">
        <f t="shared" si="0"/>
        <v>0</v>
      </c>
      <c r="L21" s="54"/>
    </row>
    <row r="22" spans="1:12" s="55" customFormat="1" x14ac:dyDescent="0.3">
      <c r="A22" s="54"/>
      <c r="C22" s="3" t="s">
        <v>127</v>
      </c>
      <c r="D22" s="2" t="s">
        <v>128</v>
      </c>
      <c r="E22" s="151">
        <v>799</v>
      </c>
      <c r="F22" s="205"/>
      <c r="G22" s="206"/>
      <c r="H22" s="191">
        <v>39</v>
      </c>
      <c r="I22" s="51">
        <v>5</v>
      </c>
      <c r="J22" s="137">
        <f t="shared" si="0"/>
        <v>0</v>
      </c>
      <c r="L22" s="54"/>
    </row>
    <row r="23" spans="1:12" s="55" customFormat="1" x14ac:dyDescent="0.3">
      <c r="A23" s="54"/>
      <c r="C23" s="3" t="s">
        <v>87</v>
      </c>
      <c r="D23" s="2" t="s">
        <v>88</v>
      </c>
      <c r="E23" s="151">
        <v>2047</v>
      </c>
      <c r="F23" s="205"/>
      <c r="G23" s="206"/>
      <c r="H23" s="191">
        <v>39</v>
      </c>
      <c r="I23" s="51">
        <v>5</v>
      </c>
      <c r="J23" s="137">
        <f t="shared" si="0"/>
        <v>0</v>
      </c>
      <c r="L23" s="54"/>
    </row>
    <row r="24" spans="1:12" s="55" customFormat="1" x14ac:dyDescent="0.3">
      <c r="A24" s="54"/>
      <c r="C24" s="3" t="s">
        <v>89</v>
      </c>
      <c r="D24" s="2" t="s">
        <v>90</v>
      </c>
      <c r="E24" s="151">
        <v>2912</v>
      </c>
      <c r="F24" s="205"/>
      <c r="G24" s="206"/>
      <c r="H24" s="191">
        <v>39</v>
      </c>
      <c r="I24" s="51">
        <v>5</v>
      </c>
      <c r="J24" s="137">
        <f t="shared" si="0"/>
        <v>0</v>
      </c>
      <c r="L24" s="54"/>
    </row>
    <row r="25" spans="1:12" s="55" customFormat="1" x14ac:dyDescent="0.3">
      <c r="A25" s="54"/>
      <c r="C25" s="3" t="s">
        <v>91</v>
      </c>
      <c r="D25" s="2" t="s">
        <v>92</v>
      </c>
      <c r="E25" s="151">
        <v>760</v>
      </c>
      <c r="F25" s="205"/>
      <c r="G25" s="206"/>
      <c r="H25" s="191">
        <v>39</v>
      </c>
      <c r="I25" s="51">
        <v>5</v>
      </c>
      <c r="J25" s="137">
        <f t="shared" si="0"/>
        <v>0</v>
      </c>
      <c r="L25" s="54"/>
    </row>
    <row r="26" spans="1:12" s="55" customFormat="1" x14ac:dyDescent="0.3">
      <c r="A26" s="54"/>
      <c r="C26" s="3" t="s">
        <v>129</v>
      </c>
      <c r="D26" s="2" t="s">
        <v>130</v>
      </c>
      <c r="E26" s="151">
        <v>972</v>
      </c>
      <c r="F26" s="205"/>
      <c r="G26" s="206"/>
      <c r="H26" s="191">
        <v>39</v>
      </c>
      <c r="I26" s="51">
        <v>5</v>
      </c>
      <c r="J26" s="137">
        <f t="shared" si="0"/>
        <v>0</v>
      </c>
      <c r="L26" s="54"/>
    </row>
    <row r="27" spans="1:12" s="55" customFormat="1" x14ac:dyDescent="0.3">
      <c r="A27" s="54"/>
      <c r="C27" s="3" t="s">
        <v>93</v>
      </c>
      <c r="D27" s="2" t="s">
        <v>94</v>
      </c>
      <c r="E27" s="151">
        <v>667</v>
      </c>
      <c r="F27" s="205"/>
      <c r="G27" s="206"/>
      <c r="H27" s="191">
        <v>39</v>
      </c>
      <c r="I27" s="51">
        <v>5</v>
      </c>
      <c r="J27" s="137">
        <f t="shared" si="0"/>
        <v>0</v>
      </c>
      <c r="L27" s="54"/>
    </row>
    <row r="28" spans="1:12" s="55" customFormat="1" x14ac:dyDescent="0.3">
      <c r="A28" s="54"/>
      <c r="C28" s="3" t="s">
        <v>95</v>
      </c>
      <c r="D28" s="2" t="s">
        <v>96</v>
      </c>
      <c r="E28" s="151">
        <v>2080</v>
      </c>
      <c r="F28" s="205"/>
      <c r="G28" s="206"/>
      <c r="H28" s="191">
        <v>39</v>
      </c>
      <c r="I28" s="51">
        <v>5</v>
      </c>
      <c r="J28" s="137">
        <f t="shared" si="0"/>
        <v>0</v>
      </c>
      <c r="L28" s="54"/>
    </row>
    <row r="29" spans="1:12" s="55" customFormat="1" x14ac:dyDescent="0.3">
      <c r="A29" s="54"/>
      <c r="C29" s="3" t="s">
        <v>131</v>
      </c>
      <c r="D29" s="2" t="s">
        <v>132</v>
      </c>
      <c r="E29" s="151">
        <v>1099</v>
      </c>
      <c r="F29" s="205"/>
      <c r="G29" s="206"/>
      <c r="H29" s="191">
        <v>39</v>
      </c>
      <c r="I29" s="51">
        <v>5</v>
      </c>
      <c r="J29" s="137">
        <f t="shared" si="0"/>
        <v>0</v>
      </c>
      <c r="L29" s="54"/>
    </row>
    <row r="30" spans="1:12" s="55" customFormat="1" x14ac:dyDescent="0.3">
      <c r="A30" s="54"/>
      <c r="C30" s="3" t="s">
        <v>133</v>
      </c>
      <c r="D30" s="2" t="s">
        <v>134</v>
      </c>
      <c r="E30" s="151">
        <v>983</v>
      </c>
      <c r="F30" s="205"/>
      <c r="G30" s="206"/>
      <c r="H30" s="191">
        <v>39</v>
      </c>
      <c r="I30" s="51">
        <v>5</v>
      </c>
      <c r="J30" s="137">
        <f t="shared" si="0"/>
        <v>0</v>
      </c>
      <c r="L30" s="54"/>
    </row>
    <row r="31" spans="1:12" s="55" customFormat="1" x14ac:dyDescent="0.3">
      <c r="A31" s="54"/>
      <c r="C31" s="3" t="s">
        <v>135</v>
      </c>
      <c r="D31" s="2" t="s">
        <v>136</v>
      </c>
      <c r="E31" s="151">
        <v>1397</v>
      </c>
      <c r="F31" s="205"/>
      <c r="G31" s="206"/>
      <c r="H31" s="191">
        <v>39</v>
      </c>
      <c r="I31" s="51">
        <v>5</v>
      </c>
      <c r="J31" s="137">
        <f t="shared" si="0"/>
        <v>0</v>
      </c>
      <c r="L31" s="54"/>
    </row>
    <row r="32" spans="1:12" s="55" customFormat="1" x14ac:dyDescent="0.3">
      <c r="A32" s="54"/>
      <c r="C32" s="3" t="s">
        <v>137</v>
      </c>
      <c r="D32" s="2" t="s">
        <v>138</v>
      </c>
      <c r="E32" s="151">
        <v>1710</v>
      </c>
      <c r="F32" s="205"/>
      <c r="G32" s="206"/>
      <c r="H32" s="191">
        <v>39</v>
      </c>
      <c r="I32" s="51">
        <v>5</v>
      </c>
      <c r="J32" s="137">
        <f t="shared" si="0"/>
        <v>0</v>
      </c>
      <c r="L32" s="54"/>
    </row>
    <row r="33" spans="1:12" s="55" customFormat="1" x14ac:dyDescent="0.3">
      <c r="A33" s="54"/>
      <c r="C33" s="3" t="s">
        <v>139</v>
      </c>
      <c r="D33" s="2" t="s">
        <v>140</v>
      </c>
      <c r="E33" s="151">
        <v>2428</v>
      </c>
      <c r="F33" s="205"/>
      <c r="G33" s="206"/>
      <c r="H33" s="191">
        <v>39</v>
      </c>
      <c r="I33" s="51">
        <v>5</v>
      </c>
      <c r="J33" s="137">
        <f t="shared" si="0"/>
        <v>0</v>
      </c>
      <c r="L33" s="54"/>
    </row>
    <row r="34" spans="1:12" s="55" customFormat="1" x14ac:dyDescent="0.3">
      <c r="A34" s="54"/>
      <c r="C34" s="3" t="s">
        <v>97</v>
      </c>
      <c r="D34" s="2" t="s">
        <v>98</v>
      </c>
      <c r="E34" s="151">
        <v>3787</v>
      </c>
      <c r="F34" s="205"/>
      <c r="G34" s="208"/>
      <c r="H34" s="210">
        <v>39</v>
      </c>
      <c r="I34" s="51">
        <v>5</v>
      </c>
      <c r="J34" s="137">
        <f t="shared" si="0"/>
        <v>0</v>
      </c>
      <c r="L34" s="54"/>
    </row>
    <row r="35" spans="1:12" x14ac:dyDescent="0.3">
      <c r="A35" s="30"/>
      <c r="C35" s="3" t="s">
        <v>141</v>
      </c>
      <c r="D35" s="2" t="s">
        <v>142</v>
      </c>
      <c r="E35" s="151">
        <v>478</v>
      </c>
      <c r="F35" s="205"/>
      <c r="G35" s="208"/>
      <c r="H35" s="210">
        <v>39</v>
      </c>
      <c r="I35" s="51">
        <v>5</v>
      </c>
      <c r="J35" s="137">
        <f>(F35*H35)+(G35*I35)</f>
        <v>0</v>
      </c>
      <c r="L35" s="30"/>
    </row>
    <row r="36" spans="1:12" x14ac:dyDescent="0.3">
      <c r="A36" s="30"/>
      <c r="C36" s="3" t="s">
        <v>143</v>
      </c>
      <c r="D36" s="2" t="s">
        <v>144</v>
      </c>
      <c r="E36" s="151">
        <v>624</v>
      </c>
      <c r="F36" s="199"/>
      <c r="G36" s="209"/>
      <c r="H36" s="210">
        <v>39</v>
      </c>
      <c r="I36" s="51">
        <v>5</v>
      </c>
      <c r="J36" s="137">
        <f t="shared" ref="J36:J50" si="1">(F36*H36)+(G36*I36)</f>
        <v>0</v>
      </c>
      <c r="L36" s="30"/>
    </row>
    <row r="37" spans="1:12" x14ac:dyDescent="0.3">
      <c r="A37" s="30"/>
      <c r="C37" s="3" t="s">
        <v>99</v>
      </c>
      <c r="D37" s="2" t="s">
        <v>100</v>
      </c>
      <c r="E37" s="151">
        <v>2109</v>
      </c>
      <c r="F37" s="199"/>
      <c r="G37" s="209"/>
      <c r="H37" s="210">
        <v>39</v>
      </c>
      <c r="I37" s="51">
        <v>5</v>
      </c>
      <c r="J37" s="137">
        <f t="shared" si="1"/>
        <v>0</v>
      </c>
      <c r="L37" s="30"/>
    </row>
    <row r="38" spans="1:12" x14ac:dyDescent="0.3">
      <c r="A38" s="30"/>
      <c r="C38" s="3" t="s">
        <v>101</v>
      </c>
      <c r="D38" s="2" t="s">
        <v>102</v>
      </c>
      <c r="E38" s="151">
        <v>2388</v>
      </c>
      <c r="F38" s="199"/>
      <c r="G38" s="209"/>
      <c r="H38" s="210">
        <v>39</v>
      </c>
      <c r="I38" s="51">
        <v>5</v>
      </c>
      <c r="J38" s="137">
        <f t="shared" si="1"/>
        <v>0</v>
      </c>
      <c r="L38" s="30"/>
    </row>
    <row r="39" spans="1:12" x14ac:dyDescent="0.3">
      <c r="A39" s="30"/>
      <c r="C39" s="3" t="s">
        <v>145</v>
      </c>
      <c r="D39" s="2" t="s">
        <v>146</v>
      </c>
      <c r="E39" s="151">
        <v>875</v>
      </c>
      <c r="F39" s="199"/>
      <c r="G39" s="209"/>
      <c r="H39" s="210">
        <v>39</v>
      </c>
      <c r="I39" s="51">
        <v>5</v>
      </c>
      <c r="J39" s="137">
        <f t="shared" si="1"/>
        <v>0</v>
      </c>
      <c r="L39" s="30"/>
    </row>
    <row r="40" spans="1:12" x14ac:dyDescent="0.3">
      <c r="A40" s="30"/>
      <c r="C40" s="3" t="s">
        <v>103</v>
      </c>
      <c r="D40" s="2" t="s">
        <v>104</v>
      </c>
      <c r="E40" s="151">
        <v>3000</v>
      </c>
      <c r="F40" s="199"/>
      <c r="G40" s="209"/>
      <c r="H40" s="210">
        <v>39</v>
      </c>
      <c r="I40" s="51">
        <v>5</v>
      </c>
      <c r="J40" s="137">
        <f t="shared" si="1"/>
        <v>0</v>
      </c>
      <c r="L40" s="30"/>
    </row>
    <row r="41" spans="1:12" x14ac:dyDescent="0.3">
      <c r="A41" s="30"/>
      <c r="C41" s="3" t="s">
        <v>147</v>
      </c>
      <c r="D41" s="2" t="s">
        <v>148</v>
      </c>
      <c r="E41" s="151">
        <v>938</v>
      </c>
      <c r="F41" s="199"/>
      <c r="G41" s="209"/>
      <c r="H41" s="210">
        <v>39</v>
      </c>
      <c r="I41" s="51">
        <v>5</v>
      </c>
      <c r="J41" s="137">
        <f t="shared" si="1"/>
        <v>0</v>
      </c>
      <c r="L41" s="30"/>
    </row>
    <row r="42" spans="1:12" x14ac:dyDescent="0.3">
      <c r="A42" s="30"/>
      <c r="C42" s="3" t="s">
        <v>149</v>
      </c>
      <c r="D42" s="2" t="s">
        <v>150</v>
      </c>
      <c r="E42" s="151">
        <v>638</v>
      </c>
      <c r="F42" s="199"/>
      <c r="G42" s="209"/>
      <c r="H42" s="210">
        <v>39</v>
      </c>
      <c r="I42" s="51">
        <v>5</v>
      </c>
      <c r="J42" s="137">
        <f t="shared" si="1"/>
        <v>0</v>
      </c>
      <c r="L42" s="30"/>
    </row>
    <row r="43" spans="1:12" x14ac:dyDescent="0.3">
      <c r="A43" s="30"/>
      <c r="C43" s="3" t="s">
        <v>105</v>
      </c>
      <c r="D43" s="2" t="s">
        <v>106</v>
      </c>
      <c r="E43" s="151">
        <v>455</v>
      </c>
      <c r="F43" s="199"/>
      <c r="G43" s="209"/>
      <c r="H43" s="210">
        <v>39</v>
      </c>
      <c r="I43" s="51">
        <v>5</v>
      </c>
      <c r="J43" s="137">
        <f t="shared" si="1"/>
        <v>0</v>
      </c>
      <c r="L43" s="30"/>
    </row>
    <row r="44" spans="1:12" x14ac:dyDescent="0.3">
      <c r="A44" s="30"/>
      <c r="C44" s="3" t="s">
        <v>151</v>
      </c>
      <c r="D44" s="2" t="s">
        <v>152</v>
      </c>
      <c r="E44" s="151">
        <v>1745</v>
      </c>
      <c r="F44" s="199"/>
      <c r="G44" s="209"/>
      <c r="H44" s="210">
        <v>39</v>
      </c>
      <c r="I44" s="51">
        <v>5</v>
      </c>
      <c r="J44" s="137">
        <f t="shared" si="1"/>
        <v>0</v>
      </c>
      <c r="L44" s="30"/>
    </row>
    <row r="45" spans="1:12" x14ac:dyDescent="0.3">
      <c r="A45" s="30"/>
      <c r="C45" s="3" t="s">
        <v>107</v>
      </c>
      <c r="D45" s="2" t="s">
        <v>108</v>
      </c>
      <c r="E45" s="151">
        <v>1895</v>
      </c>
      <c r="F45" s="199"/>
      <c r="G45" s="209"/>
      <c r="H45" s="210">
        <v>39</v>
      </c>
      <c r="I45" s="51">
        <v>5</v>
      </c>
      <c r="J45" s="137">
        <f t="shared" si="1"/>
        <v>0</v>
      </c>
      <c r="L45" s="30"/>
    </row>
    <row r="46" spans="1:12" x14ac:dyDescent="0.3">
      <c r="A46" s="30"/>
      <c r="C46" s="3" t="s">
        <v>153</v>
      </c>
      <c r="D46" s="2" t="s">
        <v>154</v>
      </c>
      <c r="E46" s="151">
        <v>482</v>
      </c>
      <c r="F46" s="199"/>
      <c r="G46" s="209"/>
      <c r="H46" s="210">
        <v>39</v>
      </c>
      <c r="I46" s="51">
        <v>5</v>
      </c>
      <c r="J46" s="137">
        <f t="shared" si="1"/>
        <v>0</v>
      </c>
      <c r="L46" s="30"/>
    </row>
    <row r="47" spans="1:12" x14ac:dyDescent="0.3">
      <c r="A47" s="30"/>
      <c r="C47" s="3" t="s">
        <v>155</v>
      </c>
      <c r="D47" s="2" t="s">
        <v>156</v>
      </c>
      <c r="E47" s="151">
        <v>734</v>
      </c>
      <c r="F47" s="199"/>
      <c r="G47" s="209"/>
      <c r="H47" s="210">
        <v>39</v>
      </c>
      <c r="I47" s="51">
        <v>5</v>
      </c>
      <c r="J47" s="137">
        <f t="shared" si="1"/>
        <v>0</v>
      </c>
      <c r="L47" s="30"/>
    </row>
    <row r="48" spans="1:12" x14ac:dyDescent="0.3">
      <c r="A48" s="30"/>
      <c r="C48" s="3" t="s">
        <v>157</v>
      </c>
      <c r="D48" s="2" t="s">
        <v>158</v>
      </c>
      <c r="E48" s="151">
        <v>516</v>
      </c>
      <c r="F48" s="199"/>
      <c r="G48" s="209"/>
      <c r="H48" s="210">
        <v>39</v>
      </c>
      <c r="I48" s="51">
        <v>5</v>
      </c>
      <c r="J48" s="137">
        <f t="shared" si="1"/>
        <v>0</v>
      </c>
      <c r="L48" s="30"/>
    </row>
    <row r="49" spans="1:12" x14ac:dyDescent="0.3">
      <c r="A49" s="30"/>
      <c r="C49" s="3" t="s">
        <v>109</v>
      </c>
      <c r="D49" s="2" t="s">
        <v>110</v>
      </c>
      <c r="E49" s="151">
        <v>2193</v>
      </c>
      <c r="F49" s="199"/>
      <c r="G49" s="209"/>
      <c r="H49" s="210">
        <v>39</v>
      </c>
      <c r="I49" s="51">
        <v>5</v>
      </c>
      <c r="J49" s="137">
        <f t="shared" si="1"/>
        <v>0</v>
      </c>
      <c r="L49" s="30"/>
    </row>
    <row r="50" spans="1:12" x14ac:dyDescent="0.3">
      <c r="A50" s="30"/>
      <c r="C50" s="3" t="s">
        <v>159</v>
      </c>
      <c r="D50" s="2" t="s">
        <v>160</v>
      </c>
      <c r="E50" s="151">
        <v>1604</v>
      </c>
      <c r="F50" s="199"/>
      <c r="G50" s="209"/>
      <c r="H50" s="210">
        <v>39</v>
      </c>
      <c r="I50" s="216">
        <v>5</v>
      </c>
      <c r="J50" s="137">
        <f t="shared" si="1"/>
        <v>0</v>
      </c>
      <c r="L50" s="30"/>
    </row>
    <row r="51" spans="1:12" x14ac:dyDescent="0.3">
      <c r="A51" s="30"/>
      <c r="C51" s="221" t="s">
        <v>161</v>
      </c>
      <c r="D51" s="141" t="s">
        <v>162</v>
      </c>
      <c r="E51" s="151">
        <v>10532</v>
      </c>
      <c r="F51" s="199"/>
      <c r="G51" s="209"/>
      <c r="H51" s="217">
        <v>1</v>
      </c>
      <c r="I51" s="218">
        <v>1</v>
      </c>
      <c r="J51" s="220">
        <f>(F51*H51)+(G51*I51)</f>
        <v>0</v>
      </c>
      <c r="L51" s="30"/>
    </row>
    <row r="52" spans="1:12" x14ac:dyDescent="0.3">
      <c r="A52" s="30"/>
      <c r="C52" s="130" t="s">
        <v>163</v>
      </c>
      <c r="D52" s="131"/>
      <c r="E52" s="131"/>
      <c r="F52" s="131"/>
      <c r="G52" s="131"/>
      <c r="H52" s="132"/>
      <c r="I52" s="132"/>
      <c r="J52" s="219">
        <f>SUM(J10:J51)</f>
        <v>0</v>
      </c>
      <c r="K52" s="1"/>
      <c r="L52" s="30"/>
    </row>
    <row r="53" spans="1:12" x14ac:dyDescent="0.3">
      <c r="A53" s="30"/>
      <c r="C53" s="1"/>
      <c r="D53" s="1"/>
      <c r="E53" s="1"/>
      <c r="F53" s="1"/>
      <c r="G53" s="1"/>
      <c r="H53" s="1"/>
      <c r="I53" s="1"/>
      <c r="J53" s="1"/>
      <c r="K53" s="1"/>
      <c r="L53" s="30"/>
    </row>
    <row r="54" spans="1:12" x14ac:dyDescent="0.3">
      <c r="A54" s="30"/>
      <c r="C54" s="134" t="s">
        <v>164</v>
      </c>
      <c r="D54" s="1"/>
      <c r="E54" s="1"/>
      <c r="F54" s="1"/>
      <c r="G54" s="1"/>
      <c r="H54" s="1"/>
      <c r="I54" s="1"/>
      <c r="J54" s="1"/>
      <c r="K54" s="1"/>
      <c r="L54" s="30"/>
    </row>
    <row r="55" spans="1:12" x14ac:dyDescent="0.3">
      <c r="A55" s="30"/>
      <c r="C55" s="135" t="s">
        <v>165</v>
      </c>
      <c r="D55" s="136"/>
      <c r="E55" s="136"/>
      <c r="F55" s="1"/>
      <c r="G55" s="1"/>
      <c r="H55" s="1"/>
      <c r="I55" s="1"/>
      <c r="J55" s="1"/>
      <c r="K55" s="1"/>
      <c r="L55" s="30"/>
    </row>
    <row r="56" spans="1:12" x14ac:dyDescent="0.3">
      <c r="A56" s="30"/>
      <c r="C56" s="1"/>
      <c r="D56" s="1"/>
      <c r="E56" s="1"/>
      <c r="F56" s="1"/>
      <c r="G56" s="1"/>
      <c r="H56" s="1"/>
      <c r="I56" s="1"/>
      <c r="J56" s="1"/>
      <c r="K56" s="1"/>
      <c r="L56" s="30"/>
    </row>
    <row r="57" spans="1:12" x14ac:dyDescent="0.3">
      <c r="A57" s="30"/>
      <c r="C57" s="5" t="s">
        <v>498</v>
      </c>
      <c r="D57" s="5"/>
      <c r="E57" s="6"/>
      <c r="F57" s="6"/>
      <c r="G57" s="6"/>
      <c r="H57" s="6"/>
      <c r="I57" s="6"/>
      <c r="L57" s="30"/>
    </row>
    <row r="58" spans="1:12" x14ac:dyDescent="0.3">
      <c r="A58" s="30"/>
      <c r="B58" s="30"/>
      <c r="C58" s="30"/>
      <c r="D58" s="30"/>
      <c r="E58" s="30"/>
      <c r="F58" s="30"/>
      <c r="G58" s="30"/>
      <c r="H58" s="30"/>
      <c r="I58" s="30"/>
      <c r="J58" s="30"/>
      <c r="K58" s="30"/>
      <c r="L58" s="30"/>
    </row>
  </sheetData>
  <protectedRanges>
    <protectedRange sqref="J10:J51" name="Bereik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C6D56-2F8B-4349-8301-2B2E39F44D17}">
  <sheetPr>
    <pageSetUpPr fitToPage="1"/>
  </sheetPr>
  <dimension ref="A1:VBW424"/>
  <sheetViews>
    <sheetView showGridLines="0" topLeftCell="F1" zoomScale="80" zoomScaleNormal="80" workbookViewId="0">
      <selection activeCell="F3" sqref="F3"/>
    </sheetView>
  </sheetViews>
  <sheetFormatPr defaultColWidth="9.109375" defaultRowHeight="14.4" x14ac:dyDescent="0.3"/>
  <cols>
    <col min="1" max="1" width="51.88671875" customWidth="1"/>
    <col min="2" max="2" width="25.5546875" style="72" customWidth="1"/>
    <col min="3" max="3" width="25.5546875" style="67" customWidth="1"/>
    <col min="4" max="4" width="25.5546875" style="72" customWidth="1"/>
    <col min="5" max="5" width="25.5546875" style="67" customWidth="1"/>
    <col min="6" max="6" width="25.5546875" style="73" customWidth="1"/>
    <col min="7" max="13" width="25.5546875" style="67" customWidth="1"/>
    <col min="14" max="15" width="25.5546875" style="68" customWidth="1"/>
    <col min="16" max="16" width="25.5546875" style="67" customWidth="1"/>
    <col min="17" max="17" width="25.5546875" style="72" customWidth="1"/>
    <col min="18" max="20" width="25.5546875" style="67" customWidth="1"/>
    <col min="21" max="21" width="25.5546875" style="72" customWidth="1"/>
    <col min="22" max="22" width="25.5546875" style="67" customWidth="1"/>
    <col min="23" max="23" width="25.5546875" style="74" customWidth="1"/>
    <col min="24" max="27" width="25.5546875" style="67" customWidth="1"/>
    <col min="28" max="28" width="25.5546875" style="72" customWidth="1"/>
    <col min="29" max="33" width="25.5546875" style="67" customWidth="1"/>
    <col min="34" max="34" width="25.5546875" style="72" customWidth="1"/>
    <col min="35" max="36" width="25.5546875" style="67" customWidth="1"/>
    <col min="37" max="38" width="25.5546875" style="72" customWidth="1"/>
    <col min="39" max="45" width="25.5546875" style="67" customWidth="1"/>
    <col min="46" max="46" width="25.5546875" style="68" customWidth="1"/>
    <col min="47" max="54" width="25.5546875" style="67" customWidth="1"/>
    <col min="55" max="55" width="25.5546875" style="72" customWidth="1"/>
    <col min="56" max="59" width="25.5546875" style="67" customWidth="1"/>
    <col min="60" max="60" width="25.5546875" style="72" customWidth="1"/>
    <col min="61" max="61" width="25.5546875" style="67" customWidth="1"/>
    <col min="62" max="62" width="25.5546875" style="69" customWidth="1"/>
    <col min="63" max="63" width="28.44140625" style="72" bestFit="1" customWidth="1"/>
    <col min="64" max="64" width="25.5546875" style="72" customWidth="1"/>
    <col min="65" max="81" width="25.5546875" style="67" customWidth="1"/>
    <col min="82" max="83" width="25.5546875" style="75" customWidth="1"/>
    <col min="84" max="89" width="9.109375" bestFit="1" customWidth="1"/>
    <col min="90" max="90" width="9.109375" customWidth="1"/>
    <col min="91" max="173" width="9.109375" bestFit="1" customWidth="1"/>
  </cols>
  <sheetData>
    <row r="1" spans="1:1933 2058:2968 3093:4003 4128:5038 5163:6073 6198:7108 7233:8143 8268:9178 9303:10213 10338:11248 11373:12283 12408:14947" s="59" customFormat="1" ht="21.6" thickBot="1" x14ac:dyDescent="0.45">
      <c r="A1" s="251" t="s">
        <v>166</v>
      </c>
      <c r="B1" s="252"/>
      <c r="C1" s="252"/>
      <c r="D1" s="252"/>
      <c r="E1" s="252"/>
      <c r="F1" s="100"/>
      <c r="G1" s="100"/>
      <c r="H1" s="100"/>
      <c r="I1" s="101"/>
      <c r="J1" s="101"/>
      <c r="K1" s="101"/>
      <c r="L1" s="101"/>
      <c r="M1" s="101"/>
      <c r="N1" s="102"/>
      <c r="O1" s="102"/>
      <c r="P1" s="101"/>
      <c r="Q1" s="100"/>
      <c r="R1" s="101"/>
      <c r="S1" s="101"/>
      <c r="T1" s="101"/>
      <c r="U1" s="100"/>
      <c r="V1" s="101"/>
      <c r="W1" s="103"/>
      <c r="X1" s="101"/>
      <c r="Y1" s="101"/>
      <c r="Z1" s="101"/>
      <c r="AA1" s="101"/>
      <c r="AB1" s="100"/>
      <c r="AC1" s="101"/>
      <c r="AD1" s="101"/>
      <c r="AE1" s="101"/>
      <c r="AF1" s="101"/>
      <c r="AG1" s="101"/>
      <c r="AH1" s="100"/>
      <c r="AI1" s="101"/>
      <c r="AJ1" s="101"/>
      <c r="AK1" s="100"/>
      <c r="AL1" s="101"/>
      <c r="AM1" s="101"/>
      <c r="AN1" s="101"/>
      <c r="AO1" s="101"/>
      <c r="AP1" s="101"/>
      <c r="AQ1" s="101"/>
      <c r="AR1" s="101"/>
      <c r="AS1" s="101"/>
      <c r="AT1" s="102"/>
      <c r="AU1" s="101"/>
      <c r="AV1" s="101"/>
      <c r="AW1" s="101"/>
      <c r="AX1" s="101"/>
      <c r="AY1" s="101"/>
      <c r="AZ1" s="101"/>
      <c r="BA1" s="101"/>
      <c r="BB1" s="101"/>
      <c r="BC1" s="100"/>
      <c r="BD1" s="101"/>
      <c r="BE1" s="101"/>
      <c r="BF1" s="101"/>
      <c r="BG1" s="101"/>
      <c r="BH1" s="100"/>
      <c r="BI1" s="101"/>
      <c r="BJ1" s="101"/>
      <c r="BK1" s="100"/>
      <c r="BL1" s="100"/>
      <c r="BM1" s="101"/>
      <c r="BN1" s="101"/>
      <c r="BO1" s="101"/>
      <c r="BP1" s="101"/>
      <c r="BQ1" s="101"/>
      <c r="BR1" s="101"/>
      <c r="BS1" s="101"/>
      <c r="BT1" s="101"/>
      <c r="BU1" s="101"/>
      <c r="BV1" s="101"/>
      <c r="BW1" s="101"/>
      <c r="BX1" s="101"/>
      <c r="BY1" s="101"/>
      <c r="BZ1" s="101"/>
      <c r="CA1" s="101"/>
      <c r="CB1" s="101"/>
      <c r="CC1" s="101"/>
      <c r="CD1" s="101"/>
      <c r="CE1" s="104"/>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row>
    <row r="2" spans="1:1933 2058:2968 3093:4003 4128:5038 5163:6073 6198:7108 7233:8143 8268:9178 9303:10213 10338:11248 11373:12283 12408:14947" x14ac:dyDescent="0.3">
      <c r="A2" s="105"/>
      <c r="B2" s="77">
        <v>1</v>
      </c>
      <c r="C2" s="77">
        <v>2</v>
      </c>
      <c r="D2" s="77">
        <v>3</v>
      </c>
      <c r="E2" s="77">
        <v>4</v>
      </c>
      <c r="F2" s="77">
        <v>5</v>
      </c>
      <c r="G2" s="77" t="s">
        <v>167</v>
      </c>
      <c r="H2" s="77" t="s">
        <v>168</v>
      </c>
      <c r="I2" s="77">
        <v>8</v>
      </c>
      <c r="J2" s="77">
        <v>9</v>
      </c>
      <c r="K2" s="77">
        <v>10</v>
      </c>
      <c r="L2" s="77">
        <v>11</v>
      </c>
      <c r="M2" s="77">
        <v>12</v>
      </c>
      <c r="N2" s="77">
        <v>13</v>
      </c>
      <c r="O2" s="77">
        <v>14</v>
      </c>
      <c r="P2" s="77">
        <v>15</v>
      </c>
      <c r="Q2" s="77">
        <v>16</v>
      </c>
      <c r="R2" s="77">
        <v>17</v>
      </c>
      <c r="S2" s="77">
        <v>18</v>
      </c>
      <c r="T2" s="77">
        <v>19</v>
      </c>
      <c r="U2" s="77">
        <v>20</v>
      </c>
      <c r="V2" s="77">
        <v>21</v>
      </c>
      <c r="W2" s="78">
        <v>22</v>
      </c>
      <c r="X2" s="77">
        <v>23</v>
      </c>
      <c r="Y2" s="77">
        <v>24</v>
      </c>
      <c r="Z2" s="77">
        <v>25</v>
      </c>
      <c r="AA2" s="77">
        <v>26</v>
      </c>
      <c r="AB2" s="77">
        <v>27</v>
      </c>
      <c r="AC2" s="77">
        <v>28</v>
      </c>
      <c r="AD2" s="77">
        <v>29</v>
      </c>
      <c r="AE2" s="77">
        <v>30</v>
      </c>
      <c r="AF2" s="77">
        <v>31</v>
      </c>
      <c r="AG2" s="77">
        <v>32</v>
      </c>
      <c r="AH2" s="77">
        <v>33</v>
      </c>
      <c r="AI2" s="77">
        <v>34</v>
      </c>
      <c r="AJ2" s="77">
        <v>35</v>
      </c>
      <c r="AK2" s="77">
        <v>36</v>
      </c>
      <c r="AL2" s="77">
        <v>37</v>
      </c>
      <c r="AM2" s="77">
        <v>38</v>
      </c>
      <c r="AN2" s="77">
        <v>39</v>
      </c>
      <c r="AO2" s="77">
        <v>40</v>
      </c>
      <c r="AP2" s="77">
        <v>41</v>
      </c>
      <c r="AQ2" s="77">
        <v>42</v>
      </c>
      <c r="AR2" s="79">
        <v>43</v>
      </c>
      <c r="AS2" s="79">
        <v>44</v>
      </c>
      <c r="AT2" s="77">
        <v>45</v>
      </c>
      <c r="AU2" s="77">
        <v>46</v>
      </c>
      <c r="AV2" s="77">
        <v>47</v>
      </c>
      <c r="AW2" s="77">
        <v>48</v>
      </c>
      <c r="AX2" s="77">
        <v>49</v>
      </c>
      <c r="AY2" s="77">
        <v>50</v>
      </c>
      <c r="AZ2" s="77">
        <v>51</v>
      </c>
      <c r="BA2" s="77">
        <v>52</v>
      </c>
      <c r="BB2" s="77">
        <v>53</v>
      </c>
      <c r="BC2" s="77">
        <v>54</v>
      </c>
      <c r="BD2" s="77">
        <v>55</v>
      </c>
      <c r="BE2" s="77">
        <v>56</v>
      </c>
      <c r="BF2" s="77">
        <v>57</v>
      </c>
      <c r="BG2" s="77">
        <v>58</v>
      </c>
      <c r="BH2" s="77">
        <v>59</v>
      </c>
      <c r="BI2" s="77">
        <v>60</v>
      </c>
      <c r="BJ2" s="77">
        <v>61</v>
      </c>
      <c r="BK2" s="77">
        <v>62</v>
      </c>
      <c r="BL2" s="77">
        <v>63</v>
      </c>
      <c r="BM2" s="77">
        <v>64</v>
      </c>
      <c r="BN2" s="77">
        <v>65</v>
      </c>
      <c r="BO2" s="77">
        <v>66</v>
      </c>
      <c r="BP2" s="77">
        <v>67</v>
      </c>
      <c r="BQ2" s="77">
        <v>68</v>
      </c>
      <c r="BR2" s="77">
        <v>69</v>
      </c>
      <c r="BS2" s="77">
        <v>70</v>
      </c>
      <c r="BT2" s="77">
        <v>71</v>
      </c>
      <c r="BU2" s="77">
        <v>72</v>
      </c>
      <c r="BV2" s="77">
        <v>73</v>
      </c>
      <c r="BW2" s="77">
        <v>74</v>
      </c>
      <c r="BX2" s="77">
        <v>75</v>
      </c>
      <c r="BY2" s="77">
        <v>76</v>
      </c>
      <c r="BZ2" s="77">
        <v>77</v>
      </c>
      <c r="CA2" s="77">
        <v>78</v>
      </c>
      <c r="CB2" s="77">
        <v>79</v>
      </c>
      <c r="CC2" s="77">
        <v>80</v>
      </c>
      <c r="CD2" s="77">
        <v>81</v>
      </c>
      <c r="CE2" s="106">
        <v>82</v>
      </c>
      <c r="GM2" s="60"/>
      <c r="GN2" s="61"/>
      <c r="GO2" s="61"/>
      <c r="GP2" s="61"/>
      <c r="GQ2" s="61"/>
      <c r="GR2" s="61"/>
      <c r="GS2" s="61"/>
      <c r="GT2" s="61"/>
      <c r="GU2" s="61"/>
      <c r="GV2" s="61"/>
      <c r="GW2" s="61"/>
      <c r="GX2" s="61"/>
      <c r="GY2" s="61"/>
      <c r="GZ2" s="61"/>
      <c r="HA2" s="61"/>
      <c r="HB2" s="61"/>
      <c r="HC2" s="61"/>
      <c r="HD2" s="61"/>
      <c r="HE2" s="61"/>
      <c r="HF2" s="61"/>
      <c r="HG2" s="61"/>
      <c r="HH2" s="61"/>
      <c r="HI2" s="62"/>
      <c r="HJ2" s="61"/>
      <c r="HK2" s="61"/>
      <c r="HL2" s="61"/>
      <c r="HM2" s="61"/>
      <c r="HN2" s="61"/>
      <c r="HO2" s="61"/>
      <c r="HP2" s="61"/>
      <c r="HQ2" s="61"/>
      <c r="HR2" s="61"/>
      <c r="HS2" s="61"/>
      <c r="HT2" s="61"/>
      <c r="HU2" s="61"/>
      <c r="HV2" s="61"/>
      <c r="HW2" s="61"/>
      <c r="HX2" s="61"/>
      <c r="HY2" s="61"/>
      <c r="HZ2" s="61"/>
      <c r="IA2" s="61"/>
      <c r="IB2" s="61"/>
      <c r="IC2" s="61"/>
      <c r="ID2" s="63"/>
      <c r="IE2" s="63"/>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4"/>
      <c r="OL2" s="60"/>
      <c r="OM2" s="61"/>
      <c r="ON2" s="61"/>
      <c r="OO2" s="61"/>
      <c r="OP2" s="61"/>
      <c r="OQ2" s="61"/>
      <c r="OR2" s="61"/>
      <c r="OS2" s="61"/>
      <c r="OT2" s="61"/>
      <c r="OU2" s="61"/>
      <c r="OV2" s="61"/>
      <c r="OW2" s="61"/>
      <c r="OX2" s="61"/>
      <c r="OY2" s="61"/>
      <c r="OZ2" s="61"/>
      <c r="PA2" s="61"/>
      <c r="PB2" s="61"/>
      <c r="PC2" s="61"/>
      <c r="PD2" s="61"/>
      <c r="PE2" s="61"/>
      <c r="PF2" s="61"/>
      <c r="PG2" s="61"/>
      <c r="PH2" s="62"/>
      <c r="PI2" s="61"/>
      <c r="PJ2" s="61"/>
      <c r="PK2" s="61"/>
      <c r="PL2" s="61"/>
      <c r="PM2" s="61"/>
      <c r="PN2" s="61"/>
      <c r="PO2" s="61"/>
      <c r="PP2" s="61"/>
      <c r="PQ2" s="61"/>
      <c r="PR2" s="61"/>
      <c r="PS2" s="61"/>
      <c r="PT2" s="61"/>
      <c r="PU2" s="61"/>
      <c r="PV2" s="61"/>
      <c r="PW2" s="61"/>
      <c r="PX2" s="61"/>
      <c r="PY2" s="61"/>
      <c r="PZ2" s="61"/>
      <c r="QA2" s="61"/>
      <c r="QB2" s="61"/>
      <c r="QC2" s="63"/>
      <c r="QD2" s="63"/>
      <c r="QE2" s="61"/>
      <c r="QF2" s="61"/>
      <c r="QG2" s="61"/>
      <c r="QH2" s="61"/>
      <c r="QI2" s="61"/>
      <c r="QJ2" s="61"/>
      <c r="QK2" s="61"/>
      <c r="QL2" s="61"/>
      <c r="QM2" s="61"/>
      <c r="QN2" s="61"/>
      <c r="QO2" s="61"/>
      <c r="QP2" s="61"/>
      <c r="QQ2" s="61"/>
      <c r="QR2" s="61"/>
      <c r="QS2" s="61"/>
      <c r="QT2" s="61"/>
      <c r="QU2" s="61"/>
      <c r="QV2" s="61"/>
      <c r="QW2" s="61"/>
      <c r="QX2" s="61"/>
      <c r="QY2" s="61"/>
      <c r="QZ2" s="61"/>
      <c r="RA2" s="61"/>
      <c r="RB2" s="61"/>
      <c r="RC2" s="61"/>
      <c r="RD2" s="61"/>
      <c r="RE2" s="61"/>
      <c r="RF2" s="61"/>
      <c r="RG2" s="61"/>
      <c r="RH2" s="61"/>
      <c r="RI2" s="61"/>
      <c r="RJ2" s="61"/>
      <c r="RK2" s="61"/>
      <c r="RL2" s="61"/>
      <c r="RM2" s="61"/>
      <c r="RN2" s="61"/>
      <c r="RO2" s="61"/>
      <c r="RP2" s="64"/>
      <c r="WK2" s="60"/>
      <c r="WL2" s="61"/>
      <c r="WM2" s="61"/>
      <c r="WN2" s="61"/>
      <c r="WO2" s="61"/>
      <c r="WP2" s="61"/>
      <c r="WQ2" s="61"/>
      <c r="WR2" s="61"/>
      <c r="WS2" s="61"/>
      <c r="WT2" s="61"/>
      <c r="WU2" s="61"/>
      <c r="WV2" s="61"/>
      <c r="WW2" s="61"/>
      <c r="WX2" s="61"/>
      <c r="WY2" s="61"/>
      <c r="WZ2" s="61"/>
      <c r="XA2" s="61"/>
      <c r="XB2" s="61"/>
      <c r="XC2" s="61"/>
      <c r="XD2" s="61"/>
      <c r="XE2" s="61"/>
      <c r="XF2" s="61"/>
      <c r="XG2" s="62"/>
      <c r="XH2" s="61"/>
      <c r="XI2" s="61"/>
      <c r="XJ2" s="61"/>
      <c r="XK2" s="61"/>
      <c r="XL2" s="61"/>
      <c r="XM2" s="61"/>
      <c r="XN2" s="61"/>
      <c r="XO2" s="61"/>
      <c r="XP2" s="61"/>
      <c r="XQ2" s="61"/>
      <c r="XR2" s="61"/>
      <c r="XS2" s="61"/>
      <c r="XT2" s="61"/>
      <c r="XU2" s="61"/>
      <c r="XV2" s="61"/>
      <c r="XW2" s="61"/>
      <c r="XX2" s="61"/>
      <c r="XY2" s="61"/>
      <c r="XZ2" s="61"/>
      <c r="YA2" s="61"/>
      <c r="YB2" s="63"/>
      <c r="YC2" s="63"/>
      <c r="YD2" s="61"/>
      <c r="YE2" s="61"/>
      <c r="YF2" s="61"/>
      <c r="YG2" s="61"/>
      <c r="YH2" s="61"/>
      <c r="YI2" s="61"/>
      <c r="YJ2" s="61"/>
      <c r="YK2" s="61"/>
      <c r="YL2" s="61"/>
      <c r="YM2" s="61"/>
      <c r="YN2" s="61"/>
      <c r="YO2" s="61"/>
      <c r="YP2" s="61"/>
      <c r="YQ2" s="61"/>
      <c r="YR2" s="61"/>
      <c r="YS2" s="61"/>
      <c r="YT2" s="61"/>
      <c r="YU2" s="61"/>
      <c r="YV2" s="61"/>
      <c r="YW2" s="61"/>
      <c r="YX2" s="61"/>
      <c r="YY2" s="61"/>
      <c r="YZ2" s="61"/>
      <c r="ZA2" s="61"/>
      <c r="ZB2" s="61"/>
      <c r="ZC2" s="61"/>
      <c r="ZD2" s="61"/>
      <c r="ZE2" s="61"/>
      <c r="ZF2" s="61"/>
      <c r="ZG2" s="61"/>
      <c r="ZH2" s="61"/>
      <c r="ZI2" s="61"/>
      <c r="ZJ2" s="61"/>
      <c r="ZK2" s="61"/>
      <c r="ZL2" s="61"/>
      <c r="ZM2" s="61"/>
      <c r="ZN2" s="61"/>
      <c r="ZO2" s="64"/>
      <c r="AEJ2" s="60"/>
      <c r="AEK2" s="61"/>
      <c r="AEL2" s="61"/>
      <c r="AEM2" s="61"/>
      <c r="AEN2" s="61"/>
      <c r="AEO2" s="61"/>
      <c r="AEP2" s="61"/>
      <c r="AEQ2" s="61"/>
      <c r="AER2" s="61"/>
      <c r="AES2" s="61"/>
      <c r="AET2" s="61"/>
      <c r="AEU2" s="61"/>
      <c r="AEV2" s="61"/>
      <c r="AEW2" s="61"/>
      <c r="AEX2" s="61"/>
      <c r="AEY2" s="61"/>
      <c r="AEZ2" s="61"/>
      <c r="AFA2" s="61"/>
      <c r="AFB2" s="61"/>
      <c r="AFC2" s="61"/>
      <c r="AFD2" s="61"/>
      <c r="AFE2" s="61"/>
      <c r="AFF2" s="62"/>
      <c r="AFG2" s="61"/>
      <c r="AFH2" s="61"/>
      <c r="AFI2" s="61"/>
      <c r="AFJ2" s="61"/>
      <c r="AFK2" s="61"/>
      <c r="AFL2" s="61"/>
      <c r="AFM2" s="61"/>
      <c r="AFN2" s="61"/>
      <c r="AFO2" s="61"/>
      <c r="AFP2" s="61"/>
      <c r="AFQ2" s="61"/>
      <c r="AFR2" s="61"/>
      <c r="AFS2" s="61"/>
      <c r="AFT2" s="61"/>
      <c r="AFU2" s="61"/>
      <c r="AFV2" s="61"/>
      <c r="AFW2" s="61"/>
      <c r="AFX2" s="61"/>
      <c r="AFY2" s="61"/>
      <c r="AFZ2" s="61"/>
      <c r="AGA2" s="63"/>
      <c r="AGB2" s="63"/>
      <c r="AGC2" s="61"/>
      <c r="AGD2" s="61"/>
      <c r="AGE2" s="61"/>
      <c r="AGF2" s="61"/>
      <c r="AGG2" s="61"/>
      <c r="AGH2" s="61"/>
      <c r="AGI2" s="61"/>
      <c r="AGJ2" s="61"/>
      <c r="AGK2" s="61"/>
      <c r="AGL2" s="61"/>
      <c r="AGM2" s="61"/>
      <c r="AGN2" s="61"/>
      <c r="AGO2" s="61"/>
      <c r="AGP2" s="61"/>
      <c r="AGQ2" s="61"/>
      <c r="AGR2" s="61"/>
      <c r="AGS2" s="61"/>
      <c r="AGT2" s="61"/>
      <c r="AGU2" s="61"/>
      <c r="AGV2" s="61"/>
      <c r="AGW2" s="61"/>
      <c r="AGX2" s="61"/>
      <c r="AGY2" s="61"/>
      <c r="AGZ2" s="61"/>
      <c r="AHA2" s="61"/>
      <c r="AHB2" s="61"/>
      <c r="AHC2" s="61"/>
      <c r="AHD2" s="61"/>
      <c r="AHE2" s="61"/>
      <c r="AHF2" s="61"/>
      <c r="AHG2" s="61"/>
      <c r="AHH2" s="61"/>
      <c r="AHI2" s="61"/>
      <c r="AHJ2" s="61"/>
      <c r="AHK2" s="61"/>
      <c r="AHL2" s="61"/>
      <c r="AHM2" s="61"/>
      <c r="AHN2" s="64"/>
      <c r="AMI2" s="60"/>
      <c r="AMJ2" s="61"/>
      <c r="AMK2" s="61"/>
      <c r="AML2" s="61"/>
      <c r="AMM2" s="61"/>
      <c r="AMN2" s="61"/>
      <c r="AMO2" s="61"/>
      <c r="AMP2" s="61"/>
      <c r="AMQ2" s="61"/>
      <c r="AMR2" s="61"/>
      <c r="AMS2" s="61"/>
      <c r="AMT2" s="61"/>
      <c r="AMU2" s="61"/>
      <c r="AMV2" s="61"/>
      <c r="AMW2" s="61"/>
      <c r="AMX2" s="61"/>
      <c r="AMY2" s="61"/>
      <c r="AMZ2" s="61"/>
      <c r="ANA2" s="61"/>
      <c r="ANB2" s="61"/>
      <c r="ANC2" s="61"/>
      <c r="AND2" s="61"/>
      <c r="ANE2" s="62"/>
      <c r="ANF2" s="61"/>
      <c r="ANG2" s="61"/>
      <c r="ANH2" s="61"/>
      <c r="ANI2" s="61"/>
      <c r="ANJ2" s="61"/>
      <c r="ANK2" s="61"/>
      <c r="ANL2" s="61"/>
      <c r="ANM2" s="61"/>
      <c r="ANN2" s="61"/>
      <c r="ANO2" s="61"/>
      <c r="ANP2" s="61"/>
      <c r="ANQ2" s="61"/>
      <c r="ANR2" s="61"/>
      <c r="ANS2" s="61"/>
      <c r="ANT2" s="61"/>
      <c r="ANU2" s="61"/>
      <c r="ANV2" s="61"/>
      <c r="ANW2" s="61"/>
      <c r="ANX2" s="61"/>
      <c r="ANY2" s="61"/>
      <c r="ANZ2" s="63"/>
      <c r="AOA2" s="63"/>
      <c r="AOB2" s="61"/>
      <c r="AOC2" s="61"/>
      <c r="AOD2" s="61"/>
      <c r="AOE2" s="61"/>
      <c r="AOF2" s="61"/>
      <c r="AOG2" s="61"/>
      <c r="AOH2" s="61"/>
      <c r="AOI2" s="61"/>
      <c r="AOJ2" s="61"/>
      <c r="AOK2" s="61"/>
      <c r="AOL2" s="61"/>
      <c r="AOM2" s="61"/>
      <c r="AON2" s="61"/>
      <c r="AOO2" s="61"/>
      <c r="AOP2" s="61"/>
      <c r="AOQ2" s="61"/>
      <c r="AOR2" s="61"/>
      <c r="AOS2" s="61"/>
      <c r="AOT2" s="61"/>
      <c r="AOU2" s="61"/>
      <c r="AOV2" s="61"/>
      <c r="AOW2" s="61"/>
      <c r="AOX2" s="61"/>
      <c r="AOY2" s="61"/>
      <c r="AOZ2" s="61"/>
      <c r="APA2" s="61"/>
      <c r="APB2" s="61"/>
      <c r="APC2" s="61"/>
      <c r="APD2" s="61"/>
      <c r="APE2" s="61"/>
      <c r="APF2" s="61"/>
      <c r="APG2" s="61"/>
      <c r="APH2" s="61"/>
      <c r="API2" s="61"/>
      <c r="APJ2" s="61"/>
      <c r="APK2" s="61"/>
      <c r="APL2" s="61"/>
      <c r="APM2" s="64"/>
      <c r="AUH2" s="60"/>
      <c r="AUI2" s="61"/>
      <c r="AUJ2" s="61"/>
      <c r="AUK2" s="61"/>
      <c r="AUL2" s="61"/>
      <c r="AUM2" s="61"/>
      <c r="AUN2" s="61"/>
      <c r="AUO2" s="61"/>
      <c r="AUP2" s="61"/>
      <c r="AUQ2" s="61"/>
      <c r="AUR2" s="61"/>
      <c r="AUS2" s="61"/>
      <c r="AUT2" s="61"/>
      <c r="AUU2" s="61"/>
      <c r="AUV2" s="61"/>
      <c r="AUW2" s="61"/>
      <c r="AUX2" s="61"/>
      <c r="AUY2" s="61"/>
      <c r="AUZ2" s="61"/>
      <c r="AVA2" s="61"/>
      <c r="AVB2" s="61"/>
      <c r="AVC2" s="61"/>
      <c r="AVD2" s="62"/>
      <c r="AVE2" s="61"/>
      <c r="AVF2" s="61"/>
      <c r="AVG2" s="61"/>
      <c r="AVH2" s="61"/>
      <c r="AVI2" s="61"/>
      <c r="AVJ2" s="61"/>
      <c r="AVK2" s="61"/>
      <c r="AVL2" s="61"/>
      <c r="AVM2" s="61"/>
      <c r="AVN2" s="61"/>
      <c r="AVO2" s="61"/>
      <c r="AVP2" s="61"/>
      <c r="AVQ2" s="61"/>
      <c r="AVR2" s="61"/>
      <c r="AVS2" s="61"/>
      <c r="AVT2" s="61"/>
      <c r="AVU2" s="61"/>
      <c r="AVV2" s="61"/>
      <c r="AVW2" s="61"/>
      <c r="AVX2" s="61"/>
      <c r="AVY2" s="63"/>
      <c r="AVZ2" s="63"/>
      <c r="AWA2" s="61"/>
      <c r="AWB2" s="61"/>
      <c r="AWC2" s="61"/>
      <c r="AWD2" s="61"/>
      <c r="AWE2" s="61"/>
      <c r="AWF2" s="61"/>
      <c r="AWG2" s="61"/>
      <c r="AWH2" s="61"/>
      <c r="AWI2" s="61"/>
      <c r="AWJ2" s="61"/>
      <c r="AWK2" s="61"/>
      <c r="AWL2" s="61"/>
      <c r="AWM2" s="61"/>
      <c r="AWN2" s="61"/>
      <c r="AWO2" s="61"/>
      <c r="AWP2" s="61"/>
      <c r="AWQ2" s="61"/>
      <c r="AWR2" s="61"/>
      <c r="AWS2" s="61"/>
      <c r="AWT2" s="61"/>
      <c r="AWU2" s="61"/>
      <c r="AWV2" s="61"/>
      <c r="AWW2" s="61"/>
      <c r="AWX2" s="61"/>
      <c r="AWY2" s="61"/>
      <c r="AWZ2" s="61"/>
      <c r="AXA2" s="61"/>
      <c r="AXB2" s="61"/>
      <c r="AXC2" s="61"/>
      <c r="AXD2" s="61"/>
      <c r="AXE2" s="61"/>
      <c r="AXF2" s="61"/>
      <c r="AXG2" s="61"/>
      <c r="AXH2" s="61"/>
      <c r="AXI2" s="61"/>
      <c r="AXJ2" s="61"/>
      <c r="AXK2" s="61"/>
      <c r="AXL2" s="64"/>
      <c r="BCG2" s="60"/>
      <c r="BCH2" s="61"/>
      <c r="BCI2" s="61"/>
      <c r="BCJ2" s="61"/>
      <c r="BCK2" s="61"/>
      <c r="BCL2" s="61"/>
      <c r="BCM2" s="61"/>
      <c r="BCN2" s="61"/>
      <c r="BCO2" s="61"/>
      <c r="BCP2" s="61"/>
      <c r="BCQ2" s="61"/>
      <c r="BCR2" s="61"/>
      <c r="BCS2" s="61"/>
      <c r="BCT2" s="61"/>
      <c r="BCU2" s="61"/>
      <c r="BCV2" s="61"/>
      <c r="BCW2" s="61"/>
      <c r="BCX2" s="61"/>
      <c r="BCY2" s="61"/>
      <c r="BCZ2" s="61"/>
      <c r="BDA2" s="61"/>
      <c r="BDB2" s="61"/>
      <c r="BDC2" s="62"/>
      <c r="BDD2" s="61"/>
      <c r="BDE2" s="61"/>
      <c r="BDF2" s="61"/>
      <c r="BDG2" s="61"/>
      <c r="BDH2" s="61"/>
      <c r="BDI2" s="61"/>
      <c r="BDJ2" s="61"/>
      <c r="BDK2" s="61"/>
      <c r="BDL2" s="61"/>
      <c r="BDM2" s="61"/>
      <c r="BDN2" s="61"/>
      <c r="BDO2" s="61"/>
      <c r="BDP2" s="61"/>
      <c r="BDQ2" s="61"/>
      <c r="BDR2" s="61"/>
      <c r="BDS2" s="61"/>
      <c r="BDT2" s="61"/>
      <c r="BDU2" s="61"/>
      <c r="BDV2" s="61"/>
      <c r="BDW2" s="61"/>
      <c r="BDX2" s="63"/>
      <c r="BDY2" s="63"/>
      <c r="BDZ2" s="61"/>
      <c r="BEA2" s="61"/>
      <c r="BEB2" s="61"/>
      <c r="BEC2" s="61"/>
      <c r="BED2" s="61"/>
      <c r="BEE2" s="61"/>
      <c r="BEF2" s="61"/>
      <c r="BEG2" s="61"/>
      <c r="BEH2" s="61"/>
      <c r="BEI2" s="61"/>
      <c r="BEJ2" s="61"/>
      <c r="BEK2" s="61"/>
      <c r="BEL2" s="61"/>
      <c r="BEM2" s="61"/>
      <c r="BEN2" s="61"/>
      <c r="BEO2" s="61"/>
      <c r="BEP2" s="61"/>
      <c r="BEQ2" s="61"/>
      <c r="BER2" s="61"/>
      <c r="BES2" s="61"/>
      <c r="BET2" s="61"/>
      <c r="BEU2" s="61"/>
      <c r="BEV2" s="61"/>
      <c r="BEW2" s="61"/>
      <c r="BEX2" s="61"/>
      <c r="BEY2" s="61"/>
      <c r="BEZ2" s="61"/>
      <c r="BFA2" s="61"/>
      <c r="BFB2" s="61"/>
      <c r="BFC2" s="61"/>
      <c r="BFD2" s="61"/>
      <c r="BFE2" s="61"/>
      <c r="BFF2" s="61"/>
      <c r="BFG2" s="61"/>
      <c r="BFH2" s="61"/>
      <c r="BFI2" s="61"/>
      <c r="BFJ2" s="61"/>
      <c r="BFK2" s="64"/>
      <c r="BKF2" s="60"/>
      <c r="BKG2" s="61"/>
      <c r="BKH2" s="61"/>
      <c r="BKI2" s="61"/>
      <c r="BKJ2" s="61"/>
      <c r="BKK2" s="61"/>
      <c r="BKL2" s="61"/>
      <c r="BKM2" s="61"/>
      <c r="BKN2" s="61"/>
      <c r="BKO2" s="61"/>
      <c r="BKP2" s="61"/>
      <c r="BKQ2" s="61"/>
      <c r="BKR2" s="61"/>
      <c r="BKS2" s="61"/>
      <c r="BKT2" s="61"/>
      <c r="BKU2" s="61"/>
      <c r="BKV2" s="61"/>
      <c r="BKW2" s="61"/>
      <c r="BKX2" s="61"/>
      <c r="BKY2" s="61"/>
      <c r="BKZ2" s="61"/>
      <c r="BLA2" s="61"/>
      <c r="BLB2" s="62"/>
      <c r="BLC2" s="61"/>
      <c r="BLD2" s="61"/>
      <c r="BLE2" s="61"/>
      <c r="BLF2" s="61"/>
      <c r="BLG2" s="61"/>
      <c r="BLH2" s="61"/>
      <c r="BLI2" s="61"/>
      <c r="BLJ2" s="61"/>
      <c r="BLK2" s="61"/>
      <c r="BLL2" s="61"/>
      <c r="BLM2" s="61"/>
      <c r="BLN2" s="61"/>
      <c r="BLO2" s="61"/>
      <c r="BLP2" s="61"/>
      <c r="BLQ2" s="61"/>
      <c r="BLR2" s="61"/>
      <c r="BLS2" s="61"/>
      <c r="BLT2" s="61"/>
      <c r="BLU2" s="61"/>
      <c r="BLV2" s="61"/>
      <c r="BLW2" s="63"/>
      <c r="BLX2" s="63"/>
      <c r="BLY2" s="61"/>
      <c r="BLZ2" s="61"/>
      <c r="BMA2" s="61"/>
      <c r="BMB2" s="61"/>
      <c r="BMC2" s="61"/>
      <c r="BMD2" s="61"/>
      <c r="BME2" s="61"/>
      <c r="BMF2" s="61"/>
      <c r="BMG2" s="61"/>
      <c r="BMH2" s="61"/>
      <c r="BMI2" s="61"/>
      <c r="BMJ2" s="61"/>
      <c r="BMK2" s="61"/>
      <c r="BML2" s="61"/>
      <c r="BMM2" s="61"/>
      <c r="BMN2" s="61"/>
      <c r="BMO2" s="61"/>
      <c r="BMP2" s="61"/>
      <c r="BMQ2" s="61"/>
      <c r="BMR2" s="61"/>
      <c r="BMS2" s="61"/>
      <c r="BMT2" s="61"/>
      <c r="BMU2" s="61"/>
      <c r="BMV2" s="61"/>
      <c r="BMW2" s="61"/>
      <c r="BMX2" s="61"/>
      <c r="BMY2" s="61"/>
      <c r="BMZ2" s="61"/>
      <c r="BNA2" s="61"/>
      <c r="BNB2" s="61"/>
      <c r="BNC2" s="61"/>
      <c r="BND2" s="61"/>
      <c r="BNE2" s="61"/>
      <c r="BNF2" s="61"/>
      <c r="BNG2" s="61"/>
      <c r="BNH2" s="61"/>
      <c r="BNI2" s="61"/>
      <c r="BNJ2" s="64"/>
      <c r="BSE2" s="60"/>
      <c r="BSF2" s="61"/>
      <c r="BSG2" s="61"/>
      <c r="BSH2" s="61"/>
      <c r="BSI2" s="61"/>
      <c r="BSJ2" s="61"/>
      <c r="BSK2" s="61"/>
      <c r="BSL2" s="61"/>
      <c r="BSM2" s="61"/>
      <c r="BSN2" s="61"/>
      <c r="BSO2" s="61"/>
      <c r="BSP2" s="61"/>
      <c r="BSQ2" s="61"/>
      <c r="BSR2" s="61"/>
      <c r="BSS2" s="61"/>
      <c r="BST2" s="61"/>
      <c r="BSU2" s="61"/>
      <c r="BSV2" s="61"/>
      <c r="BSW2" s="61"/>
      <c r="BSX2" s="61"/>
      <c r="BSY2" s="61"/>
      <c r="BSZ2" s="61"/>
      <c r="BTA2" s="62"/>
      <c r="BTB2" s="61"/>
      <c r="BTC2" s="61"/>
      <c r="BTD2" s="61"/>
      <c r="BTE2" s="61"/>
      <c r="BTF2" s="61"/>
      <c r="BTG2" s="61"/>
      <c r="BTH2" s="61"/>
      <c r="BTI2" s="61"/>
      <c r="BTJ2" s="61"/>
      <c r="BTK2" s="61"/>
      <c r="BTL2" s="61"/>
      <c r="BTM2" s="61"/>
      <c r="BTN2" s="61"/>
      <c r="BTO2" s="61"/>
      <c r="BTP2" s="61"/>
      <c r="BTQ2" s="61"/>
      <c r="BTR2" s="61"/>
      <c r="BTS2" s="61"/>
      <c r="BTT2" s="61"/>
      <c r="BTU2" s="61"/>
      <c r="BTV2" s="63"/>
      <c r="BTW2" s="63"/>
      <c r="BTX2" s="61"/>
      <c r="BTY2" s="61"/>
      <c r="BTZ2" s="61"/>
      <c r="BUA2" s="61"/>
      <c r="BUB2" s="61"/>
      <c r="BUC2" s="61"/>
      <c r="BUD2" s="61"/>
      <c r="BUE2" s="61"/>
      <c r="BUF2" s="61"/>
      <c r="BUG2" s="61"/>
      <c r="BUH2" s="61"/>
      <c r="BUI2" s="61"/>
      <c r="BUJ2" s="61"/>
      <c r="BUK2" s="61"/>
      <c r="BUL2" s="61"/>
      <c r="BUM2" s="61"/>
      <c r="BUN2" s="61"/>
      <c r="BUO2" s="61"/>
      <c r="BUP2" s="61"/>
      <c r="BUQ2" s="61"/>
      <c r="BUR2" s="61"/>
      <c r="BUS2" s="61"/>
      <c r="BUT2" s="61"/>
      <c r="BUU2" s="61"/>
      <c r="BUV2" s="61"/>
      <c r="BUW2" s="61"/>
      <c r="BUX2" s="61"/>
      <c r="BUY2" s="61"/>
      <c r="BUZ2" s="61"/>
      <c r="BVA2" s="61"/>
      <c r="BVB2" s="61"/>
      <c r="BVC2" s="61"/>
      <c r="BVD2" s="61"/>
      <c r="BVE2" s="61"/>
      <c r="BVF2" s="61"/>
      <c r="BVG2" s="61"/>
      <c r="BVH2" s="61"/>
      <c r="BVI2" s="64"/>
      <c r="CAD2" s="60"/>
      <c r="CAE2" s="61"/>
      <c r="CAF2" s="61"/>
      <c r="CAG2" s="61"/>
      <c r="CAH2" s="61"/>
      <c r="CAI2" s="61"/>
      <c r="CAJ2" s="61"/>
      <c r="CAK2" s="61"/>
      <c r="CAL2" s="61"/>
      <c r="CAM2" s="61"/>
      <c r="CAN2" s="61"/>
      <c r="CAO2" s="61"/>
      <c r="CAP2" s="61"/>
      <c r="CAQ2" s="61"/>
      <c r="CAR2" s="61"/>
      <c r="CAS2" s="61"/>
      <c r="CAT2" s="61"/>
      <c r="CAU2" s="61"/>
      <c r="CAV2" s="61"/>
      <c r="CAW2" s="61"/>
      <c r="CAX2" s="61"/>
      <c r="CAY2" s="61"/>
      <c r="CAZ2" s="62"/>
      <c r="CBA2" s="61"/>
      <c r="CBB2" s="61"/>
      <c r="CBC2" s="61"/>
      <c r="CBD2" s="61"/>
      <c r="CBE2" s="61"/>
      <c r="CBF2" s="61"/>
      <c r="CBG2" s="61"/>
      <c r="CBH2" s="61"/>
      <c r="CBI2" s="61"/>
      <c r="CBJ2" s="61"/>
      <c r="CBK2" s="61"/>
      <c r="CBL2" s="61"/>
      <c r="CBM2" s="61"/>
      <c r="CBN2" s="61"/>
      <c r="CBO2" s="61"/>
      <c r="CBP2" s="61"/>
      <c r="CBQ2" s="61"/>
      <c r="CBR2" s="61"/>
      <c r="CBS2" s="61"/>
      <c r="CBT2" s="61"/>
      <c r="CBU2" s="63"/>
      <c r="CBV2" s="63"/>
      <c r="CBW2" s="61"/>
      <c r="CBX2" s="61"/>
      <c r="CBY2" s="61"/>
      <c r="CBZ2" s="61"/>
      <c r="CCA2" s="61"/>
      <c r="CCB2" s="61"/>
      <c r="CCC2" s="61"/>
      <c r="CCD2" s="61"/>
      <c r="CCE2" s="61"/>
      <c r="CCF2" s="61"/>
      <c r="CCG2" s="61"/>
      <c r="CCH2" s="61"/>
      <c r="CCI2" s="61"/>
      <c r="CCJ2" s="61"/>
      <c r="CCK2" s="61"/>
      <c r="CCL2" s="61"/>
      <c r="CCM2" s="61"/>
      <c r="CCN2" s="61"/>
      <c r="CCO2" s="61"/>
      <c r="CCP2" s="61"/>
      <c r="CCQ2" s="61"/>
      <c r="CCR2" s="61"/>
      <c r="CCS2" s="61"/>
      <c r="CCT2" s="61"/>
      <c r="CCU2" s="61"/>
      <c r="CCV2" s="61"/>
      <c r="CCW2" s="61"/>
      <c r="CCX2" s="61"/>
      <c r="CCY2" s="61"/>
      <c r="CCZ2" s="61"/>
      <c r="CDA2" s="61"/>
      <c r="CDB2" s="61"/>
      <c r="CDC2" s="61"/>
      <c r="CDD2" s="61"/>
      <c r="CDE2" s="61"/>
      <c r="CDF2" s="61"/>
      <c r="CDG2" s="61"/>
      <c r="CDH2" s="64"/>
      <c r="CIC2" s="60"/>
      <c r="CID2" s="61"/>
      <c r="CIE2" s="61"/>
      <c r="CIF2" s="61"/>
      <c r="CIG2" s="61"/>
      <c r="CIH2" s="61"/>
      <c r="CII2" s="61"/>
      <c r="CIJ2" s="61"/>
      <c r="CIK2" s="61"/>
      <c r="CIL2" s="61"/>
      <c r="CIM2" s="61"/>
      <c r="CIN2" s="61"/>
      <c r="CIO2" s="61"/>
      <c r="CIP2" s="61"/>
      <c r="CIQ2" s="61"/>
      <c r="CIR2" s="61"/>
      <c r="CIS2" s="61"/>
      <c r="CIT2" s="61"/>
      <c r="CIU2" s="61"/>
      <c r="CIV2" s="61"/>
      <c r="CIW2" s="61"/>
      <c r="CIX2" s="61"/>
      <c r="CIY2" s="62"/>
      <c r="CIZ2" s="61"/>
      <c r="CJA2" s="61"/>
      <c r="CJB2" s="61"/>
      <c r="CJC2" s="61"/>
      <c r="CJD2" s="61"/>
      <c r="CJE2" s="61"/>
      <c r="CJF2" s="61"/>
      <c r="CJG2" s="61"/>
      <c r="CJH2" s="61"/>
      <c r="CJI2" s="61"/>
      <c r="CJJ2" s="61"/>
      <c r="CJK2" s="61"/>
      <c r="CJL2" s="61"/>
      <c r="CJM2" s="61"/>
      <c r="CJN2" s="61"/>
      <c r="CJO2" s="61"/>
      <c r="CJP2" s="61"/>
      <c r="CJQ2" s="61"/>
      <c r="CJR2" s="61"/>
      <c r="CJS2" s="61"/>
      <c r="CJT2" s="63"/>
      <c r="CJU2" s="63"/>
      <c r="CJV2" s="61"/>
      <c r="CJW2" s="61"/>
      <c r="CJX2" s="61"/>
      <c r="CJY2" s="61"/>
      <c r="CJZ2" s="61"/>
      <c r="CKA2" s="61"/>
      <c r="CKB2" s="61"/>
      <c r="CKC2" s="61"/>
      <c r="CKD2" s="61"/>
      <c r="CKE2" s="61"/>
      <c r="CKF2" s="61"/>
      <c r="CKG2" s="61"/>
      <c r="CKH2" s="61"/>
      <c r="CKI2" s="61"/>
      <c r="CKJ2" s="61"/>
      <c r="CKK2" s="61"/>
      <c r="CKL2" s="61"/>
      <c r="CKM2" s="61"/>
      <c r="CKN2" s="61"/>
      <c r="CKO2" s="61"/>
      <c r="CKP2" s="61"/>
      <c r="CKQ2" s="61"/>
      <c r="CKR2" s="61"/>
      <c r="CKS2" s="61"/>
      <c r="CKT2" s="61"/>
      <c r="CKU2" s="61"/>
      <c r="CKV2" s="61"/>
      <c r="CKW2" s="61"/>
      <c r="CKX2" s="61"/>
      <c r="CKY2" s="61"/>
      <c r="CKZ2" s="61"/>
      <c r="CLA2" s="61"/>
      <c r="CLB2" s="61"/>
      <c r="CLC2" s="61"/>
      <c r="CLD2" s="61"/>
      <c r="CLE2" s="61"/>
      <c r="CLF2" s="61"/>
      <c r="CLG2" s="64"/>
      <c r="CQB2" s="60"/>
      <c r="CQC2" s="61"/>
      <c r="CQD2" s="61"/>
      <c r="CQE2" s="61"/>
      <c r="CQF2" s="61"/>
      <c r="CQG2" s="61"/>
      <c r="CQH2" s="61"/>
      <c r="CQI2" s="61"/>
      <c r="CQJ2" s="61"/>
      <c r="CQK2" s="61"/>
      <c r="CQL2" s="61"/>
      <c r="CQM2" s="61"/>
      <c r="CQN2" s="61"/>
      <c r="CQO2" s="61"/>
      <c r="CQP2" s="61"/>
      <c r="CQQ2" s="61"/>
      <c r="CQR2" s="61"/>
      <c r="CQS2" s="61"/>
      <c r="CQT2" s="61"/>
      <c r="CQU2" s="61"/>
      <c r="CQV2" s="61"/>
      <c r="CQW2" s="61"/>
      <c r="CQX2" s="62"/>
      <c r="CQY2" s="61"/>
      <c r="CQZ2" s="61"/>
      <c r="CRA2" s="61"/>
      <c r="CRB2" s="61"/>
      <c r="CRC2" s="61"/>
      <c r="CRD2" s="61"/>
      <c r="CRE2" s="61"/>
      <c r="CRF2" s="61"/>
      <c r="CRG2" s="61"/>
      <c r="CRH2" s="61"/>
      <c r="CRI2" s="61"/>
      <c r="CRJ2" s="61"/>
      <c r="CRK2" s="61"/>
      <c r="CRL2" s="61"/>
      <c r="CRM2" s="61"/>
      <c r="CRN2" s="61"/>
      <c r="CRO2" s="61"/>
      <c r="CRP2" s="61"/>
      <c r="CRQ2" s="61"/>
      <c r="CRR2" s="61"/>
      <c r="CRS2" s="63"/>
      <c r="CRT2" s="63"/>
      <c r="CRU2" s="61"/>
      <c r="CRV2" s="61"/>
      <c r="CRW2" s="61"/>
      <c r="CRX2" s="61"/>
      <c r="CRY2" s="61"/>
      <c r="CRZ2" s="61"/>
      <c r="CSA2" s="61"/>
      <c r="CSB2" s="61"/>
      <c r="CSC2" s="61"/>
      <c r="CSD2" s="61"/>
      <c r="CSE2" s="61"/>
      <c r="CSF2" s="61"/>
      <c r="CSG2" s="61"/>
      <c r="CSH2" s="61"/>
      <c r="CSI2" s="61"/>
      <c r="CSJ2" s="61"/>
      <c r="CSK2" s="61"/>
      <c r="CSL2" s="61"/>
      <c r="CSM2" s="61"/>
      <c r="CSN2" s="61"/>
      <c r="CSO2" s="61"/>
      <c r="CSP2" s="61"/>
      <c r="CSQ2" s="61"/>
      <c r="CSR2" s="61"/>
      <c r="CSS2" s="61"/>
      <c r="CST2" s="61"/>
      <c r="CSU2" s="61"/>
      <c r="CSV2" s="61"/>
      <c r="CSW2" s="61"/>
      <c r="CSX2" s="61"/>
      <c r="CSY2" s="61"/>
      <c r="CSZ2" s="61"/>
      <c r="CTA2" s="61"/>
      <c r="CTB2" s="61"/>
      <c r="CTC2" s="61"/>
      <c r="CTD2" s="61"/>
      <c r="CTE2" s="61"/>
      <c r="CTF2" s="64"/>
      <c r="CYA2" s="60"/>
      <c r="CYB2" s="61"/>
      <c r="CYC2" s="61"/>
      <c r="CYD2" s="61"/>
      <c r="CYE2" s="61"/>
      <c r="CYF2" s="61"/>
      <c r="CYG2" s="61"/>
      <c r="CYH2" s="61"/>
      <c r="CYI2" s="61"/>
      <c r="CYJ2" s="61"/>
      <c r="CYK2" s="61"/>
      <c r="CYL2" s="61"/>
      <c r="CYM2" s="61"/>
      <c r="CYN2" s="61"/>
      <c r="CYO2" s="61"/>
      <c r="CYP2" s="61"/>
      <c r="CYQ2" s="61"/>
      <c r="CYR2" s="61"/>
      <c r="CYS2" s="61"/>
      <c r="CYT2" s="61"/>
      <c r="CYU2" s="61"/>
      <c r="CYV2" s="61"/>
      <c r="CYW2" s="62"/>
      <c r="CYX2" s="61"/>
      <c r="CYY2" s="61"/>
      <c r="CYZ2" s="61"/>
      <c r="CZA2" s="61"/>
      <c r="CZB2" s="61"/>
      <c r="CZC2" s="61"/>
      <c r="CZD2" s="61"/>
      <c r="CZE2" s="61"/>
      <c r="CZF2" s="61"/>
      <c r="CZG2" s="61"/>
      <c r="CZH2" s="61"/>
      <c r="CZI2" s="61"/>
      <c r="CZJ2" s="61"/>
      <c r="CZK2" s="61"/>
      <c r="CZL2" s="61"/>
      <c r="CZM2" s="61"/>
      <c r="CZN2" s="61"/>
      <c r="CZO2" s="61"/>
      <c r="CZP2" s="61"/>
      <c r="CZQ2" s="61"/>
      <c r="CZR2" s="63"/>
      <c r="CZS2" s="63"/>
      <c r="CZT2" s="61"/>
      <c r="CZU2" s="61"/>
      <c r="CZV2" s="61"/>
      <c r="CZW2" s="61"/>
      <c r="CZX2" s="61"/>
      <c r="CZY2" s="61"/>
      <c r="CZZ2" s="61"/>
      <c r="DAA2" s="61"/>
      <c r="DAB2" s="61"/>
      <c r="DAC2" s="61"/>
      <c r="DAD2" s="61"/>
      <c r="DAE2" s="61"/>
      <c r="DAF2" s="61"/>
      <c r="DAG2" s="61"/>
      <c r="DAH2" s="61"/>
      <c r="DAI2" s="61"/>
      <c r="DAJ2" s="61"/>
      <c r="DAK2" s="61"/>
      <c r="DAL2" s="61"/>
      <c r="DAM2" s="61"/>
      <c r="DAN2" s="61"/>
      <c r="DAO2" s="61"/>
      <c r="DAP2" s="61"/>
      <c r="DAQ2" s="61"/>
      <c r="DAR2" s="61"/>
      <c r="DAS2" s="61"/>
      <c r="DAT2" s="61"/>
      <c r="DAU2" s="61"/>
      <c r="DAV2" s="61"/>
      <c r="DAW2" s="61"/>
      <c r="DAX2" s="61"/>
      <c r="DAY2" s="61"/>
      <c r="DAZ2" s="61"/>
      <c r="DBA2" s="61"/>
      <c r="DBB2" s="61"/>
      <c r="DBC2" s="61"/>
      <c r="DBD2" s="61"/>
      <c r="DBE2" s="64"/>
      <c r="DFZ2" s="60"/>
      <c r="DGA2" s="61"/>
      <c r="DGB2" s="61"/>
      <c r="DGC2" s="61"/>
      <c r="DGD2" s="61"/>
      <c r="DGE2" s="61"/>
      <c r="DGF2" s="61"/>
      <c r="DGG2" s="61"/>
      <c r="DGH2" s="61"/>
      <c r="DGI2" s="61"/>
      <c r="DGJ2" s="61"/>
      <c r="DGK2" s="61"/>
      <c r="DGL2" s="61"/>
      <c r="DGM2" s="61"/>
      <c r="DGN2" s="61"/>
      <c r="DGO2" s="61"/>
      <c r="DGP2" s="61"/>
      <c r="DGQ2" s="61"/>
      <c r="DGR2" s="61"/>
      <c r="DGS2" s="61"/>
      <c r="DGT2" s="61"/>
      <c r="DGU2" s="61"/>
      <c r="DGV2" s="62"/>
      <c r="DGW2" s="61"/>
      <c r="DGX2" s="61"/>
      <c r="DGY2" s="61"/>
      <c r="DGZ2" s="61"/>
      <c r="DHA2" s="61"/>
      <c r="DHB2" s="61"/>
      <c r="DHC2" s="61"/>
      <c r="DHD2" s="61"/>
      <c r="DHE2" s="61"/>
      <c r="DHF2" s="61"/>
      <c r="DHG2" s="61"/>
      <c r="DHH2" s="61"/>
      <c r="DHI2" s="61"/>
      <c r="DHJ2" s="61"/>
      <c r="DHK2" s="61"/>
      <c r="DHL2" s="61"/>
      <c r="DHM2" s="61"/>
      <c r="DHN2" s="61"/>
      <c r="DHO2" s="61"/>
      <c r="DHP2" s="61"/>
      <c r="DHQ2" s="63"/>
      <c r="DHR2" s="63"/>
      <c r="DHS2" s="61"/>
      <c r="DHT2" s="61"/>
      <c r="DHU2" s="61"/>
      <c r="DHV2" s="61"/>
      <c r="DHW2" s="61"/>
      <c r="DHX2" s="61"/>
      <c r="DHY2" s="61"/>
      <c r="DHZ2" s="61"/>
      <c r="DIA2" s="61"/>
      <c r="DIB2" s="61"/>
      <c r="DIC2" s="61"/>
      <c r="DID2" s="61"/>
      <c r="DIE2" s="61"/>
      <c r="DIF2" s="61"/>
      <c r="DIG2" s="61"/>
      <c r="DIH2" s="61"/>
      <c r="DII2" s="61"/>
      <c r="DIJ2" s="61"/>
      <c r="DIK2" s="61"/>
      <c r="DIL2" s="61"/>
      <c r="DIM2" s="61"/>
      <c r="DIN2" s="61"/>
      <c r="DIO2" s="61"/>
      <c r="DIP2" s="61"/>
      <c r="DIQ2" s="61"/>
      <c r="DIR2" s="61"/>
      <c r="DIS2" s="61"/>
      <c r="DIT2" s="61"/>
      <c r="DIU2" s="61"/>
      <c r="DIV2" s="61"/>
      <c r="DIW2" s="61"/>
      <c r="DIX2" s="61"/>
      <c r="DIY2" s="61"/>
      <c r="DIZ2" s="61"/>
      <c r="DJA2" s="61"/>
      <c r="DJB2" s="61"/>
      <c r="DJC2" s="61"/>
      <c r="DJD2" s="64"/>
      <c r="DNY2" s="60"/>
      <c r="DNZ2" s="61"/>
      <c r="DOA2" s="61"/>
      <c r="DOB2" s="61"/>
      <c r="DOC2" s="61"/>
      <c r="DOD2" s="61"/>
      <c r="DOE2" s="61"/>
      <c r="DOF2" s="61"/>
      <c r="DOG2" s="61"/>
      <c r="DOH2" s="61"/>
      <c r="DOI2" s="61"/>
      <c r="DOJ2" s="61"/>
      <c r="DOK2" s="61"/>
      <c r="DOL2" s="61"/>
      <c r="DOM2" s="61"/>
      <c r="DON2" s="61"/>
      <c r="DOO2" s="61"/>
      <c r="DOP2" s="61"/>
      <c r="DOQ2" s="61"/>
      <c r="DOR2" s="61"/>
      <c r="DOS2" s="61"/>
      <c r="DOT2" s="61"/>
      <c r="DOU2" s="62"/>
      <c r="DOV2" s="61"/>
      <c r="DOW2" s="61"/>
      <c r="DOX2" s="61"/>
      <c r="DOY2" s="61"/>
      <c r="DOZ2" s="61"/>
      <c r="DPA2" s="61"/>
      <c r="DPB2" s="61"/>
      <c r="DPC2" s="61"/>
      <c r="DPD2" s="61"/>
      <c r="DPE2" s="61"/>
      <c r="DPF2" s="61"/>
      <c r="DPG2" s="61"/>
      <c r="DPH2" s="61"/>
      <c r="DPI2" s="61"/>
      <c r="DPJ2" s="61"/>
      <c r="DPK2" s="61"/>
      <c r="DPL2" s="61"/>
      <c r="DPM2" s="61"/>
      <c r="DPN2" s="61"/>
      <c r="DPO2" s="61"/>
      <c r="DPP2" s="63"/>
      <c r="DPQ2" s="63"/>
      <c r="DPR2" s="61"/>
      <c r="DPS2" s="61"/>
      <c r="DPT2" s="61"/>
      <c r="DPU2" s="61"/>
      <c r="DPV2" s="61"/>
      <c r="DPW2" s="61"/>
      <c r="DPX2" s="61"/>
      <c r="DPY2" s="61"/>
      <c r="DPZ2" s="61"/>
      <c r="DQA2" s="61"/>
      <c r="DQB2" s="61"/>
      <c r="DQC2" s="61"/>
      <c r="DQD2" s="61"/>
      <c r="DQE2" s="61"/>
      <c r="DQF2" s="61"/>
      <c r="DQG2" s="61"/>
      <c r="DQH2" s="61"/>
      <c r="DQI2" s="61"/>
      <c r="DQJ2" s="61"/>
      <c r="DQK2" s="61"/>
      <c r="DQL2" s="61"/>
      <c r="DQM2" s="61"/>
      <c r="DQN2" s="61"/>
      <c r="DQO2" s="61"/>
      <c r="DQP2" s="61"/>
      <c r="DQQ2" s="61"/>
      <c r="DQR2" s="61"/>
      <c r="DQS2" s="61"/>
      <c r="DQT2" s="61"/>
      <c r="DQU2" s="61"/>
      <c r="DQV2" s="61"/>
      <c r="DQW2" s="61"/>
      <c r="DQX2" s="61"/>
      <c r="DQY2" s="61"/>
      <c r="DQZ2" s="61"/>
      <c r="DRA2" s="61"/>
      <c r="DRB2" s="61"/>
      <c r="DRC2" s="64"/>
      <c r="DVX2" s="60"/>
      <c r="DVY2" s="61"/>
      <c r="DVZ2" s="61"/>
      <c r="DWA2" s="61"/>
      <c r="DWB2" s="61"/>
      <c r="DWC2" s="61"/>
      <c r="DWD2" s="61"/>
      <c r="DWE2" s="61"/>
      <c r="DWF2" s="61"/>
      <c r="DWG2" s="61"/>
      <c r="DWH2" s="61"/>
      <c r="DWI2" s="61"/>
      <c r="DWJ2" s="61"/>
      <c r="DWK2" s="61"/>
      <c r="DWL2" s="61"/>
      <c r="DWM2" s="61"/>
      <c r="DWN2" s="61"/>
      <c r="DWO2" s="61"/>
      <c r="DWP2" s="61"/>
      <c r="DWQ2" s="61"/>
      <c r="DWR2" s="61"/>
      <c r="DWS2" s="61"/>
      <c r="DWT2" s="62"/>
      <c r="DWU2" s="61"/>
      <c r="DWV2" s="61"/>
      <c r="DWW2" s="61"/>
      <c r="DWX2" s="61"/>
      <c r="DWY2" s="61"/>
      <c r="DWZ2" s="61"/>
      <c r="DXA2" s="61"/>
      <c r="DXB2" s="61"/>
      <c r="DXC2" s="61"/>
      <c r="DXD2" s="61"/>
      <c r="DXE2" s="61"/>
      <c r="DXF2" s="61"/>
      <c r="DXG2" s="61"/>
      <c r="DXH2" s="61"/>
      <c r="DXI2" s="61"/>
      <c r="DXJ2" s="61"/>
      <c r="DXK2" s="61"/>
      <c r="DXL2" s="61"/>
      <c r="DXM2" s="61"/>
      <c r="DXN2" s="61"/>
      <c r="DXO2" s="63"/>
      <c r="DXP2" s="63"/>
      <c r="DXQ2" s="61"/>
      <c r="DXR2" s="61"/>
      <c r="DXS2" s="61"/>
      <c r="DXT2" s="61"/>
      <c r="DXU2" s="61"/>
      <c r="DXV2" s="61"/>
      <c r="DXW2" s="61"/>
      <c r="DXX2" s="61"/>
      <c r="DXY2" s="61"/>
      <c r="DXZ2" s="61"/>
      <c r="DYA2" s="61"/>
      <c r="DYB2" s="61"/>
      <c r="DYC2" s="61"/>
      <c r="DYD2" s="61"/>
      <c r="DYE2" s="61"/>
      <c r="DYF2" s="61"/>
      <c r="DYG2" s="61"/>
      <c r="DYH2" s="61"/>
      <c r="DYI2" s="61"/>
      <c r="DYJ2" s="61"/>
      <c r="DYK2" s="61"/>
      <c r="DYL2" s="61"/>
      <c r="DYM2" s="61"/>
      <c r="DYN2" s="61"/>
      <c r="DYO2" s="61"/>
      <c r="DYP2" s="61"/>
      <c r="DYQ2" s="61"/>
      <c r="DYR2" s="61"/>
      <c r="DYS2" s="61"/>
      <c r="DYT2" s="61"/>
      <c r="DYU2" s="61"/>
      <c r="DYV2" s="61"/>
      <c r="DYW2" s="61"/>
      <c r="DYX2" s="61"/>
      <c r="DYY2" s="61"/>
      <c r="DYZ2" s="61"/>
      <c r="DZA2" s="61"/>
      <c r="DZB2" s="64"/>
      <c r="EDW2" s="60"/>
      <c r="EDX2" s="61"/>
      <c r="EDY2" s="61"/>
      <c r="EDZ2" s="61"/>
      <c r="EEA2" s="61"/>
      <c r="EEB2" s="61"/>
      <c r="EEC2" s="61"/>
      <c r="EED2" s="61"/>
      <c r="EEE2" s="61"/>
      <c r="EEF2" s="61"/>
      <c r="EEG2" s="61"/>
      <c r="EEH2" s="61"/>
      <c r="EEI2" s="61"/>
      <c r="EEJ2" s="61"/>
      <c r="EEK2" s="61"/>
      <c r="EEL2" s="61"/>
      <c r="EEM2" s="61"/>
      <c r="EEN2" s="61"/>
      <c r="EEO2" s="61"/>
      <c r="EEP2" s="61"/>
      <c r="EEQ2" s="61"/>
      <c r="EER2" s="61"/>
      <c r="EES2" s="62"/>
      <c r="EET2" s="61"/>
      <c r="EEU2" s="61"/>
      <c r="EEV2" s="61"/>
      <c r="EEW2" s="61"/>
      <c r="EEX2" s="61"/>
      <c r="EEY2" s="61"/>
      <c r="EEZ2" s="61"/>
      <c r="EFA2" s="61"/>
      <c r="EFB2" s="61"/>
      <c r="EFC2" s="61"/>
      <c r="EFD2" s="61"/>
      <c r="EFE2" s="61"/>
      <c r="EFF2" s="61"/>
      <c r="EFG2" s="61"/>
      <c r="EFH2" s="61"/>
      <c r="EFI2" s="61"/>
      <c r="EFJ2" s="61"/>
      <c r="EFK2" s="61"/>
      <c r="EFL2" s="61"/>
      <c r="EFM2" s="61"/>
      <c r="EFN2" s="63"/>
      <c r="EFO2" s="63"/>
      <c r="EFP2" s="61"/>
      <c r="EFQ2" s="61"/>
      <c r="EFR2" s="61"/>
      <c r="EFS2" s="61"/>
      <c r="EFT2" s="61"/>
      <c r="EFU2" s="61"/>
      <c r="EFV2" s="61"/>
      <c r="EFW2" s="61"/>
      <c r="EFX2" s="61"/>
      <c r="EFY2" s="61"/>
      <c r="EFZ2" s="61"/>
      <c r="EGA2" s="61"/>
      <c r="EGB2" s="61"/>
      <c r="EGC2" s="61"/>
      <c r="EGD2" s="61"/>
      <c r="EGE2" s="61"/>
      <c r="EGF2" s="61"/>
      <c r="EGG2" s="61"/>
      <c r="EGH2" s="61"/>
      <c r="EGI2" s="61"/>
      <c r="EGJ2" s="61"/>
      <c r="EGK2" s="61"/>
      <c r="EGL2" s="61"/>
      <c r="EGM2" s="61"/>
      <c r="EGN2" s="61"/>
      <c r="EGO2" s="61"/>
      <c r="EGP2" s="61"/>
      <c r="EGQ2" s="61"/>
      <c r="EGR2" s="61"/>
      <c r="EGS2" s="61"/>
      <c r="EGT2" s="61"/>
      <c r="EGU2" s="61"/>
      <c r="EGV2" s="61"/>
      <c r="EGW2" s="61"/>
      <c r="EGX2" s="61"/>
      <c r="EGY2" s="61"/>
      <c r="EGZ2" s="61"/>
      <c r="EHA2" s="64"/>
      <c r="ELV2" s="60"/>
      <c r="ELW2" s="61"/>
      <c r="ELX2" s="61"/>
      <c r="ELY2" s="61"/>
      <c r="ELZ2" s="61"/>
      <c r="EMA2" s="61"/>
      <c r="EMB2" s="61"/>
      <c r="EMC2" s="61"/>
      <c r="EMD2" s="61"/>
      <c r="EME2" s="61"/>
      <c r="EMF2" s="61"/>
      <c r="EMG2" s="61"/>
      <c r="EMH2" s="61"/>
      <c r="EMI2" s="61"/>
      <c r="EMJ2" s="61"/>
      <c r="EMK2" s="61"/>
      <c r="EML2" s="61"/>
      <c r="EMM2" s="61"/>
      <c r="EMN2" s="61"/>
      <c r="EMO2" s="61"/>
      <c r="EMP2" s="61"/>
      <c r="EMQ2" s="61"/>
      <c r="EMR2" s="62"/>
      <c r="EMS2" s="61"/>
      <c r="EMT2" s="61"/>
      <c r="EMU2" s="61"/>
      <c r="EMV2" s="61"/>
      <c r="EMW2" s="61"/>
      <c r="EMX2" s="61"/>
      <c r="EMY2" s="61"/>
      <c r="EMZ2" s="61"/>
      <c r="ENA2" s="61"/>
      <c r="ENB2" s="61"/>
      <c r="ENC2" s="61"/>
      <c r="END2" s="61"/>
      <c r="ENE2" s="61"/>
      <c r="ENF2" s="61"/>
      <c r="ENG2" s="61"/>
      <c r="ENH2" s="61"/>
      <c r="ENI2" s="61"/>
      <c r="ENJ2" s="61"/>
      <c r="ENK2" s="61"/>
      <c r="ENL2" s="61"/>
      <c r="ENM2" s="63"/>
      <c r="ENN2" s="63"/>
      <c r="ENO2" s="61"/>
      <c r="ENP2" s="61"/>
      <c r="ENQ2" s="61"/>
      <c r="ENR2" s="61"/>
      <c r="ENS2" s="61"/>
      <c r="ENT2" s="61"/>
      <c r="ENU2" s="61"/>
      <c r="ENV2" s="61"/>
      <c r="ENW2" s="61"/>
      <c r="ENX2" s="61"/>
      <c r="ENY2" s="61"/>
      <c r="ENZ2" s="61"/>
      <c r="EOA2" s="61"/>
      <c r="EOB2" s="61"/>
      <c r="EOC2" s="61"/>
      <c r="EOD2" s="61"/>
      <c r="EOE2" s="61"/>
      <c r="EOF2" s="61"/>
      <c r="EOG2" s="61"/>
      <c r="EOH2" s="61"/>
      <c r="EOI2" s="61"/>
      <c r="EOJ2" s="61"/>
      <c r="EOK2" s="61"/>
      <c r="EOL2" s="61"/>
      <c r="EOM2" s="61"/>
      <c r="EON2" s="61"/>
      <c r="EOO2" s="61"/>
      <c r="EOP2" s="61"/>
      <c r="EOQ2" s="61"/>
      <c r="EOR2" s="61"/>
      <c r="EOS2" s="61"/>
      <c r="EOT2" s="61"/>
      <c r="EOU2" s="61"/>
      <c r="EOV2" s="61"/>
      <c r="EOW2" s="61"/>
      <c r="EOX2" s="61"/>
      <c r="EOY2" s="61"/>
      <c r="EOZ2" s="64"/>
      <c r="ETU2" s="60"/>
      <c r="ETV2" s="61"/>
      <c r="ETW2" s="61"/>
      <c r="ETX2" s="61"/>
      <c r="ETY2" s="61"/>
      <c r="ETZ2" s="61"/>
      <c r="EUA2" s="61"/>
      <c r="EUB2" s="61"/>
      <c r="EUC2" s="61"/>
      <c r="EUD2" s="61"/>
      <c r="EUE2" s="61"/>
      <c r="EUF2" s="61"/>
      <c r="EUG2" s="61"/>
      <c r="EUH2" s="61"/>
      <c r="EUI2" s="61"/>
      <c r="EUJ2" s="61"/>
      <c r="EUK2" s="61"/>
      <c r="EUL2" s="61"/>
      <c r="EUM2" s="61"/>
      <c r="EUN2" s="61"/>
      <c r="EUO2" s="61"/>
      <c r="EUP2" s="61"/>
      <c r="EUQ2" s="62"/>
      <c r="EUR2" s="61"/>
      <c r="EUS2" s="61"/>
      <c r="EUT2" s="61"/>
      <c r="EUU2" s="61"/>
      <c r="EUV2" s="61"/>
      <c r="EUW2" s="61"/>
      <c r="EUX2" s="61"/>
      <c r="EUY2" s="61"/>
      <c r="EUZ2" s="61"/>
      <c r="EVA2" s="61"/>
      <c r="EVB2" s="61"/>
      <c r="EVC2" s="61"/>
      <c r="EVD2" s="61"/>
      <c r="EVE2" s="61"/>
      <c r="EVF2" s="61"/>
      <c r="EVG2" s="61"/>
      <c r="EVH2" s="61"/>
      <c r="EVI2" s="61"/>
      <c r="EVJ2" s="61"/>
      <c r="EVK2" s="61"/>
      <c r="EVL2" s="63"/>
      <c r="EVM2" s="63"/>
      <c r="EVN2" s="61"/>
      <c r="EVO2" s="61"/>
      <c r="EVP2" s="61"/>
      <c r="EVQ2" s="61"/>
      <c r="EVR2" s="61"/>
      <c r="EVS2" s="61"/>
      <c r="EVT2" s="61"/>
      <c r="EVU2" s="61"/>
      <c r="EVV2" s="61"/>
      <c r="EVW2" s="61"/>
      <c r="EVX2" s="61"/>
      <c r="EVY2" s="61"/>
      <c r="EVZ2" s="61"/>
      <c r="EWA2" s="61"/>
      <c r="EWB2" s="61"/>
      <c r="EWC2" s="61"/>
      <c r="EWD2" s="61"/>
      <c r="EWE2" s="61"/>
      <c r="EWF2" s="61"/>
      <c r="EWG2" s="61"/>
      <c r="EWH2" s="61"/>
      <c r="EWI2" s="61"/>
      <c r="EWJ2" s="61"/>
      <c r="EWK2" s="61"/>
      <c r="EWL2" s="61"/>
      <c r="EWM2" s="61"/>
      <c r="EWN2" s="61"/>
      <c r="EWO2" s="61"/>
      <c r="EWP2" s="61"/>
      <c r="EWQ2" s="61"/>
      <c r="EWR2" s="61"/>
      <c r="EWS2" s="61"/>
      <c r="EWT2" s="61"/>
      <c r="EWU2" s="61"/>
      <c r="EWV2" s="61"/>
      <c r="EWW2" s="61"/>
      <c r="EWX2" s="61"/>
      <c r="EWY2" s="64"/>
      <c r="FBT2" s="60"/>
      <c r="FBU2" s="61"/>
      <c r="FBV2" s="61"/>
      <c r="FBW2" s="61"/>
      <c r="FBX2" s="61"/>
      <c r="FBY2" s="61"/>
      <c r="FBZ2" s="61"/>
      <c r="FCA2" s="61"/>
      <c r="FCB2" s="61"/>
      <c r="FCC2" s="61"/>
      <c r="FCD2" s="61"/>
      <c r="FCE2" s="61"/>
      <c r="FCF2" s="61"/>
      <c r="FCG2" s="61"/>
      <c r="FCH2" s="61"/>
      <c r="FCI2" s="61"/>
      <c r="FCJ2" s="61"/>
      <c r="FCK2" s="61"/>
      <c r="FCL2" s="61"/>
      <c r="FCM2" s="61"/>
      <c r="FCN2" s="61"/>
      <c r="FCO2" s="61"/>
      <c r="FCP2" s="62"/>
      <c r="FCQ2" s="61"/>
      <c r="FCR2" s="61"/>
      <c r="FCS2" s="61"/>
      <c r="FCT2" s="61"/>
      <c r="FCU2" s="61"/>
      <c r="FCV2" s="61"/>
      <c r="FCW2" s="61"/>
      <c r="FCX2" s="61"/>
      <c r="FCY2" s="61"/>
      <c r="FCZ2" s="61"/>
      <c r="FDA2" s="61"/>
      <c r="FDB2" s="61"/>
      <c r="FDC2" s="61"/>
      <c r="FDD2" s="61"/>
      <c r="FDE2" s="61"/>
      <c r="FDF2" s="61"/>
      <c r="FDG2" s="61"/>
      <c r="FDH2" s="61"/>
      <c r="FDI2" s="61"/>
      <c r="FDJ2" s="61"/>
      <c r="FDK2" s="63"/>
      <c r="FDL2" s="63"/>
      <c r="FDM2" s="61"/>
      <c r="FDN2" s="61"/>
      <c r="FDO2" s="61"/>
      <c r="FDP2" s="61"/>
      <c r="FDQ2" s="61"/>
      <c r="FDR2" s="61"/>
      <c r="FDS2" s="61"/>
      <c r="FDT2" s="61"/>
      <c r="FDU2" s="61"/>
      <c r="FDV2" s="61"/>
      <c r="FDW2" s="61"/>
      <c r="FDX2" s="61"/>
      <c r="FDY2" s="61"/>
      <c r="FDZ2" s="61"/>
      <c r="FEA2" s="61"/>
      <c r="FEB2" s="61"/>
      <c r="FEC2" s="61"/>
      <c r="FED2" s="61"/>
      <c r="FEE2" s="61"/>
      <c r="FEF2" s="61"/>
      <c r="FEG2" s="61"/>
      <c r="FEH2" s="61"/>
      <c r="FEI2" s="61"/>
      <c r="FEJ2" s="61"/>
      <c r="FEK2" s="61"/>
      <c r="FEL2" s="61"/>
      <c r="FEM2" s="61"/>
      <c r="FEN2" s="61"/>
      <c r="FEO2" s="61"/>
      <c r="FEP2" s="61"/>
      <c r="FEQ2" s="61"/>
      <c r="FER2" s="61"/>
      <c r="FES2" s="61"/>
      <c r="FET2" s="61"/>
      <c r="FEU2" s="61"/>
      <c r="FEV2" s="61"/>
      <c r="FEW2" s="61"/>
      <c r="FEX2" s="64"/>
      <c r="FJS2" s="60"/>
      <c r="FJT2" s="61"/>
      <c r="FJU2" s="61"/>
      <c r="FJV2" s="61"/>
      <c r="FJW2" s="61"/>
      <c r="FJX2" s="61"/>
      <c r="FJY2" s="61"/>
      <c r="FJZ2" s="61"/>
      <c r="FKA2" s="61"/>
      <c r="FKB2" s="61"/>
      <c r="FKC2" s="61"/>
      <c r="FKD2" s="61"/>
      <c r="FKE2" s="61"/>
      <c r="FKF2" s="61"/>
      <c r="FKG2" s="61"/>
      <c r="FKH2" s="61"/>
      <c r="FKI2" s="61"/>
      <c r="FKJ2" s="61"/>
      <c r="FKK2" s="61"/>
      <c r="FKL2" s="61"/>
      <c r="FKM2" s="61"/>
      <c r="FKN2" s="61"/>
      <c r="FKO2" s="62"/>
      <c r="FKP2" s="61"/>
      <c r="FKQ2" s="61"/>
      <c r="FKR2" s="61"/>
      <c r="FKS2" s="61"/>
      <c r="FKT2" s="61"/>
      <c r="FKU2" s="61"/>
      <c r="FKV2" s="61"/>
      <c r="FKW2" s="61"/>
      <c r="FKX2" s="61"/>
      <c r="FKY2" s="61"/>
      <c r="FKZ2" s="61"/>
      <c r="FLA2" s="61"/>
      <c r="FLB2" s="61"/>
      <c r="FLC2" s="61"/>
      <c r="FLD2" s="61"/>
      <c r="FLE2" s="61"/>
      <c r="FLF2" s="61"/>
      <c r="FLG2" s="61"/>
      <c r="FLH2" s="61"/>
      <c r="FLI2" s="61"/>
      <c r="FLJ2" s="63"/>
      <c r="FLK2" s="63"/>
      <c r="FLL2" s="61"/>
      <c r="FLM2" s="61"/>
      <c r="FLN2" s="61"/>
      <c r="FLO2" s="61"/>
      <c r="FLP2" s="61"/>
      <c r="FLQ2" s="61"/>
      <c r="FLR2" s="61"/>
      <c r="FLS2" s="61"/>
      <c r="FLT2" s="61"/>
      <c r="FLU2" s="61"/>
      <c r="FLV2" s="61"/>
      <c r="FLW2" s="61"/>
      <c r="FLX2" s="61"/>
      <c r="FLY2" s="61"/>
      <c r="FLZ2" s="61"/>
      <c r="FMA2" s="61"/>
      <c r="FMB2" s="61"/>
      <c r="FMC2" s="61"/>
      <c r="FMD2" s="61"/>
      <c r="FME2" s="61"/>
      <c r="FMF2" s="61"/>
      <c r="FMG2" s="61"/>
      <c r="FMH2" s="61"/>
      <c r="FMI2" s="61"/>
      <c r="FMJ2" s="61"/>
      <c r="FMK2" s="61"/>
      <c r="FML2" s="61"/>
      <c r="FMM2" s="61"/>
      <c r="FMN2" s="61"/>
      <c r="FMO2" s="61"/>
      <c r="FMP2" s="61"/>
      <c r="FMQ2" s="61"/>
      <c r="FMR2" s="61"/>
      <c r="FMS2" s="61"/>
      <c r="FMT2" s="61"/>
      <c r="FMU2" s="61"/>
      <c r="FMV2" s="61"/>
      <c r="FMW2" s="64"/>
      <c r="FRR2" s="60"/>
      <c r="FRS2" s="61"/>
      <c r="FRT2" s="61"/>
      <c r="FRU2" s="61"/>
      <c r="FRV2" s="61"/>
      <c r="FRW2" s="61"/>
      <c r="FRX2" s="61"/>
      <c r="FRY2" s="61"/>
      <c r="FRZ2" s="61"/>
      <c r="FSA2" s="61"/>
      <c r="FSB2" s="61"/>
      <c r="FSC2" s="61"/>
      <c r="FSD2" s="61"/>
      <c r="FSE2" s="61"/>
      <c r="FSF2" s="61"/>
      <c r="FSG2" s="61"/>
      <c r="FSH2" s="61"/>
      <c r="FSI2" s="61"/>
      <c r="FSJ2" s="61"/>
      <c r="FSK2" s="61"/>
      <c r="FSL2" s="61"/>
      <c r="FSM2" s="61"/>
      <c r="FSN2" s="62"/>
      <c r="FSO2" s="61"/>
      <c r="FSP2" s="61"/>
      <c r="FSQ2" s="61"/>
      <c r="FSR2" s="61"/>
      <c r="FSS2" s="61"/>
      <c r="FST2" s="61"/>
      <c r="FSU2" s="61"/>
      <c r="FSV2" s="61"/>
      <c r="FSW2" s="61"/>
      <c r="FSX2" s="61"/>
      <c r="FSY2" s="61"/>
      <c r="FSZ2" s="61"/>
      <c r="FTA2" s="61"/>
      <c r="FTB2" s="61"/>
      <c r="FTC2" s="61"/>
      <c r="FTD2" s="61"/>
      <c r="FTE2" s="61"/>
      <c r="FTF2" s="61"/>
      <c r="FTG2" s="61"/>
      <c r="FTH2" s="61"/>
      <c r="FTI2" s="63"/>
      <c r="FTJ2" s="63"/>
      <c r="FTK2" s="61"/>
      <c r="FTL2" s="61"/>
      <c r="FTM2" s="61"/>
      <c r="FTN2" s="61"/>
      <c r="FTO2" s="61"/>
      <c r="FTP2" s="61"/>
      <c r="FTQ2" s="61"/>
      <c r="FTR2" s="61"/>
      <c r="FTS2" s="61"/>
      <c r="FTT2" s="61"/>
      <c r="FTU2" s="61"/>
      <c r="FTV2" s="61"/>
      <c r="FTW2" s="61"/>
      <c r="FTX2" s="61"/>
      <c r="FTY2" s="61"/>
      <c r="FTZ2" s="61"/>
      <c r="FUA2" s="61"/>
      <c r="FUB2" s="61"/>
      <c r="FUC2" s="61"/>
      <c r="FUD2" s="61"/>
      <c r="FUE2" s="61"/>
      <c r="FUF2" s="61"/>
      <c r="FUG2" s="61"/>
      <c r="FUH2" s="61"/>
      <c r="FUI2" s="61"/>
      <c r="FUJ2" s="61"/>
      <c r="FUK2" s="61"/>
      <c r="FUL2" s="61"/>
      <c r="FUM2" s="61"/>
      <c r="FUN2" s="61"/>
      <c r="FUO2" s="61"/>
      <c r="FUP2" s="61"/>
      <c r="FUQ2" s="61"/>
      <c r="FUR2" s="61"/>
      <c r="FUS2" s="61"/>
      <c r="FUT2" s="61"/>
      <c r="FUU2" s="61"/>
      <c r="FUV2" s="64"/>
      <c r="FZQ2" s="60"/>
      <c r="FZR2" s="61"/>
      <c r="FZS2" s="61"/>
      <c r="FZT2" s="61"/>
      <c r="FZU2" s="61"/>
      <c r="FZV2" s="61"/>
      <c r="FZW2" s="61"/>
      <c r="FZX2" s="61"/>
      <c r="FZY2" s="61"/>
      <c r="FZZ2" s="61"/>
      <c r="GAA2" s="61"/>
      <c r="GAB2" s="61"/>
      <c r="GAC2" s="61"/>
      <c r="GAD2" s="61"/>
      <c r="GAE2" s="61"/>
      <c r="GAF2" s="61"/>
      <c r="GAG2" s="61"/>
      <c r="GAH2" s="61"/>
      <c r="GAI2" s="61"/>
      <c r="GAJ2" s="61"/>
      <c r="GAK2" s="61"/>
      <c r="GAL2" s="61"/>
      <c r="GAM2" s="62"/>
      <c r="GAN2" s="61"/>
      <c r="GAO2" s="61"/>
      <c r="GAP2" s="61"/>
      <c r="GAQ2" s="61"/>
      <c r="GAR2" s="61"/>
      <c r="GAS2" s="61"/>
      <c r="GAT2" s="61"/>
      <c r="GAU2" s="61"/>
      <c r="GAV2" s="61"/>
      <c r="GAW2" s="61"/>
      <c r="GAX2" s="61"/>
      <c r="GAY2" s="61"/>
      <c r="GAZ2" s="61"/>
      <c r="GBA2" s="61"/>
      <c r="GBB2" s="61"/>
      <c r="GBC2" s="61"/>
      <c r="GBD2" s="61"/>
      <c r="GBE2" s="61"/>
      <c r="GBF2" s="61"/>
      <c r="GBG2" s="61"/>
      <c r="GBH2" s="63"/>
      <c r="GBI2" s="63"/>
      <c r="GBJ2" s="61"/>
      <c r="GBK2" s="61"/>
      <c r="GBL2" s="61"/>
      <c r="GBM2" s="61"/>
      <c r="GBN2" s="61"/>
      <c r="GBO2" s="61"/>
      <c r="GBP2" s="61"/>
      <c r="GBQ2" s="61"/>
      <c r="GBR2" s="61"/>
      <c r="GBS2" s="61"/>
      <c r="GBT2" s="61"/>
      <c r="GBU2" s="61"/>
      <c r="GBV2" s="61"/>
      <c r="GBW2" s="61"/>
      <c r="GBX2" s="61"/>
      <c r="GBY2" s="61"/>
      <c r="GBZ2" s="61"/>
      <c r="GCA2" s="61"/>
      <c r="GCB2" s="61"/>
      <c r="GCC2" s="61"/>
      <c r="GCD2" s="61"/>
      <c r="GCE2" s="61"/>
      <c r="GCF2" s="61"/>
      <c r="GCG2" s="61"/>
      <c r="GCH2" s="61"/>
      <c r="GCI2" s="61"/>
      <c r="GCJ2" s="61"/>
      <c r="GCK2" s="61"/>
      <c r="GCL2" s="61"/>
      <c r="GCM2" s="61"/>
      <c r="GCN2" s="61"/>
      <c r="GCO2" s="61"/>
      <c r="GCP2" s="61"/>
      <c r="GCQ2" s="61"/>
      <c r="GCR2" s="61"/>
      <c r="GCS2" s="61"/>
      <c r="GCT2" s="61"/>
      <c r="GCU2" s="64"/>
      <c r="GHP2" s="60"/>
      <c r="GHQ2" s="61"/>
      <c r="GHR2" s="61"/>
      <c r="GHS2" s="61"/>
      <c r="GHT2" s="61"/>
      <c r="GHU2" s="61"/>
      <c r="GHV2" s="61"/>
      <c r="GHW2" s="61"/>
      <c r="GHX2" s="61"/>
      <c r="GHY2" s="61"/>
      <c r="GHZ2" s="61"/>
      <c r="GIA2" s="61"/>
      <c r="GIB2" s="61"/>
      <c r="GIC2" s="61"/>
      <c r="GID2" s="61"/>
      <c r="GIE2" s="61"/>
      <c r="GIF2" s="61"/>
      <c r="GIG2" s="61"/>
      <c r="GIH2" s="61"/>
      <c r="GII2" s="61"/>
      <c r="GIJ2" s="61"/>
      <c r="GIK2" s="61"/>
      <c r="GIL2" s="62"/>
      <c r="GIM2" s="61"/>
      <c r="GIN2" s="61"/>
      <c r="GIO2" s="61"/>
      <c r="GIP2" s="61"/>
      <c r="GIQ2" s="61"/>
      <c r="GIR2" s="61"/>
      <c r="GIS2" s="61"/>
      <c r="GIT2" s="61"/>
      <c r="GIU2" s="61"/>
      <c r="GIV2" s="61"/>
      <c r="GIW2" s="61"/>
      <c r="GIX2" s="61"/>
      <c r="GIY2" s="61"/>
      <c r="GIZ2" s="61"/>
      <c r="GJA2" s="61"/>
      <c r="GJB2" s="61"/>
      <c r="GJC2" s="61"/>
      <c r="GJD2" s="61"/>
      <c r="GJE2" s="61"/>
      <c r="GJF2" s="61"/>
      <c r="GJG2" s="63"/>
      <c r="GJH2" s="63"/>
      <c r="GJI2" s="61"/>
      <c r="GJJ2" s="61"/>
      <c r="GJK2" s="61"/>
      <c r="GJL2" s="61"/>
      <c r="GJM2" s="61"/>
      <c r="GJN2" s="61"/>
      <c r="GJO2" s="61"/>
      <c r="GJP2" s="61"/>
      <c r="GJQ2" s="61"/>
      <c r="GJR2" s="61"/>
      <c r="GJS2" s="61"/>
      <c r="GJT2" s="61"/>
      <c r="GJU2" s="61"/>
      <c r="GJV2" s="61"/>
      <c r="GJW2" s="61"/>
      <c r="GJX2" s="61"/>
      <c r="GJY2" s="61"/>
      <c r="GJZ2" s="61"/>
      <c r="GKA2" s="61"/>
      <c r="GKB2" s="61"/>
      <c r="GKC2" s="61"/>
      <c r="GKD2" s="61"/>
      <c r="GKE2" s="61"/>
      <c r="GKF2" s="61"/>
      <c r="GKG2" s="61"/>
      <c r="GKH2" s="61"/>
      <c r="GKI2" s="61"/>
      <c r="GKJ2" s="61"/>
      <c r="GKK2" s="61"/>
      <c r="GKL2" s="61"/>
      <c r="GKM2" s="61"/>
      <c r="GKN2" s="61"/>
      <c r="GKO2" s="61"/>
      <c r="GKP2" s="61"/>
      <c r="GKQ2" s="61"/>
      <c r="GKR2" s="61"/>
      <c r="GKS2" s="61"/>
      <c r="GKT2" s="64"/>
      <c r="GPO2" s="60"/>
      <c r="GPP2" s="61"/>
      <c r="GPQ2" s="61"/>
      <c r="GPR2" s="61"/>
      <c r="GPS2" s="61"/>
      <c r="GPT2" s="61"/>
      <c r="GPU2" s="61"/>
      <c r="GPV2" s="61"/>
      <c r="GPW2" s="61"/>
      <c r="GPX2" s="61"/>
      <c r="GPY2" s="61"/>
      <c r="GPZ2" s="61"/>
      <c r="GQA2" s="61"/>
      <c r="GQB2" s="61"/>
      <c r="GQC2" s="61"/>
      <c r="GQD2" s="61"/>
      <c r="GQE2" s="61"/>
      <c r="GQF2" s="61"/>
      <c r="GQG2" s="61"/>
      <c r="GQH2" s="61"/>
      <c r="GQI2" s="61"/>
      <c r="GQJ2" s="61"/>
      <c r="GQK2" s="62"/>
      <c r="GQL2" s="61"/>
      <c r="GQM2" s="61"/>
      <c r="GQN2" s="61"/>
      <c r="GQO2" s="61"/>
      <c r="GQP2" s="61"/>
      <c r="GQQ2" s="61"/>
      <c r="GQR2" s="61"/>
      <c r="GQS2" s="61"/>
      <c r="GQT2" s="61"/>
      <c r="GQU2" s="61"/>
      <c r="GQV2" s="61"/>
      <c r="GQW2" s="61"/>
      <c r="GQX2" s="61"/>
      <c r="GQY2" s="61"/>
      <c r="GQZ2" s="61"/>
      <c r="GRA2" s="61"/>
      <c r="GRB2" s="61"/>
      <c r="GRC2" s="61"/>
      <c r="GRD2" s="61"/>
      <c r="GRE2" s="61"/>
      <c r="GRF2" s="63"/>
      <c r="GRG2" s="63"/>
      <c r="GRH2" s="61"/>
      <c r="GRI2" s="61"/>
      <c r="GRJ2" s="61"/>
      <c r="GRK2" s="61"/>
      <c r="GRL2" s="61"/>
      <c r="GRM2" s="61"/>
      <c r="GRN2" s="61"/>
      <c r="GRO2" s="61"/>
      <c r="GRP2" s="61"/>
      <c r="GRQ2" s="61"/>
      <c r="GRR2" s="61"/>
      <c r="GRS2" s="61"/>
      <c r="GRT2" s="61"/>
      <c r="GRU2" s="61"/>
      <c r="GRV2" s="61"/>
      <c r="GRW2" s="61"/>
      <c r="GRX2" s="61"/>
      <c r="GRY2" s="61"/>
      <c r="GRZ2" s="61"/>
      <c r="GSA2" s="61"/>
      <c r="GSB2" s="61"/>
      <c r="GSC2" s="61"/>
      <c r="GSD2" s="61"/>
      <c r="GSE2" s="61"/>
      <c r="GSF2" s="61"/>
      <c r="GSG2" s="61"/>
      <c r="GSH2" s="61"/>
      <c r="GSI2" s="61"/>
      <c r="GSJ2" s="61"/>
      <c r="GSK2" s="61"/>
      <c r="GSL2" s="61"/>
      <c r="GSM2" s="61"/>
      <c r="GSN2" s="61"/>
      <c r="GSO2" s="61"/>
      <c r="GSP2" s="61"/>
      <c r="GSQ2" s="61"/>
      <c r="GSR2" s="61"/>
      <c r="GSS2" s="64"/>
      <c r="GXN2" s="60"/>
      <c r="GXO2" s="61"/>
      <c r="GXP2" s="61"/>
      <c r="GXQ2" s="61"/>
      <c r="GXR2" s="61"/>
      <c r="GXS2" s="61"/>
      <c r="GXT2" s="61"/>
      <c r="GXU2" s="61"/>
      <c r="GXV2" s="61"/>
      <c r="GXW2" s="61"/>
      <c r="GXX2" s="61"/>
      <c r="GXY2" s="61"/>
      <c r="GXZ2" s="61"/>
      <c r="GYA2" s="61"/>
      <c r="GYB2" s="61"/>
      <c r="GYC2" s="61"/>
      <c r="GYD2" s="61"/>
      <c r="GYE2" s="61"/>
      <c r="GYF2" s="61"/>
      <c r="GYG2" s="61"/>
      <c r="GYH2" s="61"/>
      <c r="GYI2" s="61"/>
      <c r="GYJ2" s="62"/>
      <c r="GYK2" s="61"/>
      <c r="GYL2" s="61"/>
      <c r="GYM2" s="61"/>
      <c r="GYN2" s="61"/>
      <c r="GYO2" s="61"/>
      <c r="GYP2" s="61"/>
      <c r="GYQ2" s="61"/>
      <c r="GYR2" s="61"/>
      <c r="GYS2" s="61"/>
      <c r="GYT2" s="61"/>
      <c r="GYU2" s="61"/>
      <c r="GYV2" s="61"/>
      <c r="GYW2" s="61"/>
      <c r="GYX2" s="61"/>
      <c r="GYY2" s="61"/>
      <c r="GYZ2" s="61"/>
      <c r="GZA2" s="61"/>
      <c r="GZB2" s="61"/>
      <c r="GZC2" s="61"/>
      <c r="GZD2" s="61"/>
      <c r="GZE2" s="63"/>
      <c r="GZF2" s="63"/>
      <c r="GZG2" s="61"/>
      <c r="GZH2" s="61"/>
      <c r="GZI2" s="61"/>
      <c r="GZJ2" s="61"/>
      <c r="GZK2" s="61"/>
      <c r="GZL2" s="61"/>
      <c r="GZM2" s="61"/>
      <c r="GZN2" s="61"/>
      <c r="GZO2" s="61"/>
      <c r="GZP2" s="61"/>
      <c r="GZQ2" s="61"/>
      <c r="GZR2" s="61"/>
      <c r="GZS2" s="61"/>
      <c r="GZT2" s="61"/>
      <c r="GZU2" s="61"/>
      <c r="GZV2" s="61"/>
      <c r="GZW2" s="61"/>
      <c r="GZX2" s="61"/>
      <c r="GZY2" s="61"/>
      <c r="GZZ2" s="61"/>
      <c r="HAA2" s="61"/>
      <c r="HAB2" s="61"/>
      <c r="HAC2" s="61"/>
      <c r="HAD2" s="61"/>
      <c r="HAE2" s="61"/>
      <c r="HAF2" s="61"/>
      <c r="HAG2" s="61"/>
      <c r="HAH2" s="61"/>
      <c r="HAI2" s="61"/>
      <c r="HAJ2" s="61"/>
      <c r="HAK2" s="61"/>
      <c r="HAL2" s="61"/>
      <c r="HAM2" s="61"/>
      <c r="HAN2" s="61"/>
      <c r="HAO2" s="61"/>
      <c r="HAP2" s="61"/>
      <c r="HAQ2" s="61"/>
      <c r="HAR2" s="64"/>
      <c r="HFM2" s="60"/>
      <c r="HFN2" s="61"/>
      <c r="HFO2" s="61"/>
      <c r="HFP2" s="61"/>
      <c r="HFQ2" s="61"/>
      <c r="HFR2" s="61"/>
      <c r="HFS2" s="61"/>
      <c r="HFT2" s="61"/>
      <c r="HFU2" s="61"/>
      <c r="HFV2" s="61"/>
      <c r="HFW2" s="61"/>
      <c r="HFX2" s="61"/>
      <c r="HFY2" s="61"/>
      <c r="HFZ2" s="61"/>
      <c r="HGA2" s="61"/>
      <c r="HGB2" s="61"/>
      <c r="HGC2" s="61"/>
      <c r="HGD2" s="61"/>
      <c r="HGE2" s="61"/>
      <c r="HGF2" s="61"/>
      <c r="HGG2" s="61"/>
      <c r="HGH2" s="61"/>
      <c r="HGI2" s="62"/>
      <c r="HGJ2" s="61"/>
      <c r="HGK2" s="61"/>
      <c r="HGL2" s="61"/>
      <c r="HGM2" s="61"/>
      <c r="HGN2" s="61"/>
      <c r="HGO2" s="61"/>
      <c r="HGP2" s="61"/>
      <c r="HGQ2" s="61"/>
      <c r="HGR2" s="61"/>
      <c r="HGS2" s="61"/>
      <c r="HGT2" s="61"/>
      <c r="HGU2" s="61"/>
      <c r="HGV2" s="61"/>
      <c r="HGW2" s="61"/>
      <c r="HGX2" s="61"/>
      <c r="HGY2" s="61"/>
      <c r="HGZ2" s="61"/>
      <c r="HHA2" s="61"/>
      <c r="HHB2" s="61"/>
      <c r="HHC2" s="61"/>
      <c r="HHD2" s="63"/>
      <c r="HHE2" s="63"/>
      <c r="HHF2" s="61"/>
      <c r="HHG2" s="61"/>
      <c r="HHH2" s="61"/>
      <c r="HHI2" s="61"/>
      <c r="HHJ2" s="61"/>
      <c r="HHK2" s="61"/>
      <c r="HHL2" s="61"/>
      <c r="HHM2" s="61"/>
      <c r="HHN2" s="61"/>
      <c r="HHO2" s="61"/>
      <c r="HHP2" s="61"/>
      <c r="HHQ2" s="61"/>
      <c r="HHR2" s="61"/>
      <c r="HHS2" s="61"/>
      <c r="HHT2" s="61"/>
      <c r="HHU2" s="61"/>
      <c r="HHV2" s="61"/>
      <c r="HHW2" s="61"/>
      <c r="HHX2" s="61"/>
      <c r="HHY2" s="61"/>
      <c r="HHZ2" s="61"/>
      <c r="HIA2" s="61"/>
      <c r="HIB2" s="61"/>
      <c r="HIC2" s="61"/>
      <c r="HID2" s="61"/>
      <c r="HIE2" s="61"/>
      <c r="HIF2" s="61"/>
      <c r="HIG2" s="61"/>
      <c r="HIH2" s="61"/>
      <c r="HII2" s="61"/>
      <c r="HIJ2" s="61"/>
      <c r="HIK2" s="61"/>
      <c r="HIL2" s="61"/>
      <c r="HIM2" s="61"/>
      <c r="HIN2" s="61"/>
      <c r="HIO2" s="61"/>
      <c r="HIP2" s="61"/>
      <c r="HIQ2" s="64"/>
      <c r="HNL2" s="60"/>
      <c r="HNM2" s="61"/>
      <c r="HNN2" s="61"/>
      <c r="HNO2" s="61"/>
      <c r="HNP2" s="61"/>
      <c r="HNQ2" s="61"/>
      <c r="HNR2" s="61"/>
      <c r="HNS2" s="61"/>
      <c r="HNT2" s="61"/>
      <c r="HNU2" s="61"/>
      <c r="HNV2" s="61"/>
      <c r="HNW2" s="61"/>
      <c r="HNX2" s="61"/>
      <c r="HNY2" s="61"/>
      <c r="HNZ2" s="61"/>
      <c r="HOA2" s="61"/>
      <c r="HOB2" s="61"/>
      <c r="HOC2" s="61"/>
      <c r="HOD2" s="61"/>
      <c r="HOE2" s="61"/>
      <c r="HOF2" s="61"/>
      <c r="HOG2" s="61"/>
      <c r="HOH2" s="62"/>
      <c r="HOI2" s="61"/>
      <c r="HOJ2" s="61"/>
      <c r="HOK2" s="61"/>
      <c r="HOL2" s="61"/>
      <c r="HOM2" s="61"/>
      <c r="HON2" s="61"/>
      <c r="HOO2" s="61"/>
      <c r="HOP2" s="61"/>
      <c r="HOQ2" s="61"/>
      <c r="HOR2" s="61"/>
      <c r="HOS2" s="61"/>
      <c r="HOT2" s="61"/>
      <c r="HOU2" s="61"/>
      <c r="HOV2" s="61"/>
      <c r="HOW2" s="61"/>
      <c r="HOX2" s="61"/>
      <c r="HOY2" s="61"/>
      <c r="HOZ2" s="61"/>
      <c r="HPA2" s="61"/>
      <c r="HPB2" s="61"/>
      <c r="HPC2" s="63"/>
      <c r="HPD2" s="63"/>
      <c r="HPE2" s="61"/>
      <c r="HPF2" s="61"/>
      <c r="HPG2" s="61"/>
      <c r="HPH2" s="61"/>
      <c r="HPI2" s="61"/>
      <c r="HPJ2" s="61"/>
      <c r="HPK2" s="61"/>
      <c r="HPL2" s="61"/>
      <c r="HPM2" s="61"/>
      <c r="HPN2" s="61"/>
      <c r="HPO2" s="61"/>
      <c r="HPP2" s="61"/>
      <c r="HPQ2" s="61"/>
      <c r="HPR2" s="61"/>
      <c r="HPS2" s="61"/>
      <c r="HPT2" s="61"/>
      <c r="HPU2" s="61"/>
      <c r="HPV2" s="61"/>
      <c r="HPW2" s="61"/>
      <c r="HPX2" s="61"/>
      <c r="HPY2" s="61"/>
      <c r="HPZ2" s="61"/>
      <c r="HQA2" s="61"/>
      <c r="HQB2" s="61"/>
      <c r="HQC2" s="61"/>
      <c r="HQD2" s="61"/>
      <c r="HQE2" s="61"/>
      <c r="HQF2" s="61"/>
      <c r="HQG2" s="61"/>
      <c r="HQH2" s="61"/>
      <c r="HQI2" s="61"/>
      <c r="HQJ2" s="61"/>
      <c r="HQK2" s="61"/>
      <c r="HQL2" s="61"/>
      <c r="HQM2" s="61"/>
      <c r="HQN2" s="61"/>
      <c r="HQO2" s="61"/>
      <c r="HQP2" s="64"/>
      <c r="HVK2" s="60"/>
      <c r="HVL2" s="61"/>
      <c r="HVM2" s="61"/>
      <c r="HVN2" s="61"/>
      <c r="HVO2" s="61"/>
      <c r="HVP2" s="61"/>
      <c r="HVQ2" s="61"/>
      <c r="HVR2" s="61"/>
      <c r="HVS2" s="61"/>
      <c r="HVT2" s="61"/>
      <c r="HVU2" s="61"/>
      <c r="HVV2" s="61"/>
      <c r="HVW2" s="61"/>
      <c r="HVX2" s="61"/>
      <c r="HVY2" s="61"/>
      <c r="HVZ2" s="61"/>
      <c r="HWA2" s="61"/>
      <c r="HWB2" s="61"/>
      <c r="HWC2" s="61"/>
      <c r="HWD2" s="61"/>
      <c r="HWE2" s="61"/>
      <c r="HWF2" s="61"/>
      <c r="HWG2" s="62"/>
      <c r="HWH2" s="61"/>
      <c r="HWI2" s="61"/>
      <c r="HWJ2" s="61"/>
      <c r="HWK2" s="61"/>
      <c r="HWL2" s="61"/>
      <c r="HWM2" s="61"/>
      <c r="HWN2" s="61"/>
      <c r="HWO2" s="61"/>
      <c r="HWP2" s="61"/>
      <c r="HWQ2" s="61"/>
      <c r="HWR2" s="61"/>
      <c r="HWS2" s="61"/>
      <c r="HWT2" s="61"/>
      <c r="HWU2" s="61"/>
      <c r="HWV2" s="61"/>
      <c r="HWW2" s="61"/>
      <c r="HWX2" s="61"/>
      <c r="HWY2" s="61"/>
      <c r="HWZ2" s="61"/>
      <c r="HXA2" s="61"/>
      <c r="HXB2" s="63"/>
      <c r="HXC2" s="63"/>
      <c r="HXD2" s="61"/>
      <c r="HXE2" s="61"/>
      <c r="HXF2" s="61"/>
      <c r="HXG2" s="61"/>
      <c r="HXH2" s="61"/>
      <c r="HXI2" s="61"/>
      <c r="HXJ2" s="61"/>
      <c r="HXK2" s="61"/>
      <c r="HXL2" s="61"/>
      <c r="HXM2" s="61"/>
      <c r="HXN2" s="61"/>
      <c r="HXO2" s="61"/>
      <c r="HXP2" s="61"/>
      <c r="HXQ2" s="61"/>
      <c r="HXR2" s="61"/>
      <c r="HXS2" s="61"/>
      <c r="HXT2" s="61"/>
      <c r="HXU2" s="61"/>
      <c r="HXV2" s="61"/>
      <c r="HXW2" s="61"/>
      <c r="HXX2" s="61"/>
      <c r="HXY2" s="61"/>
      <c r="HXZ2" s="61"/>
      <c r="HYA2" s="61"/>
      <c r="HYB2" s="61"/>
      <c r="HYC2" s="61"/>
      <c r="HYD2" s="61"/>
      <c r="HYE2" s="61"/>
      <c r="HYF2" s="61"/>
      <c r="HYG2" s="61"/>
      <c r="HYH2" s="61"/>
      <c r="HYI2" s="61"/>
      <c r="HYJ2" s="61"/>
      <c r="HYK2" s="61"/>
      <c r="HYL2" s="61"/>
      <c r="HYM2" s="61"/>
      <c r="HYN2" s="61"/>
      <c r="HYO2" s="64"/>
      <c r="IDJ2" s="60"/>
      <c r="IDK2" s="61"/>
      <c r="IDL2" s="61"/>
      <c r="IDM2" s="61"/>
      <c r="IDN2" s="61"/>
      <c r="IDO2" s="61"/>
      <c r="IDP2" s="61"/>
      <c r="IDQ2" s="61"/>
      <c r="IDR2" s="61"/>
      <c r="IDS2" s="61"/>
      <c r="IDT2" s="61"/>
      <c r="IDU2" s="61"/>
      <c r="IDV2" s="61"/>
      <c r="IDW2" s="61"/>
      <c r="IDX2" s="61"/>
      <c r="IDY2" s="61"/>
      <c r="IDZ2" s="61"/>
      <c r="IEA2" s="61"/>
      <c r="IEB2" s="61"/>
      <c r="IEC2" s="61"/>
      <c r="IED2" s="61"/>
      <c r="IEE2" s="61"/>
      <c r="IEF2" s="62"/>
      <c r="IEG2" s="61"/>
      <c r="IEH2" s="61"/>
      <c r="IEI2" s="61"/>
      <c r="IEJ2" s="61"/>
      <c r="IEK2" s="61"/>
      <c r="IEL2" s="61"/>
      <c r="IEM2" s="61"/>
      <c r="IEN2" s="61"/>
      <c r="IEO2" s="61"/>
      <c r="IEP2" s="61"/>
      <c r="IEQ2" s="61"/>
      <c r="IER2" s="61"/>
      <c r="IES2" s="61"/>
      <c r="IET2" s="61"/>
      <c r="IEU2" s="61"/>
      <c r="IEV2" s="61"/>
      <c r="IEW2" s="61"/>
      <c r="IEX2" s="61"/>
      <c r="IEY2" s="61"/>
      <c r="IEZ2" s="61"/>
      <c r="IFA2" s="63"/>
      <c r="IFB2" s="63"/>
      <c r="IFC2" s="61"/>
      <c r="IFD2" s="61"/>
      <c r="IFE2" s="61"/>
      <c r="IFF2" s="61"/>
      <c r="IFG2" s="61"/>
      <c r="IFH2" s="61"/>
      <c r="IFI2" s="61"/>
      <c r="IFJ2" s="61"/>
      <c r="IFK2" s="61"/>
      <c r="IFL2" s="61"/>
      <c r="IFM2" s="61"/>
      <c r="IFN2" s="61"/>
      <c r="IFO2" s="61"/>
      <c r="IFP2" s="61"/>
      <c r="IFQ2" s="61"/>
      <c r="IFR2" s="61"/>
      <c r="IFS2" s="61"/>
      <c r="IFT2" s="61"/>
      <c r="IFU2" s="61"/>
      <c r="IFV2" s="61"/>
      <c r="IFW2" s="61"/>
      <c r="IFX2" s="61"/>
      <c r="IFY2" s="61"/>
      <c r="IFZ2" s="61"/>
      <c r="IGA2" s="61"/>
      <c r="IGB2" s="61"/>
      <c r="IGC2" s="61"/>
      <c r="IGD2" s="61"/>
      <c r="IGE2" s="61"/>
      <c r="IGF2" s="61"/>
      <c r="IGG2" s="61"/>
      <c r="IGH2" s="61"/>
      <c r="IGI2" s="61"/>
      <c r="IGJ2" s="61"/>
      <c r="IGK2" s="61"/>
      <c r="IGL2" s="61"/>
      <c r="IGM2" s="61"/>
      <c r="IGN2" s="64"/>
      <c r="ILI2" s="60"/>
      <c r="ILJ2" s="61"/>
      <c r="ILK2" s="61"/>
      <c r="ILL2" s="61"/>
      <c r="ILM2" s="61"/>
      <c r="ILN2" s="61"/>
      <c r="ILO2" s="61"/>
      <c r="ILP2" s="61"/>
      <c r="ILQ2" s="61"/>
      <c r="ILR2" s="61"/>
      <c r="ILS2" s="61"/>
      <c r="ILT2" s="61"/>
      <c r="ILU2" s="61"/>
      <c r="ILV2" s="61"/>
      <c r="ILW2" s="61"/>
      <c r="ILX2" s="61"/>
      <c r="ILY2" s="61"/>
      <c r="ILZ2" s="61"/>
      <c r="IMA2" s="61"/>
      <c r="IMB2" s="61"/>
      <c r="IMC2" s="61"/>
      <c r="IMD2" s="61"/>
      <c r="IME2" s="62"/>
      <c r="IMF2" s="61"/>
      <c r="IMG2" s="61"/>
      <c r="IMH2" s="61"/>
      <c r="IMI2" s="61"/>
      <c r="IMJ2" s="61"/>
      <c r="IMK2" s="61"/>
      <c r="IML2" s="61"/>
      <c r="IMM2" s="61"/>
      <c r="IMN2" s="61"/>
      <c r="IMO2" s="61"/>
      <c r="IMP2" s="61"/>
      <c r="IMQ2" s="61"/>
      <c r="IMR2" s="61"/>
      <c r="IMS2" s="61"/>
      <c r="IMT2" s="61"/>
      <c r="IMU2" s="61"/>
      <c r="IMV2" s="61"/>
      <c r="IMW2" s="61"/>
      <c r="IMX2" s="61"/>
      <c r="IMY2" s="61"/>
      <c r="IMZ2" s="63"/>
      <c r="INA2" s="63"/>
      <c r="INB2" s="61"/>
      <c r="INC2" s="61"/>
      <c r="IND2" s="61"/>
      <c r="INE2" s="61"/>
      <c r="INF2" s="61"/>
      <c r="ING2" s="61"/>
      <c r="INH2" s="61"/>
      <c r="INI2" s="61"/>
      <c r="INJ2" s="61"/>
      <c r="INK2" s="61"/>
      <c r="INL2" s="61"/>
      <c r="INM2" s="61"/>
      <c r="INN2" s="61"/>
      <c r="INO2" s="61"/>
      <c r="INP2" s="61"/>
      <c r="INQ2" s="61"/>
      <c r="INR2" s="61"/>
      <c r="INS2" s="61"/>
      <c r="INT2" s="61"/>
      <c r="INU2" s="61"/>
      <c r="INV2" s="61"/>
      <c r="INW2" s="61"/>
      <c r="INX2" s="61"/>
      <c r="INY2" s="61"/>
      <c r="INZ2" s="61"/>
      <c r="IOA2" s="61"/>
      <c r="IOB2" s="61"/>
      <c r="IOC2" s="61"/>
      <c r="IOD2" s="61"/>
      <c r="IOE2" s="61"/>
      <c r="IOF2" s="61"/>
      <c r="IOG2" s="61"/>
      <c r="IOH2" s="61"/>
      <c r="IOI2" s="61"/>
      <c r="IOJ2" s="61"/>
      <c r="IOK2" s="61"/>
      <c r="IOL2" s="61"/>
      <c r="IOM2" s="64"/>
      <c r="ITH2" s="60"/>
      <c r="ITI2" s="61"/>
      <c r="ITJ2" s="61"/>
      <c r="ITK2" s="61"/>
      <c r="ITL2" s="61"/>
      <c r="ITM2" s="61"/>
      <c r="ITN2" s="61"/>
      <c r="ITO2" s="61"/>
      <c r="ITP2" s="61"/>
      <c r="ITQ2" s="61"/>
      <c r="ITR2" s="61"/>
      <c r="ITS2" s="61"/>
      <c r="ITT2" s="61"/>
      <c r="ITU2" s="61"/>
      <c r="ITV2" s="61"/>
      <c r="ITW2" s="61"/>
      <c r="ITX2" s="61"/>
      <c r="ITY2" s="61"/>
      <c r="ITZ2" s="61"/>
      <c r="IUA2" s="61"/>
      <c r="IUB2" s="61"/>
      <c r="IUC2" s="61"/>
      <c r="IUD2" s="62"/>
      <c r="IUE2" s="61"/>
      <c r="IUF2" s="61"/>
      <c r="IUG2" s="61"/>
      <c r="IUH2" s="61"/>
      <c r="IUI2" s="61"/>
      <c r="IUJ2" s="61"/>
      <c r="IUK2" s="61"/>
      <c r="IUL2" s="61"/>
      <c r="IUM2" s="61"/>
      <c r="IUN2" s="61"/>
      <c r="IUO2" s="61"/>
      <c r="IUP2" s="61"/>
      <c r="IUQ2" s="61"/>
      <c r="IUR2" s="61"/>
      <c r="IUS2" s="61"/>
      <c r="IUT2" s="61"/>
      <c r="IUU2" s="61"/>
      <c r="IUV2" s="61"/>
      <c r="IUW2" s="61"/>
      <c r="IUX2" s="61"/>
      <c r="IUY2" s="63"/>
      <c r="IUZ2" s="63"/>
      <c r="IVA2" s="61"/>
      <c r="IVB2" s="61"/>
      <c r="IVC2" s="61"/>
      <c r="IVD2" s="61"/>
      <c r="IVE2" s="61"/>
      <c r="IVF2" s="61"/>
      <c r="IVG2" s="61"/>
      <c r="IVH2" s="61"/>
      <c r="IVI2" s="61"/>
      <c r="IVJ2" s="61"/>
      <c r="IVK2" s="61"/>
      <c r="IVL2" s="61"/>
      <c r="IVM2" s="61"/>
      <c r="IVN2" s="61"/>
      <c r="IVO2" s="61"/>
      <c r="IVP2" s="61"/>
      <c r="IVQ2" s="61"/>
      <c r="IVR2" s="61"/>
      <c r="IVS2" s="61"/>
      <c r="IVT2" s="61"/>
      <c r="IVU2" s="61"/>
      <c r="IVV2" s="61"/>
      <c r="IVW2" s="61"/>
      <c r="IVX2" s="61"/>
      <c r="IVY2" s="61"/>
      <c r="IVZ2" s="61"/>
      <c r="IWA2" s="61"/>
      <c r="IWB2" s="61"/>
      <c r="IWC2" s="61"/>
      <c r="IWD2" s="61"/>
      <c r="IWE2" s="61"/>
      <c r="IWF2" s="61"/>
      <c r="IWG2" s="61"/>
      <c r="IWH2" s="61"/>
      <c r="IWI2" s="61"/>
      <c r="IWJ2" s="61"/>
      <c r="IWK2" s="61"/>
      <c r="IWL2" s="64"/>
      <c r="JBG2" s="60"/>
      <c r="JBH2" s="61"/>
      <c r="JBI2" s="61"/>
      <c r="JBJ2" s="61"/>
      <c r="JBK2" s="61"/>
      <c r="JBL2" s="61"/>
      <c r="JBM2" s="61"/>
      <c r="JBN2" s="61"/>
      <c r="JBO2" s="61"/>
      <c r="JBP2" s="61"/>
      <c r="JBQ2" s="61"/>
      <c r="JBR2" s="61"/>
      <c r="JBS2" s="61"/>
      <c r="JBT2" s="61"/>
      <c r="JBU2" s="61"/>
      <c r="JBV2" s="61"/>
      <c r="JBW2" s="61"/>
      <c r="JBX2" s="61"/>
      <c r="JBY2" s="61"/>
      <c r="JBZ2" s="61"/>
      <c r="JCA2" s="61"/>
      <c r="JCB2" s="61"/>
      <c r="JCC2" s="62"/>
      <c r="JCD2" s="61"/>
      <c r="JCE2" s="61"/>
      <c r="JCF2" s="61"/>
      <c r="JCG2" s="61"/>
      <c r="JCH2" s="61"/>
      <c r="JCI2" s="61"/>
      <c r="JCJ2" s="61"/>
      <c r="JCK2" s="61"/>
      <c r="JCL2" s="61"/>
      <c r="JCM2" s="61"/>
      <c r="JCN2" s="61"/>
      <c r="JCO2" s="61"/>
      <c r="JCP2" s="61"/>
      <c r="JCQ2" s="61"/>
      <c r="JCR2" s="61"/>
      <c r="JCS2" s="61"/>
      <c r="JCT2" s="61"/>
      <c r="JCU2" s="61"/>
      <c r="JCV2" s="61"/>
      <c r="JCW2" s="61"/>
      <c r="JCX2" s="63"/>
      <c r="JCY2" s="63"/>
      <c r="JCZ2" s="61"/>
      <c r="JDA2" s="61"/>
      <c r="JDB2" s="61"/>
      <c r="JDC2" s="61"/>
      <c r="JDD2" s="61"/>
      <c r="JDE2" s="61"/>
      <c r="JDF2" s="61"/>
      <c r="JDG2" s="61"/>
      <c r="JDH2" s="61"/>
      <c r="JDI2" s="61"/>
      <c r="JDJ2" s="61"/>
      <c r="JDK2" s="61"/>
      <c r="JDL2" s="61"/>
      <c r="JDM2" s="61"/>
      <c r="JDN2" s="61"/>
      <c r="JDO2" s="61"/>
      <c r="JDP2" s="61"/>
      <c r="JDQ2" s="61"/>
      <c r="JDR2" s="61"/>
      <c r="JDS2" s="61"/>
      <c r="JDT2" s="61"/>
      <c r="JDU2" s="61"/>
      <c r="JDV2" s="61"/>
      <c r="JDW2" s="61"/>
      <c r="JDX2" s="61"/>
      <c r="JDY2" s="61"/>
      <c r="JDZ2" s="61"/>
      <c r="JEA2" s="61"/>
      <c r="JEB2" s="61"/>
      <c r="JEC2" s="61"/>
      <c r="JED2" s="61"/>
      <c r="JEE2" s="61"/>
      <c r="JEF2" s="61"/>
      <c r="JEG2" s="61"/>
      <c r="JEH2" s="61"/>
      <c r="JEI2" s="61"/>
      <c r="JEJ2" s="61"/>
      <c r="JEK2" s="64"/>
      <c r="JJF2" s="60"/>
      <c r="JJG2" s="61"/>
      <c r="JJH2" s="61"/>
      <c r="JJI2" s="61"/>
      <c r="JJJ2" s="61"/>
      <c r="JJK2" s="61"/>
      <c r="JJL2" s="61"/>
      <c r="JJM2" s="61"/>
      <c r="JJN2" s="61"/>
      <c r="JJO2" s="61"/>
      <c r="JJP2" s="61"/>
      <c r="JJQ2" s="61"/>
      <c r="JJR2" s="61"/>
      <c r="JJS2" s="61"/>
      <c r="JJT2" s="61"/>
      <c r="JJU2" s="61"/>
      <c r="JJV2" s="61"/>
      <c r="JJW2" s="61"/>
      <c r="JJX2" s="61"/>
      <c r="JJY2" s="61"/>
      <c r="JJZ2" s="61"/>
      <c r="JKA2" s="61"/>
      <c r="JKB2" s="62"/>
      <c r="JKC2" s="61"/>
      <c r="JKD2" s="61"/>
      <c r="JKE2" s="61"/>
      <c r="JKF2" s="61"/>
      <c r="JKG2" s="61"/>
      <c r="JKH2" s="61"/>
      <c r="JKI2" s="61"/>
      <c r="JKJ2" s="61"/>
      <c r="JKK2" s="61"/>
      <c r="JKL2" s="61"/>
      <c r="JKM2" s="61"/>
      <c r="JKN2" s="61"/>
      <c r="JKO2" s="61"/>
      <c r="JKP2" s="61"/>
      <c r="JKQ2" s="61"/>
      <c r="JKR2" s="61"/>
      <c r="JKS2" s="61"/>
      <c r="JKT2" s="61"/>
      <c r="JKU2" s="61"/>
      <c r="JKV2" s="61"/>
      <c r="JKW2" s="63"/>
      <c r="JKX2" s="63"/>
      <c r="JKY2" s="61"/>
      <c r="JKZ2" s="61"/>
      <c r="JLA2" s="61"/>
      <c r="JLB2" s="61"/>
      <c r="JLC2" s="61"/>
      <c r="JLD2" s="61"/>
      <c r="JLE2" s="61"/>
      <c r="JLF2" s="61"/>
      <c r="JLG2" s="61"/>
      <c r="JLH2" s="61"/>
      <c r="JLI2" s="61"/>
      <c r="JLJ2" s="61"/>
      <c r="JLK2" s="61"/>
      <c r="JLL2" s="61"/>
      <c r="JLM2" s="61"/>
      <c r="JLN2" s="61"/>
      <c r="JLO2" s="61"/>
      <c r="JLP2" s="61"/>
      <c r="JLQ2" s="61"/>
      <c r="JLR2" s="61"/>
      <c r="JLS2" s="61"/>
      <c r="JLT2" s="61"/>
      <c r="JLU2" s="61"/>
      <c r="JLV2" s="61"/>
      <c r="JLW2" s="61"/>
      <c r="JLX2" s="61"/>
      <c r="JLY2" s="61"/>
      <c r="JLZ2" s="61"/>
      <c r="JMA2" s="61"/>
      <c r="JMB2" s="61"/>
      <c r="JMC2" s="61"/>
      <c r="JMD2" s="61"/>
      <c r="JME2" s="61"/>
      <c r="JMF2" s="61"/>
      <c r="JMG2" s="61"/>
      <c r="JMH2" s="61"/>
      <c r="JMI2" s="61"/>
      <c r="JMJ2" s="64"/>
      <c r="JRE2" s="60"/>
      <c r="JRF2" s="61"/>
      <c r="JRG2" s="61"/>
      <c r="JRH2" s="61"/>
      <c r="JRI2" s="61"/>
      <c r="JRJ2" s="61"/>
      <c r="JRK2" s="61"/>
      <c r="JRL2" s="61"/>
      <c r="JRM2" s="61"/>
      <c r="JRN2" s="61"/>
      <c r="JRO2" s="61"/>
      <c r="JRP2" s="61"/>
      <c r="JRQ2" s="61"/>
      <c r="JRR2" s="61"/>
      <c r="JRS2" s="61"/>
      <c r="JRT2" s="61"/>
      <c r="JRU2" s="61"/>
      <c r="JRV2" s="61"/>
      <c r="JRW2" s="61"/>
      <c r="JRX2" s="61"/>
      <c r="JRY2" s="61"/>
      <c r="JRZ2" s="61"/>
      <c r="JSA2" s="62"/>
      <c r="JSB2" s="61"/>
      <c r="JSC2" s="61"/>
      <c r="JSD2" s="61"/>
      <c r="JSE2" s="61"/>
      <c r="JSF2" s="61"/>
      <c r="JSG2" s="61"/>
      <c r="JSH2" s="61"/>
      <c r="JSI2" s="61"/>
      <c r="JSJ2" s="61"/>
      <c r="JSK2" s="61"/>
      <c r="JSL2" s="61"/>
      <c r="JSM2" s="61"/>
      <c r="JSN2" s="61"/>
      <c r="JSO2" s="61"/>
      <c r="JSP2" s="61"/>
      <c r="JSQ2" s="61"/>
      <c r="JSR2" s="61"/>
      <c r="JSS2" s="61"/>
      <c r="JST2" s="61"/>
      <c r="JSU2" s="61"/>
      <c r="JSV2" s="63"/>
      <c r="JSW2" s="63"/>
      <c r="JSX2" s="61"/>
      <c r="JSY2" s="61"/>
      <c r="JSZ2" s="61"/>
      <c r="JTA2" s="61"/>
      <c r="JTB2" s="61"/>
      <c r="JTC2" s="61"/>
      <c r="JTD2" s="61"/>
      <c r="JTE2" s="61"/>
      <c r="JTF2" s="61"/>
      <c r="JTG2" s="61"/>
      <c r="JTH2" s="61"/>
      <c r="JTI2" s="61"/>
      <c r="JTJ2" s="61"/>
      <c r="JTK2" s="61"/>
      <c r="JTL2" s="61"/>
      <c r="JTM2" s="61"/>
      <c r="JTN2" s="61"/>
      <c r="JTO2" s="61"/>
      <c r="JTP2" s="61"/>
      <c r="JTQ2" s="61"/>
      <c r="JTR2" s="61"/>
      <c r="JTS2" s="61"/>
      <c r="JTT2" s="61"/>
      <c r="JTU2" s="61"/>
      <c r="JTV2" s="61"/>
      <c r="JTW2" s="61"/>
      <c r="JTX2" s="61"/>
      <c r="JTY2" s="61"/>
      <c r="JTZ2" s="61"/>
      <c r="JUA2" s="61"/>
      <c r="JUB2" s="61"/>
      <c r="JUC2" s="61"/>
      <c r="JUD2" s="61"/>
      <c r="JUE2" s="61"/>
      <c r="JUF2" s="61"/>
      <c r="JUG2" s="61"/>
      <c r="JUH2" s="61"/>
      <c r="JUI2" s="64"/>
      <c r="JZD2" s="60"/>
      <c r="JZE2" s="61"/>
      <c r="JZF2" s="61"/>
      <c r="JZG2" s="61"/>
      <c r="JZH2" s="61"/>
      <c r="JZI2" s="61"/>
      <c r="JZJ2" s="61"/>
      <c r="JZK2" s="61"/>
      <c r="JZL2" s="61"/>
      <c r="JZM2" s="61"/>
      <c r="JZN2" s="61"/>
      <c r="JZO2" s="61"/>
      <c r="JZP2" s="61"/>
      <c r="JZQ2" s="61"/>
      <c r="JZR2" s="61"/>
      <c r="JZS2" s="61"/>
      <c r="JZT2" s="61"/>
      <c r="JZU2" s="61"/>
      <c r="JZV2" s="61"/>
      <c r="JZW2" s="61"/>
      <c r="JZX2" s="61"/>
      <c r="JZY2" s="61"/>
      <c r="JZZ2" s="62"/>
      <c r="KAA2" s="61"/>
      <c r="KAB2" s="61"/>
      <c r="KAC2" s="61"/>
      <c r="KAD2" s="61"/>
      <c r="KAE2" s="61"/>
      <c r="KAF2" s="61"/>
      <c r="KAG2" s="61"/>
      <c r="KAH2" s="61"/>
      <c r="KAI2" s="61"/>
      <c r="KAJ2" s="61"/>
      <c r="KAK2" s="61"/>
      <c r="KAL2" s="61"/>
      <c r="KAM2" s="61"/>
      <c r="KAN2" s="61"/>
      <c r="KAO2" s="61"/>
      <c r="KAP2" s="61"/>
      <c r="KAQ2" s="61"/>
      <c r="KAR2" s="61"/>
      <c r="KAS2" s="61"/>
      <c r="KAT2" s="61"/>
      <c r="KAU2" s="63"/>
      <c r="KAV2" s="63"/>
      <c r="KAW2" s="61"/>
      <c r="KAX2" s="61"/>
      <c r="KAY2" s="61"/>
      <c r="KAZ2" s="61"/>
      <c r="KBA2" s="61"/>
      <c r="KBB2" s="61"/>
      <c r="KBC2" s="61"/>
      <c r="KBD2" s="61"/>
      <c r="KBE2" s="61"/>
      <c r="KBF2" s="61"/>
      <c r="KBG2" s="61"/>
      <c r="KBH2" s="61"/>
      <c r="KBI2" s="61"/>
      <c r="KBJ2" s="61"/>
      <c r="KBK2" s="61"/>
      <c r="KBL2" s="61"/>
      <c r="KBM2" s="61"/>
      <c r="KBN2" s="61"/>
      <c r="KBO2" s="61"/>
      <c r="KBP2" s="61"/>
      <c r="KBQ2" s="61"/>
      <c r="KBR2" s="61"/>
      <c r="KBS2" s="61"/>
      <c r="KBT2" s="61"/>
      <c r="KBU2" s="61"/>
      <c r="KBV2" s="61"/>
      <c r="KBW2" s="61"/>
      <c r="KBX2" s="61"/>
      <c r="KBY2" s="61"/>
      <c r="KBZ2" s="61"/>
      <c r="KCA2" s="61"/>
      <c r="KCB2" s="61"/>
      <c r="KCC2" s="61"/>
      <c r="KCD2" s="61"/>
      <c r="KCE2" s="61"/>
      <c r="KCF2" s="61"/>
      <c r="KCG2" s="61"/>
      <c r="KCH2" s="64"/>
      <c r="KHC2" s="60"/>
      <c r="KHD2" s="61"/>
      <c r="KHE2" s="61"/>
      <c r="KHF2" s="61"/>
      <c r="KHG2" s="61"/>
      <c r="KHH2" s="61"/>
      <c r="KHI2" s="61"/>
      <c r="KHJ2" s="61"/>
      <c r="KHK2" s="61"/>
      <c r="KHL2" s="61"/>
      <c r="KHM2" s="61"/>
      <c r="KHN2" s="61"/>
      <c r="KHO2" s="61"/>
      <c r="KHP2" s="61"/>
      <c r="KHQ2" s="61"/>
      <c r="KHR2" s="61"/>
      <c r="KHS2" s="61"/>
      <c r="KHT2" s="61"/>
      <c r="KHU2" s="61"/>
      <c r="KHV2" s="61"/>
      <c r="KHW2" s="61"/>
      <c r="KHX2" s="61"/>
      <c r="KHY2" s="62"/>
      <c r="KHZ2" s="61"/>
      <c r="KIA2" s="61"/>
      <c r="KIB2" s="61"/>
      <c r="KIC2" s="61"/>
      <c r="KID2" s="61"/>
      <c r="KIE2" s="61"/>
      <c r="KIF2" s="61"/>
      <c r="KIG2" s="61"/>
      <c r="KIH2" s="61"/>
      <c r="KII2" s="61"/>
      <c r="KIJ2" s="61"/>
      <c r="KIK2" s="61"/>
      <c r="KIL2" s="61"/>
      <c r="KIM2" s="61"/>
      <c r="KIN2" s="61"/>
      <c r="KIO2" s="61"/>
      <c r="KIP2" s="61"/>
      <c r="KIQ2" s="61"/>
      <c r="KIR2" s="61"/>
      <c r="KIS2" s="61"/>
      <c r="KIT2" s="63"/>
      <c r="KIU2" s="63"/>
      <c r="KIV2" s="61"/>
      <c r="KIW2" s="61"/>
      <c r="KIX2" s="61"/>
      <c r="KIY2" s="61"/>
      <c r="KIZ2" s="61"/>
      <c r="KJA2" s="61"/>
      <c r="KJB2" s="61"/>
      <c r="KJC2" s="61"/>
      <c r="KJD2" s="61"/>
      <c r="KJE2" s="61"/>
      <c r="KJF2" s="61"/>
      <c r="KJG2" s="61"/>
      <c r="KJH2" s="61"/>
      <c r="KJI2" s="61"/>
      <c r="KJJ2" s="61"/>
      <c r="KJK2" s="61"/>
      <c r="KJL2" s="61"/>
      <c r="KJM2" s="61"/>
      <c r="KJN2" s="61"/>
      <c r="KJO2" s="61"/>
      <c r="KJP2" s="61"/>
      <c r="KJQ2" s="61"/>
      <c r="KJR2" s="61"/>
      <c r="KJS2" s="61"/>
      <c r="KJT2" s="61"/>
      <c r="KJU2" s="61"/>
      <c r="KJV2" s="61"/>
      <c r="KJW2" s="61"/>
      <c r="KJX2" s="61"/>
      <c r="KJY2" s="61"/>
      <c r="KJZ2" s="61"/>
      <c r="KKA2" s="61"/>
      <c r="KKB2" s="61"/>
      <c r="KKC2" s="61"/>
      <c r="KKD2" s="61"/>
      <c r="KKE2" s="61"/>
      <c r="KKF2" s="61"/>
      <c r="KKG2" s="64"/>
      <c r="KPB2" s="60"/>
      <c r="KPC2" s="61"/>
      <c r="KPD2" s="61"/>
      <c r="KPE2" s="61"/>
      <c r="KPF2" s="61"/>
      <c r="KPG2" s="61"/>
      <c r="KPH2" s="61"/>
      <c r="KPI2" s="61"/>
      <c r="KPJ2" s="61"/>
      <c r="KPK2" s="61"/>
      <c r="KPL2" s="61"/>
      <c r="KPM2" s="61"/>
      <c r="KPN2" s="61"/>
      <c r="KPO2" s="61"/>
      <c r="KPP2" s="61"/>
      <c r="KPQ2" s="61"/>
      <c r="KPR2" s="61"/>
      <c r="KPS2" s="61"/>
      <c r="KPT2" s="61"/>
      <c r="KPU2" s="61"/>
      <c r="KPV2" s="61"/>
      <c r="KPW2" s="61"/>
      <c r="KPX2" s="62"/>
      <c r="KPY2" s="61"/>
      <c r="KPZ2" s="61"/>
      <c r="KQA2" s="61"/>
      <c r="KQB2" s="61"/>
      <c r="KQC2" s="61"/>
      <c r="KQD2" s="61"/>
      <c r="KQE2" s="61"/>
      <c r="KQF2" s="61"/>
      <c r="KQG2" s="61"/>
      <c r="KQH2" s="61"/>
      <c r="KQI2" s="61"/>
      <c r="KQJ2" s="61"/>
      <c r="KQK2" s="61"/>
      <c r="KQL2" s="61"/>
      <c r="KQM2" s="61"/>
      <c r="KQN2" s="61"/>
      <c r="KQO2" s="61"/>
      <c r="KQP2" s="61"/>
      <c r="KQQ2" s="61"/>
      <c r="KQR2" s="61"/>
      <c r="KQS2" s="63"/>
      <c r="KQT2" s="63"/>
      <c r="KQU2" s="61"/>
      <c r="KQV2" s="61"/>
      <c r="KQW2" s="61"/>
      <c r="KQX2" s="61"/>
      <c r="KQY2" s="61"/>
      <c r="KQZ2" s="61"/>
      <c r="KRA2" s="61"/>
      <c r="KRB2" s="61"/>
      <c r="KRC2" s="61"/>
      <c r="KRD2" s="61"/>
      <c r="KRE2" s="61"/>
      <c r="KRF2" s="61"/>
      <c r="KRG2" s="61"/>
      <c r="KRH2" s="61"/>
      <c r="KRI2" s="61"/>
      <c r="KRJ2" s="61"/>
      <c r="KRK2" s="61"/>
      <c r="KRL2" s="61"/>
      <c r="KRM2" s="61"/>
      <c r="KRN2" s="61"/>
      <c r="KRO2" s="61"/>
      <c r="KRP2" s="61"/>
      <c r="KRQ2" s="61"/>
      <c r="KRR2" s="61"/>
      <c r="KRS2" s="61"/>
      <c r="KRT2" s="61"/>
      <c r="KRU2" s="61"/>
      <c r="KRV2" s="61"/>
      <c r="KRW2" s="61"/>
      <c r="KRX2" s="61"/>
      <c r="KRY2" s="61"/>
      <c r="KRZ2" s="61"/>
      <c r="KSA2" s="61"/>
      <c r="KSB2" s="61"/>
      <c r="KSC2" s="61"/>
      <c r="KSD2" s="61"/>
      <c r="KSE2" s="61"/>
      <c r="KSF2" s="64"/>
      <c r="KXA2" s="60"/>
      <c r="KXB2" s="61"/>
      <c r="KXC2" s="61"/>
      <c r="KXD2" s="61"/>
      <c r="KXE2" s="61"/>
      <c r="KXF2" s="61"/>
      <c r="KXG2" s="61"/>
      <c r="KXH2" s="61"/>
      <c r="KXI2" s="61"/>
      <c r="KXJ2" s="61"/>
      <c r="KXK2" s="61"/>
      <c r="KXL2" s="61"/>
      <c r="KXM2" s="61"/>
      <c r="KXN2" s="61"/>
      <c r="KXO2" s="61"/>
      <c r="KXP2" s="61"/>
      <c r="KXQ2" s="61"/>
      <c r="KXR2" s="61"/>
      <c r="KXS2" s="61"/>
      <c r="KXT2" s="61"/>
      <c r="KXU2" s="61"/>
      <c r="KXV2" s="61"/>
      <c r="KXW2" s="62"/>
      <c r="KXX2" s="61"/>
      <c r="KXY2" s="61"/>
      <c r="KXZ2" s="61"/>
      <c r="KYA2" s="61"/>
      <c r="KYB2" s="61"/>
      <c r="KYC2" s="61"/>
      <c r="KYD2" s="61"/>
      <c r="KYE2" s="61"/>
      <c r="KYF2" s="61"/>
      <c r="KYG2" s="61"/>
      <c r="KYH2" s="61"/>
      <c r="KYI2" s="61"/>
      <c r="KYJ2" s="61"/>
      <c r="KYK2" s="61"/>
      <c r="KYL2" s="61"/>
      <c r="KYM2" s="61"/>
      <c r="KYN2" s="61"/>
      <c r="KYO2" s="61"/>
      <c r="KYP2" s="61"/>
      <c r="KYQ2" s="61"/>
      <c r="KYR2" s="63"/>
      <c r="KYS2" s="63"/>
      <c r="KYT2" s="61"/>
      <c r="KYU2" s="61"/>
      <c r="KYV2" s="61"/>
      <c r="KYW2" s="61"/>
      <c r="KYX2" s="61"/>
      <c r="KYY2" s="61"/>
      <c r="KYZ2" s="61"/>
      <c r="KZA2" s="61"/>
      <c r="KZB2" s="61"/>
      <c r="KZC2" s="61"/>
      <c r="KZD2" s="61"/>
      <c r="KZE2" s="61"/>
      <c r="KZF2" s="61"/>
      <c r="KZG2" s="61"/>
      <c r="KZH2" s="61"/>
      <c r="KZI2" s="61"/>
      <c r="KZJ2" s="61"/>
      <c r="KZK2" s="61"/>
      <c r="KZL2" s="61"/>
      <c r="KZM2" s="61"/>
      <c r="KZN2" s="61"/>
      <c r="KZO2" s="61"/>
      <c r="KZP2" s="61"/>
      <c r="KZQ2" s="61"/>
      <c r="KZR2" s="61"/>
      <c r="KZS2" s="61"/>
      <c r="KZT2" s="61"/>
      <c r="KZU2" s="61"/>
      <c r="KZV2" s="61"/>
      <c r="KZW2" s="61"/>
      <c r="KZX2" s="61"/>
      <c r="KZY2" s="61"/>
      <c r="KZZ2" s="61"/>
      <c r="LAA2" s="61"/>
      <c r="LAB2" s="61"/>
      <c r="LAC2" s="61"/>
      <c r="LAD2" s="61"/>
      <c r="LAE2" s="64"/>
      <c r="LEZ2" s="60"/>
      <c r="LFA2" s="61"/>
      <c r="LFB2" s="61"/>
      <c r="LFC2" s="61"/>
      <c r="LFD2" s="61"/>
      <c r="LFE2" s="61"/>
      <c r="LFF2" s="61"/>
      <c r="LFG2" s="61"/>
      <c r="LFH2" s="61"/>
      <c r="LFI2" s="61"/>
      <c r="LFJ2" s="61"/>
      <c r="LFK2" s="61"/>
      <c r="LFL2" s="61"/>
      <c r="LFM2" s="61"/>
      <c r="LFN2" s="61"/>
      <c r="LFO2" s="61"/>
      <c r="LFP2" s="61"/>
      <c r="LFQ2" s="61"/>
      <c r="LFR2" s="61"/>
      <c r="LFS2" s="61"/>
      <c r="LFT2" s="61"/>
      <c r="LFU2" s="61"/>
      <c r="LFV2" s="62"/>
      <c r="LFW2" s="61"/>
      <c r="LFX2" s="61"/>
      <c r="LFY2" s="61"/>
      <c r="LFZ2" s="61"/>
      <c r="LGA2" s="61"/>
      <c r="LGB2" s="61"/>
      <c r="LGC2" s="61"/>
      <c r="LGD2" s="61"/>
      <c r="LGE2" s="61"/>
      <c r="LGF2" s="61"/>
      <c r="LGG2" s="61"/>
      <c r="LGH2" s="61"/>
      <c r="LGI2" s="61"/>
      <c r="LGJ2" s="61"/>
      <c r="LGK2" s="61"/>
      <c r="LGL2" s="61"/>
      <c r="LGM2" s="61"/>
      <c r="LGN2" s="61"/>
      <c r="LGO2" s="61"/>
      <c r="LGP2" s="61"/>
      <c r="LGQ2" s="63"/>
      <c r="LGR2" s="63"/>
      <c r="LGS2" s="61"/>
      <c r="LGT2" s="61"/>
      <c r="LGU2" s="61"/>
      <c r="LGV2" s="61"/>
      <c r="LGW2" s="61"/>
      <c r="LGX2" s="61"/>
      <c r="LGY2" s="61"/>
      <c r="LGZ2" s="61"/>
      <c r="LHA2" s="61"/>
      <c r="LHB2" s="61"/>
      <c r="LHC2" s="61"/>
      <c r="LHD2" s="61"/>
      <c r="LHE2" s="61"/>
      <c r="LHF2" s="61"/>
      <c r="LHG2" s="61"/>
      <c r="LHH2" s="61"/>
      <c r="LHI2" s="61"/>
      <c r="LHJ2" s="61"/>
      <c r="LHK2" s="61"/>
      <c r="LHL2" s="61"/>
      <c r="LHM2" s="61"/>
      <c r="LHN2" s="61"/>
      <c r="LHO2" s="61"/>
      <c r="LHP2" s="61"/>
      <c r="LHQ2" s="61"/>
      <c r="LHR2" s="61"/>
      <c r="LHS2" s="61"/>
      <c r="LHT2" s="61"/>
      <c r="LHU2" s="61"/>
      <c r="LHV2" s="61"/>
      <c r="LHW2" s="61"/>
      <c r="LHX2" s="61"/>
      <c r="LHY2" s="61"/>
      <c r="LHZ2" s="61"/>
      <c r="LIA2" s="61"/>
      <c r="LIB2" s="61"/>
      <c r="LIC2" s="61"/>
      <c r="LID2" s="64"/>
      <c r="LMY2" s="60"/>
      <c r="LMZ2" s="61"/>
      <c r="LNA2" s="61"/>
      <c r="LNB2" s="61"/>
      <c r="LNC2" s="61"/>
      <c r="LND2" s="61"/>
      <c r="LNE2" s="61"/>
      <c r="LNF2" s="61"/>
      <c r="LNG2" s="61"/>
      <c r="LNH2" s="61"/>
      <c r="LNI2" s="61"/>
      <c r="LNJ2" s="61"/>
      <c r="LNK2" s="61"/>
      <c r="LNL2" s="61"/>
      <c r="LNM2" s="61"/>
      <c r="LNN2" s="61"/>
      <c r="LNO2" s="61"/>
      <c r="LNP2" s="61"/>
      <c r="LNQ2" s="61"/>
      <c r="LNR2" s="61"/>
      <c r="LNS2" s="61"/>
      <c r="LNT2" s="61"/>
      <c r="LNU2" s="62"/>
      <c r="LNV2" s="61"/>
      <c r="LNW2" s="61"/>
      <c r="LNX2" s="61"/>
      <c r="LNY2" s="61"/>
      <c r="LNZ2" s="61"/>
      <c r="LOA2" s="61"/>
      <c r="LOB2" s="61"/>
      <c r="LOC2" s="61"/>
      <c r="LOD2" s="61"/>
      <c r="LOE2" s="61"/>
      <c r="LOF2" s="61"/>
      <c r="LOG2" s="61"/>
      <c r="LOH2" s="61"/>
      <c r="LOI2" s="61"/>
      <c r="LOJ2" s="61"/>
      <c r="LOK2" s="61"/>
      <c r="LOL2" s="61"/>
      <c r="LOM2" s="61"/>
      <c r="LON2" s="61"/>
      <c r="LOO2" s="61"/>
      <c r="LOP2" s="63"/>
      <c r="LOQ2" s="63"/>
      <c r="LOR2" s="61"/>
      <c r="LOS2" s="61"/>
      <c r="LOT2" s="61"/>
      <c r="LOU2" s="61"/>
      <c r="LOV2" s="61"/>
      <c r="LOW2" s="61"/>
      <c r="LOX2" s="61"/>
      <c r="LOY2" s="61"/>
      <c r="LOZ2" s="61"/>
      <c r="LPA2" s="61"/>
      <c r="LPB2" s="61"/>
      <c r="LPC2" s="61"/>
      <c r="LPD2" s="61"/>
      <c r="LPE2" s="61"/>
      <c r="LPF2" s="61"/>
      <c r="LPG2" s="61"/>
      <c r="LPH2" s="61"/>
      <c r="LPI2" s="61"/>
      <c r="LPJ2" s="61"/>
      <c r="LPK2" s="61"/>
      <c r="LPL2" s="61"/>
      <c r="LPM2" s="61"/>
      <c r="LPN2" s="61"/>
      <c r="LPO2" s="61"/>
      <c r="LPP2" s="61"/>
      <c r="LPQ2" s="61"/>
      <c r="LPR2" s="61"/>
      <c r="LPS2" s="61"/>
      <c r="LPT2" s="61"/>
      <c r="LPU2" s="61"/>
      <c r="LPV2" s="61"/>
      <c r="LPW2" s="61"/>
      <c r="LPX2" s="61"/>
      <c r="LPY2" s="61"/>
      <c r="LPZ2" s="61"/>
      <c r="LQA2" s="61"/>
      <c r="LQB2" s="61"/>
      <c r="LQC2" s="64"/>
      <c r="LUX2" s="60"/>
      <c r="LUY2" s="61"/>
      <c r="LUZ2" s="61"/>
      <c r="LVA2" s="61"/>
      <c r="LVB2" s="61"/>
      <c r="LVC2" s="61"/>
      <c r="LVD2" s="61"/>
      <c r="LVE2" s="61"/>
      <c r="LVF2" s="61"/>
      <c r="LVG2" s="61"/>
      <c r="LVH2" s="61"/>
      <c r="LVI2" s="61"/>
      <c r="LVJ2" s="61"/>
      <c r="LVK2" s="61"/>
      <c r="LVL2" s="61"/>
      <c r="LVM2" s="61"/>
      <c r="LVN2" s="61"/>
      <c r="LVO2" s="61"/>
      <c r="LVP2" s="61"/>
      <c r="LVQ2" s="61"/>
      <c r="LVR2" s="61"/>
      <c r="LVS2" s="61"/>
      <c r="LVT2" s="62"/>
      <c r="LVU2" s="61"/>
      <c r="LVV2" s="61"/>
      <c r="LVW2" s="61"/>
      <c r="LVX2" s="61"/>
      <c r="LVY2" s="61"/>
      <c r="LVZ2" s="61"/>
      <c r="LWA2" s="61"/>
      <c r="LWB2" s="61"/>
      <c r="LWC2" s="61"/>
      <c r="LWD2" s="61"/>
      <c r="LWE2" s="61"/>
      <c r="LWF2" s="61"/>
      <c r="LWG2" s="61"/>
      <c r="LWH2" s="61"/>
      <c r="LWI2" s="61"/>
      <c r="LWJ2" s="61"/>
      <c r="LWK2" s="61"/>
      <c r="LWL2" s="61"/>
      <c r="LWM2" s="61"/>
      <c r="LWN2" s="61"/>
      <c r="LWO2" s="63"/>
      <c r="LWP2" s="63"/>
      <c r="LWQ2" s="61"/>
      <c r="LWR2" s="61"/>
      <c r="LWS2" s="61"/>
      <c r="LWT2" s="61"/>
      <c r="LWU2" s="61"/>
      <c r="LWV2" s="61"/>
      <c r="LWW2" s="61"/>
      <c r="LWX2" s="61"/>
      <c r="LWY2" s="61"/>
      <c r="LWZ2" s="61"/>
      <c r="LXA2" s="61"/>
      <c r="LXB2" s="61"/>
      <c r="LXC2" s="61"/>
      <c r="LXD2" s="61"/>
      <c r="LXE2" s="61"/>
      <c r="LXF2" s="61"/>
      <c r="LXG2" s="61"/>
      <c r="LXH2" s="61"/>
      <c r="LXI2" s="61"/>
      <c r="LXJ2" s="61"/>
      <c r="LXK2" s="61"/>
      <c r="LXL2" s="61"/>
      <c r="LXM2" s="61"/>
      <c r="LXN2" s="61"/>
      <c r="LXO2" s="61"/>
      <c r="LXP2" s="61"/>
      <c r="LXQ2" s="61"/>
      <c r="LXR2" s="61"/>
      <c r="LXS2" s="61"/>
      <c r="LXT2" s="61"/>
      <c r="LXU2" s="61"/>
      <c r="LXV2" s="61"/>
      <c r="LXW2" s="61"/>
      <c r="LXX2" s="61"/>
      <c r="LXY2" s="61"/>
      <c r="LXZ2" s="61"/>
      <c r="LYA2" s="61"/>
      <c r="LYB2" s="64"/>
      <c r="MCW2" s="60"/>
      <c r="MCX2" s="61"/>
      <c r="MCY2" s="61"/>
      <c r="MCZ2" s="61"/>
      <c r="MDA2" s="61"/>
      <c r="MDB2" s="61"/>
      <c r="MDC2" s="61"/>
      <c r="MDD2" s="61"/>
      <c r="MDE2" s="61"/>
      <c r="MDF2" s="61"/>
      <c r="MDG2" s="61"/>
      <c r="MDH2" s="61"/>
      <c r="MDI2" s="61"/>
      <c r="MDJ2" s="61"/>
      <c r="MDK2" s="61"/>
      <c r="MDL2" s="61"/>
      <c r="MDM2" s="61"/>
      <c r="MDN2" s="61"/>
      <c r="MDO2" s="61"/>
      <c r="MDP2" s="61"/>
      <c r="MDQ2" s="61"/>
      <c r="MDR2" s="61"/>
      <c r="MDS2" s="62"/>
      <c r="MDT2" s="61"/>
      <c r="MDU2" s="61"/>
      <c r="MDV2" s="61"/>
      <c r="MDW2" s="61"/>
      <c r="MDX2" s="61"/>
      <c r="MDY2" s="61"/>
      <c r="MDZ2" s="61"/>
      <c r="MEA2" s="61"/>
      <c r="MEB2" s="61"/>
      <c r="MEC2" s="61"/>
      <c r="MED2" s="61"/>
      <c r="MEE2" s="61"/>
      <c r="MEF2" s="61"/>
      <c r="MEG2" s="61"/>
      <c r="MEH2" s="61"/>
      <c r="MEI2" s="61"/>
      <c r="MEJ2" s="61"/>
      <c r="MEK2" s="61"/>
      <c r="MEL2" s="61"/>
      <c r="MEM2" s="61"/>
      <c r="MEN2" s="63"/>
      <c r="MEO2" s="63"/>
      <c r="MEP2" s="61"/>
      <c r="MEQ2" s="61"/>
      <c r="MER2" s="61"/>
      <c r="MES2" s="61"/>
      <c r="MET2" s="61"/>
      <c r="MEU2" s="61"/>
      <c r="MEV2" s="61"/>
      <c r="MEW2" s="61"/>
      <c r="MEX2" s="61"/>
      <c r="MEY2" s="61"/>
      <c r="MEZ2" s="61"/>
      <c r="MFA2" s="61"/>
      <c r="MFB2" s="61"/>
      <c r="MFC2" s="61"/>
      <c r="MFD2" s="61"/>
      <c r="MFE2" s="61"/>
      <c r="MFF2" s="61"/>
      <c r="MFG2" s="61"/>
      <c r="MFH2" s="61"/>
      <c r="MFI2" s="61"/>
      <c r="MFJ2" s="61"/>
      <c r="MFK2" s="61"/>
      <c r="MFL2" s="61"/>
      <c r="MFM2" s="61"/>
      <c r="MFN2" s="61"/>
      <c r="MFO2" s="61"/>
      <c r="MFP2" s="61"/>
      <c r="MFQ2" s="61"/>
      <c r="MFR2" s="61"/>
      <c r="MFS2" s="61"/>
      <c r="MFT2" s="61"/>
      <c r="MFU2" s="61"/>
      <c r="MFV2" s="61"/>
      <c r="MFW2" s="61"/>
      <c r="MFX2" s="61"/>
      <c r="MFY2" s="61"/>
      <c r="MFZ2" s="61"/>
      <c r="MGA2" s="64"/>
      <c r="MKV2" s="60"/>
      <c r="MKW2" s="61"/>
      <c r="MKX2" s="61"/>
      <c r="MKY2" s="61"/>
      <c r="MKZ2" s="61"/>
      <c r="MLA2" s="61"/>
      <c r="MLB2" s="61"/>
      <c r="MLC2" s="61"/>
      <c r="MLD2" s="61"/>
      <c r="MLE2" s="61"/>
      <c r="MLF2" s="61"/>
      <c r="MLG2" s="61"/>
      <c r="MLH2" s="61"/>
      <c r="MLI2" s="61"/>
      <c r="MLJ2" s="61"/>
      <c r="MLK2" s="61"/>
      <c r="MLL2" s="61"/>
      <c r="MLM2" s="61"/>
      <c r="MLN2" s="61"/>
      <c r="MLO2" s="61"/>
      <c r="MLP2" s="61"/>
      <c r="MLQ2" s="61"/>
      <c r="MLR2" s="62"/>
      <c r="MLS2" s="61"/>
      <c r="MLT2" s="61"/>
      <c r="MLU2" s="61"/>
      <c r="MLV2" s="61"/>
      <c r="MLW2" s="61"/>
      <c r="MLX2" s="61"/>
      <c r="MLY2" s="61"/>
      <c r="MLZ2" s="61"/>
      <c r="MMA2" s="61"/>
      <c r="MMB2" s="61"/>
      <c r="MMC2" s="61"/>
      <c r="MMD2" s="61"/>
      <c r="MME2" s="61"/>
      <c r="MMF2" s="61"/>
      <c r="MMG2" s="61"/>
      <c r="MMH2" s="61"/>
      <c r="MMI2" s="61"/>
      <c r="MMJ2" s="61"/>
      <c r="MMK2" s="61"/>
      <c r="MML2" s="61"/>
      <c r="MMM2" s="63"/>
      <c r="MMN2" s="63"/>
      <c r="MMO2" s="61"/>
      <c r="MMP2" s="61"/>
      <c r="MMQ2" s="61"/>
      <c r="MMR2" s="61"/>
      <c r="MMS2" s="61"/>
      <c r="MMT2" s="61"/>
      <c r="MMU2" s="61"/>
      <c r="MMV2" s="61"/>
      <c r="MMW2" s="61"/>
      <c r="MMX2" s="61"/>
      <c r="MMY2" s="61"/>
      <c r="MMZ2" s="61"/>
      <c r="MNA2" s="61"/>
      <c r="MNB2" s="61"/>
      <c r="MNC2" s="61"/>
      <c r="MND2" s="61"/>
      <c r="MNE2" s="61"/>
      <c r="MNF2" s="61"/>
      <c r="MNG2" s="61"/>
      <c r="MNH2" s="61"/>
      <c r="MNI2" s="61"/>
      <c r="MNJ2" s="61"/>
      <c r="MNK2" s="61"/>
      <c r="MNL2" s="61"/>
      <c r="MNM2" s="61"/>
      <c r="MNN2" s="61"/>
      <c r="MNO2" s="61"/>
      <c r="MNP2" s="61"/>
      <c r="MNQ2" s="61"/>
      <c r="MNR2" s="61"/>
      <c r="MNS2" s="61"/>
      <c r="MNT2" s="61"/>
      <c r="MNU2" s="61"/>
      <c r="MNV2" s="61"/>
      <c r="MNW2" s="61"/>
      <c r="MNX2" s="61"/>
      <c r="MNY2" s="61"/>
      <c r="MNZ2" s="64"/>
      <c r="MSU2" s="60"/>
      <c r="MSV2" s="61"/>
      <c r="MSW2" s="61"/>
      <c r="MSX2" s="61"/>
      <c r="MSY2" s="61"/>
      <c r="MSZ2" s="61"/>
      <c r="MTA2" s="61"/>
      <c r="MTB2" s="61"/>
      <c r="MTC2" s="61"/>
      <c r="MTD2" s="61"/>
      <c r="MTE2" s="61"/>
      <c r="MTF2" s="61"/>
      <c r="MTG2" s="61"/>
      <c r="MTH2" s="61"/>
      <c r="MTI2" s="61"/>
      <c r="MTJ2" s="61"/>
      <c r="MTK2" s="61"/>
      <c r="MTL2" s="61"/>
      <c r="MTM2" s="61"/>
      <c r="MTN2" s="61"/>
      <c r="MTO2" s="61"/>
      <c r="MTP2" s="61"/>
      <c r="MTQ2" s="62"/>
      <c r="MTR2" s="61"/>
      <c r="MTS2" s="61"/>
      <c r="MTT2" s="61"/>
      <c r="MTU2" s="61"/>
      <c r="MTV2" s="61"/>
      <c r="MTW2" s="61"/>
      <c r="MTX2" s="61"/>
      <c r="MTY2" s="61"/>
      <c r="MTZ2" s="61"/>
      <c r="MUA2" s="61"/>
      <c r="MUB2" s="61"/>
      <c r="MUC2" s="61"/>
      <c r="MUD2" s="61"/>
      <c r="MUE2" s="61"/>
      <c r="MUF2" s="61"/>
      <c r="MUG2" s="61"/>
      <c r="MUH2" s="61"/>
      <c r="MUI2" s="61"/>
      <c r="MUJ2" s="61"/>
      <c r="MUK2" s="61"/>
      <c r="MUL2" s="63"/>
      <c r="MUM2" s="63"/>
      <c r="MUN2" s="61"/>
      <c r="MUO2" s="61"/>
      <c r="MUP2" s="61"/>
      <c r="MUQ2" s="61"/>
      <c r="MUR2" s="61"/>
      <c r="MUS2" s="61"/>
      <c r="MUT2" s="61"/>
      <c r="MUU2" s="61"/>
      <c r="MUV2" s="61"/>
      <c r="MUW2" s="61"/>
      <c r="MUX2" s="61"/>
      <c r="MUY2" s="61"/>
      <c r="MUZ2" s="61"/>
      <c r="MVA2" s="61"/>
      <c r="MVB2" s="61"/>
      <c r="MVC2" s="61"/>
      <c r="MVD2" s="61"/>
      <c r="MVE2" s="61"/>
      <c r="MVF2" s="61"/>
      <c r="MVG2" s="61"/>
      <c r="MVH2" s="61"/>
      <c r="MVI2" s="61"/>
      <c r="MVJ2" s="61"/>
      <c r="MVK2" s="61"/>
      <c r="MVL2" s="61"/>
      <c r="MVM2" s="61"/>
      <c r="MVN2" s="61"/>
      <c r="MVO2" s="61"/>
      <c r="MVP2" s="61"/>
      <c r="MVQ2" s="61"/>
      <c r="MVR2" s="61"/>
      <c r="MVS2" s="61"/>
      <c r="MVT2" s="61"/>
      <c r="MVU2" s="61"/>
      <c r="MVV2" s="61"/>
      <c r="MVW2" s="61"/>
      <c r="MVX2" s="61"/>
      <c r="MVY2" s="64"/>
      <c r="NAT2" s="60"/>
      <c r="NAU2" s="61"/>
      <c r="NAV2" s="61"/>
      <c r="NAW2" s="61"/>
      <c r="NAX2" s="61"/>
      <c r="NAY2" s="61"/>
      <c r="NAZ2" s="61"/>
      <c r="NBA2" s="61"/>
      <c r="NBB2" s="61"/>
      <c r="NBC2" s="61"/>
      <c r="NBD2" s="61"/>
      <c r="NBE2" s="61"/>
      <c r="NBF2" s="61"/>
      <c r="NBG2" s="61"/>
      <c r="NBH2" s="61"/>
      <c r="NBI2" s="61"/>
      <c r="NBJ2" s="61"/>
      <c r="NBK2" s="61"/>
      <c r="NBL2" s="61"/>
      <c r="NBM2" s="61"/>
      <c r="NBN2" s="61"/>
      <c r="NBO2" s="61"/>
      <c r="NBP2" s="62"/>
      <c r="NBQ2" s="61"/>
      <c r="NBR2" s="61"/>
      <c r="NBS2" s="61"/>
      <c r="NBT2" s="61"/>
      <c r="NBU2" s="61"/>
      <c r="NBV2" s="61"/>
      <c r="NBW2" s="61"/>
      <c r="NBX2" s="61"/>
      <c r="NBY2" s="61"/>
      <c r="NBZ2" s="61"/>
      <c r="NCA2" s="61"/>
      <c r="NCB2" s="61"/>
      <c r="NCC2" s="61"/>
      <c r="NCD2" s="61"/>
      <c r="NCE2" s="61"/>
      <c r="NCF2" s="61"/>
      <c r="NCG2" s="61"/>
      <c r="NCH2" s="61"/>
      <c r="NCI2" s="61"/>
      <c r="NCJ2" s="61"/>
      <c r="NCK2" s="63"/>
      <c r="NCL2" s="63"/>
      <c r="NCM2" s="61"/>
      <c r="NCN2" s="61"/>
      <c r="NCO2" s="61"/>
      <c r="NCP2" s="61"/>
      <c r="NCQ2" s="61"/>
      <c r="NCR2" s="61"/>
      <c r="NCS2" s="61"/>
      <c r="NCT2" s="61"/>
      <c r="NCU2" s="61"/>
      <c r="NCV2" s="61"/>
      <c r="NCW2" s="61"/>
      <c r="NCX2" s="61"/>
      <c r="NCY2" s="61"/>
      <c r="NCZ2" s="61"/>
      <c r="NDA2" s="61"/>
      <c r="NDB2" s="61"/>
      <c r="NDC2" s="61"/>
      <c r="NDD2" s="61"/>
      <c r="NDE2" s="61"/>
      <c r="NDF2" s="61"/>
      <c r="NDG2" s="61"/>
      <c r="NDH2" s="61"/>
      <c r="NDI2" s="61"/>
      <c r="NDJ2" s="61"/>
      <c r="NDK2" s="61"/>
      <c r="NDL2" s="61"/>
      <c r="NDM2" s="61"/>
      <c r="NDN2" s="61"/>
      <c r="NDO2" s="61"/>
      <c r="NDP2" s="61"/>
      <c r="NDQ2" s="61"/>
      <c r="NDR2" s="61"/>
      <c r="NDS2" s="61"/>
      <c r="NDT2" s="61"/>
      <c r="NDU2" s="61"/>
      <c r="NDV2" s="61"/>
      <c r="NDW2" s="61"/>
      <c r="NDX2" s="64"/>
      <c r="NIS2" s="60"/>
      <c r="NIT2" s="61"/>
      <c r="NIU2" s="61"/>
      <c r="NIV2" s="61"/>
      <c r="NIW2" s="61"/>
      <c r="NIX2" s="61"/>
      <c r="NIY2" s="61"/>
      <c r="NIZ2" s="61"/>
      <c r="NJA2" s="61"/>
      <c r="NJB2" s="61"/>
      <c r="NJC2" s="61"/>
      <c r="NJD2" s="61"/>
      <c r="NJE2" s="61"/>
      <c r="NJF2" s="61"/>
      <c r="NJG2" s="61"/>
      <c r="NJH2" s="61"/>
      <c r="NJI2" s="61"/>
      <c r="NJJ2" s="61"/>
      <c r="NJK2" s="61"/>
      <c r="NJL2" s="61"/>
      <c r="NJM2" s="61"/>
      <c r="NJN2" s="61"/>
      <c r="NJO2" s="62"/>
      <c r="NJP2" s="61"/>
      <c r="NJQ2" s="61"/>
      <c r="NJR2" s="61"/>
      <c r="NJS2" s="61"/>
      <c r="NJT2" s="61"/>
      <c r="NJU2" s="61"/>
      <c r="NJV2" s="61"/>
      <c r="NJW2" s="61"/>
      <c r="NJX2" s="61"/>
      <c r="NJY2" s="61"/>
      <c r="NJZ2" s="61"/>
      <c r="NKA2" s="61"/>
      <c r="NKB2" s="61"/>
      <c r="NKC2" s="61"/>
      <c r="NKD2" s="61"/>
      <c r="NKE2" s="61"/>
      <c r="NKF2" s="61"/>
      <c r="NKG2" s="61"/>
      <c r="NKH2" s="61"/>
      <c r="NKI2" s="61"/>
      <c r="NKJ2" s="63"/>
      <c r="NKK2" s="63"/>
      <c r="NKL2" s="61"/>
      <c r="NKM2" s="61"/>
      <c r="NKN2" s="61"/>
      <c r="NKO2" s="61"/>
      <c r="NKP2" s="61"/>
      <c r="NKQ2" s="61"/>
      <c r="NKR2" s="61"/>
      <c r="NKS2" s="61"/>
      <c r="NKT2" s="61"/>
      <c r="NKU2" s="61"/>
      <c r="NKV2" s="61"/>
      <c r="NKW2" s="61"/>
      <c r="NKX2" s="61"/>
      <c r="NKY2" s="61"/>
      <c r="NKZ2" s="61"/>
      <c r="NLA2" s="61"/>
      <c r="NLB2" s="61"/>
      <c r="NLC2" s="61"/>
      <c r="NLD2" s="61"/>
      <c r="NLE2" s="61"/>
      <c r="NLF2" s="61"/>
      <c r="NLG2" s="61"/>
      <c r="NLH2" s="61"/>
      <c r="NLI2" s="61"/>
      <c r="NLJ2" s="61"/>
      <c r="NLK2" s="61"/>
      <c r="NLL2" s="61"/>
      <c r="NLM2" s="61"/>
      <c r="NLN2" s="61"/>
      <c r="NLO2" s="61"/>
      <c r="NLP2" s="61"/>
      <c r="NLQ2" s="61"/>
      <c r="NLR2" s="61"/>
      <c r="NLS2" s="61"/>
      <c r="NLT2" s="61"/>
      <c r="NLU2" s="61"/>
      <c r="NLV2" s="61"/>
      <c r="NLW2" s="64"/>
      <c r="NQR2" s="60"/>
      <c r="NQS2" s="61"/>
      <c r="NQT2" s="61"/>
      <c r="NQU2" s="61"/>
      <c r="NQV2" s="61"/>
      <c r="NQW2" s="61"/>
      <c r="NQX2" s="61"/>
      <c r="NQY2" s="61"/>
      <c r="NQZ2" s="61"/>
      <c r="NRA2" s="61"/>
      <c r="NRB2" s="61"/>
      <c r="NRC2" s="61"/>
      <c r="NRD2" s="61"/>
      <c r="NRE2" s="61"/>
      <c r="NRF2" s="61"/>
      <c r="NRG2" s="61"/>
      <c r="NRH2" s="61"/>
      <c r="NRI2" s="61"/>
      <c r="NRJ2" s="61"/>
      <c r="NRK2" s="61"/>
      <c r="NRL2" s="61"/>
      <c r="NRM2" s="61"/>
      <c r="NRN2" s="62"/>
      <c r="NRO2" s="61"/>
      <c r="NRP2" s="61"/>
      <c r="NRQ2" s="61"/>
      <c r="NRR2" s="61"/>
      <c r="NRS2" s="61"/>
      <c r="NRT2" s="61"/>
      <c r="NRU2" s="61"/>
      <c r="NRV2" s="61"/>
      <c r="NRW2" s="61"/>
      <c r="NRX2" s="61"/>
      <c r="NRY2" s="61"/>
      <c r="NRZ2" s="61"/>
      <c r="NSA2" s="61"/>
      <c r="NSB2" s="61"/>
      <c r="NSC2" s="61"/>
      <c r="NSD2" s="61"/>
      <c r="NSE2" s="61"/>
      <c r="NSF2" s="61"/>
      <c r="NSG2" s="61"/>
      <c r="NSH2" s="61"/>
      <c r="NSI2" s="63"/>
      <c r="NSJ2" s="63"/>
      <c r="NSK2" s="61"/>
      <c r="NSL2" s="61"/>
      <c r="NSM2" s="61"/>
      <c r="NSN2" s="61"/>
      <c r="NSO2" s="61"/>
      <c r="NSP2" s="61"/>
      <c r="NSQ2" s="61"/>
      <c r="NSR2" s="61"/>
      <c r="NSS2" s="61"/>
      <c r="NST2" s="61"/>
      <c r="NSU2" s="61"/>
      <c r="NSV2" s="61"/>
      <c r="NSW2" s="61"/>
      <c r="NSX2" s="61"/>
      <c r="NSY2" s="61"/>
      <c r="NSZ2" s="61"/>
      <c r="NTA2" s="61"/>
      <c r="NTB2" s="61"/>
      <c r="NTC2" s="61"/>
      <c r="NTD2" s="61"/>
      <c r="NTE2" s="61"/>
      <c r="NTF2" s="61"/>
      <c r="NTG2" s="61"/>
      <c r="NTH2" s="61"/>
      <c r="NTI2" s="61"/>
      <c r="NTJ2" s="61"/>
      <c r="NTK2" s="61"/>
      <c r="NTL2" s="61"/>
      <c r="NTM2" s="61"/>
      <c r="NTN2" s="61"/>
      <c r="NTO2" s="61"/>
      <c r="NTP2" s="61"/>
      <c r="NTQ2" s="61"/>
      <c r="NTR2" s="61"/>
      <c r="NTS2" s="61"/>
      <c r="NTT2" s="61"/>
      <c r="NTU2" s="61"/>
      <c r="NTV2" s="64"/>
      <c r="NYQ2" s="60"/>
      <c r="NYR2" s="61"/>
      <c r="NYS2" s="61"/>
      <c r="NYT2" s="61"/>
      <c r="NYU2" s="61"/>
      <c r="NYV2" s="61"/>
      <c r="NYW2" s="61"/>
      <c r="NYX2" s="61"/>
      <c r="NYY2" s="61"/>
      <c r="NYZ2" s="61"/>
      <c r="NZA2" s="61"/>
      <c r="NZB2" s="61"/>
      <c r="NZC2" s="61"/>
      <c r="NZD2" s="61"/>
      <c r="NZE2" s="61"/>
      <c r="NZF2" s="61"/>
      <c r="NZG2" s="61"/>
      <c r="NZH2" s="61"/>
      <c r="NZI2" s="61"/>
      <c r="NZJ2" s="61"/>
      <c r="NZK2" s="61"/>
      <c r="NZL2" s="61"/>
      <c r="NZM2" s="62"/>
      <c r="NZN2" s="61"/>
      <c r="NZO2" s="61"/>
      <c r="NZP2" s="61"/>
      <c r="NZQ2" s="61"/>
      <c r="NZR2" s="61"/>
      <c r="NZS2" s="61"/>
      <c r="NZT2" s="61"/>
      <c r="NZU2" s="61"/>
      <c r="NZV2" s="61"/>
      <c r="NZW2" s="61"/>
      <c r="NZX2" s="61"/>
      <c r="NZY2" s="61"/>
      <c r="NZZ2" s="61"/>
      <c r="OAA2" s="61"/>
      <c r="OAB2" s="61"/>
      <c r="OAC2" s="61"/>
      <c r="OAD2" s="61"/>
      <c r="OAE2" s="61"/>
      <c r="OAF2" s="61"/>
      <c r="OAG2" s="61"/>
      <c r="OAH2" s="63"/>
      <c r="OAI2" s="63"/>
      <c r="OAJ2" s="61"/>
      <c r="OAK2" s="61"/>
      <c r="OAL2" s="61"/>
      <c r="OAM2" s="61"/>
      <c r="OAN2" s="61"/>
      <c r="OAO2" s="61"/>
      <c r="OAP2" s="61"/>
      <c r="OAQ2" s="61"/>
      <c r="OAR2" s="61"/>
      <c r="OAS2" s="61"/>
      <c r="OAT2" s="61"/>
      <c r="OAU2" s="61"/>
      <c r="OAV2" s="61"/>
      <c r="OAW2" s="61"/>
      <c r="OAX2" s="61"/>
      <c r="OAY2" s="61"/>
      <c r="OAZ2" s="61"/>
      <c r="OBA2" s="61"/>
      <c r="OBB2" s="61"/>
      <c r="OBC2" s="61"/>
      <c r="OBD2" s="61"/>
      <c r="OBE2" s="61"/>
      <c r="OBF2" s="61"/>
      <c r="OBG2" s="61"/>
      <c r="OBH2" s="61"/>
      <c r="OBI2" s="61"/>
      <c r="OBJ2" s="61"/>
      <c r="OBK2" s="61"/>
      <c r="OBL2" s="61"/>
      <c r="OBM2" s="61"/>
      <c r="OBN2" s="61"/>
      <c r="OBO2" s="61"/>
      <c r="OBP2" s="61"/>
      <c r="OBQ2" s="61"/>
      <c r="OBR2" s="61"/>
      <c r="OBS2" s="61"/>
      <c r="OBT2" s="61"/>
      <c r="OBU2" s="64"/>
      <c r="OGP2" s="60"/>
      <c r="OGQ2" s="61"/>
      <c r="OGR2" s="61"/>
      <c r="OGS2" s="61"/>
      <c r="OGT2" s="61"/>
      <c r="OGU2" s="61"/>
      <c r="OGV2" s="61"/>
      <c r="OGW2" s="61"/>
      <c r="OGX2" s="61"/>
      <c r="OGY2" s="61"/>
      <c r="OGZ2" s="61"/>
      <c r="OHA2" s="61"/>
      <c r="OHB2" s="61"/>
      <c r="OHC2" s="61"/>
      <c r="OHD2" s="61"/>
      <c r="OHE2" s="61"/>
      <c r="OHF2" s="61"/>
      <c r="OHG2" s="61"/>
      <c r="OHH2" s="61"/>
      <c r="OHI2" s="61"/>
      <c r="OHJ2" s="61"/>
      <c r="OHK2" s="61"/>
      <c r="OHL2" s="62"/>
      <c r="OHM2" s="61"/>
      <c r="OHN2" s="61"/>
      <c r="OHO2" s="61"/>
      <c r="OHP2" s="61"/>
      <c r="OHQ2" s="61"/>
      <c r="OHR2" s="61"/>
      <c r="OHS2" s="61"/>
      <c r="OHT2" s="61"/>
      <c r="OHU2" s="61"/>
      <c r="OHV2" s="61"/>
      <c r="OHW2" s="61"/>
      <c r="OHX2" s="61"/>
      <c r="OHY2" s="61"/>
      <c r="OHZ2" s="61"/>
      <c r="OIA2" s="61"/>
      <c r="OIB2" s="61"/>
      <c r="OIC2" s="61"/>
      <c r="OID2" s="61"/>
      <c r="OIE2" s="61"/>
      <c r="OIF2" s="61"/>
      <c r="OIG2" s="63"/>
      <c r="OIH2" s="63"/>
      <c r="OII2" s="61"/>
      <c r="OIJ2" s="61"/>
      <c r="OIK2" s="61"/>
      <c r="OIL2" s="61"/>
      <c r="OIM2" s="61"/>
      <c r="OIN2" s="61"/>
      <c r="OIO2" s="61"/>
      <c r="OIP2" s="61"/>
      <c r="OIQ2" s="61"/>
      <c r="OIR2" s="61"/>
      <c r="OIS2" s="61"/>
      <c r="OIT2" s="61"/>
      <c r="OIU2" s="61"/>
      <c r="OIV2" s="61"/>
      <c r="OIW2" s="61"/>
      <c r="OIX2" s="61"/>
      <c r="OIY2" s="61"/>
      <c r="OIZ2" s="61"/>
      <c r="OJA2" s="61"/>
      <c r="OJB2" s="61"/>
      <c r="OJC2" s="61"/>
      <c r="OJD2" s="61"/>
      <c r="OJE2" s="61"/>
      <c r="OJF2" s="61"/>
      <c r="OJG2" s="61"/>
      <c r="OJH2" s="61"/>
      <c r="OJI2" s="61"/>
      <c r="OJJ2" s="61"/>
      <c r="OJK2" s="61"/>
      <c r="OJL2" s="61"/>
      <c r="OJM2" s="61"/>
      <c r="OJN2" s="61"/>
      <c r="OJO2" s="61"/>
      <c r="OJP2" s="61"/>
      <c r="OJQ2" s="61"/>
      <c r="OJR2" s="61"/>
      <c r="OJS2" s="61"/>
      <c r="OJT2" s="64"/>
      <c r="OOO2" s="60"/>
      <c r="OOP2" s="61"/>
      <c r="OOQ2" s="61"/>
      <c r="OOR2" s="61"/>
      <c r="OOS2" s="61"/>
      <c r="OOT2" s="61"/>
      <c r="OOU2" s="61"/>
      <c r="OOV2" s="61"/>
      <c r="OOW2" s="61"/>
      <c r="OOX2" s="61"/>
      <c r="OOY2" s="61"/>
      <c r="OOZ2" s="61"/>
      <c r="OPA2" s="61"/>
      <c r="OPB2" s="61"/>
      <c r="OPC2" s="61"/>
      <c r="OPD2" s="61"/>
      <c r="OPE2" s="61"/>
      <c r="OPF2" s="61"/>
      <c r="OPG2" s="61"/>
      <c r="OPH2" s="61"/>
      <c r="OPI2" s="61"/>
      <c r="OPJ2" s="61"/>
      <c r="OPK2" s="62"/>
      <c r="OPL2" s="61"/>
      <c r="OPM2" s="61"/>
      <c r="OPN2" s="61"/>
      <c r="OPO2" s="61"/>
      <c r="OPP2" s="61"/>
      <c r="OPQ2" s="61"/>
      <c r="OPR2" s="61"/>
      <c r="OPS2" s="61"/>
      <c r="OPT2" s="61"/>
      <c r="OPU2" s="61"/>
      <c r="OPV2" s="61"/>
      <c r="OPW2" s="61"/>
      <c r="OPX2" s="61"/>
      <c r="OPY2" s="61"/>
      <c r="OPZ2" s="61"/>
      <c r="OQA2" s="61"/>
      <c r="OQB2" s="61"/>
      <c r="OQC2" s="61"/>
      <c r="OQD2" s="61"/>
      <c r="OQE2" s="61"/>
      <c r="OQF2" s="63"/>
      <c r="OQG2" s="63"/>
      <c r="OQH2" s="61"/>
      <c r="OQI2" s="61"/>
      <c r="OQJ2" s="61"/>
      <c r="OQK2" s="61"/>
      <c r="OQL2" s="61"/>
      <c r="OQM2" s="61"/>
      <c r="OQN2" s="61"/>
      <c r="OQO2" s="61"/>
      <c r="OQP2" s="61"/>
      <c r="OQQ2" s="61"/>
      <c r="OQR2" s="61"/>
      <c r="OQS2" s="61"/>
      <c r="OQT2" s="61"/>
      <c r="OQU2" s="61"/>
      <c r="OQV2" s="61"/>
      <c r="OQW2" s="61"/>
      <c r="OQX2" s="61"/>
      <c r="OQY2" s="61"/>
      <c r="OQZ2" s="61"/>
      <c r="ORA2" s="61"/>
      <c r="ORB2" s="61"/>
      <c r="ORC2" s="61"/>
      <c r="ORD2" s="61"/>
      <c r="ORE2" s="61"/>
      <c r="ORF2" s="61"/>
      <c r="ORG2" s="61"/>
      <c r="ORH2" s="61"/>
      <c r="ORI2" s="61"/>
      <c r="ORJ2" s="61"/>
      <c r="ORK2" s="61"/>
      <c r="ORL2" s="61"/>
      <c r="ORM2" s="61"/>
      <c r="ORN2" s="61"/>
      <c r="ORO2" s="61"/>
      <c r="ORP2" s="61"/>
      <c r="ORQ2" s="61"/>
      <c r="ORR2" s="61"/>
      <c r="ORS2" s="64"/>
      <c r="OWN2" s="60"/>
      <c r="OWO2" s="61"/>
      <c r="OWP2" s="61"/>
      <c r="OWQ2" s="61"/>
      <c r="OWR2" s="61"/>
      <c r="OWS2" s="61"/>
      <c r="OWT2" s="61"/>
      <c r="OWU2" s="61"/>
      <c r="OWV2" s="61"/>
      <c r="OWW2" s="61"/>
      <c r="OWX2" s="61"/>
      <c r="OWY2" s="61"/>
      <c r="OWZ2" s="61"/>
      <c r="OXA2" s="61"/>
      <c r="OXB2" s="61"/>
      <c r="OXC2" s="61"/>
      <c r="OXD2" s="61"/>
      <c r="OXE2" s="61"/>
      <c r="OXF2" s="61"/>
      <c r="OXG2" s="61"/>
      <c r="OXH2" s="61"/>
      <c r="OXI2" s="61"/>
      <c r="OXJ2" s="62"/>
      <c r="OXK2" s="61"/>
      <c r="OXL2" s="61"/>
      <c r="OXM2" s="61"/>
      <c r="OXN2" s="61"/>
      <c r="OXO2" s="61"/>
      <c r="OXP2" s="61"/>
      <c r="OXQ2" s="61"/>
      <c r="OXR2" s="61"/>
      <c r="OXS2" s="61"/>
      <c r="OXT2" s="61"/>
      <c r="OXU2" s="61"/>
      <c r="OXV2" s="61"/>
      <c r="OXW2" s="61"/>
      <c r="OXX2" s="61"/>
      <c r="OXY2" s="61"/>
      <c r="OXZ2" s="61"/>
      <c r="OYA2" s="61"/>
      <c r="OYB2" s="61"/>
      <c r="OYC2" s="61"/>
      <c r="OYD2" s="61"/>
      <c r="OYE2" s="63"/>
      <c r="OYF2" s="63"/>
      <c r="OYG2" s="61"/>
      <c r="OYH2" s="61"/>
      <c r="OYI2" s="61"/>
      <c r="OYJ2" s="61"/>
      <c r="OYK2" s="61"/>
      <c r="OYL2" s="61"/>
      <c r="OYM2" s="61"/>
      <c r="OYN2" s="61"/>
      <c r="OYO2" s="61"/>
      <c r="OYP2" s="61"/>
      <c r="OYQ2" s="61"/>
      <c r="OYR2" s="61"/>
      <c r="OYS2" s="61"/>
      <c r="OYT2" s="61"/>
      <c r="OYU2" s="61"/>
      <c r="OYV2" s="61"/>
      <c r="OYW2" s="61"/>
      <c r="OYX2" s="61"/>
      <c r="OYY2" s="61"/>
      <c r="OYZ2" s="61"/>
      <c r="OZA2" s="61"/>
      <c r="OZB2" s="61"/>
      <c r="OZC2" s="61"/>
      <c r="OZD2" s="61"/>
      <c r="OZE2" s="61"/>
      <c r="OZF2" s="61"/>
      <c r="OZG2" s="61"/>
      <c r="OZH2" s="61"/>
      <c r="OZI2" s="61"/>
      <c r="OZJ2" s="61"/>
      <c r="OZK2" s="61"/>
      <c r="OZL2" s="61"/>
      <c r="OZM2" s="61"/>
      <c r="OZN2" s="61"/>
      <c r="OZO2" s="61"/>
      <c r="OZP2" s="61"/>
      <c r="OZQ2" s="61"/>
      <c r="OZR2" s="64"/>
      <c r="PEM2" s="60"/>
      <c r="PEN2" s="61"/>
      <c r="PEO2" s="61"/>
      <c r="PEP2" s="61"/>
      <c r="PEQ2" s="61"/>
      <c r="PER2" s="61"/>
      <c r="PES2" s="61"/>
      <c r="PET2" s="61"/>
      <c r="PEU2" s="61"/>
      <c r="PEV2" s="61"/>
      <c r="PEW2" s="61"/>
      <c r="PEX2" s="61"/>
      <c r="PEY2" s="61"/>
      <c r="PEZ2" s="61"/>
      <c r="PFA2" s="61"/>
      <c r="PFB2" s="61"/>
      <c r="PFC2" s="61"/>
      <c r="PFD2" s="61"/>
      <c r="PFE2" s="61"/>
      <c r="PFF2" s="61"/>
      <c r="PFG2" s="61"/>
      <c r="PFH2" s="61"/>
      <c r="PFI2" s="62"/>
      <c r="PFJ2" s="61"/>
      <c r="PFK2" s="61"/>
      <c r="PFL2" s="61"/>
      <c r="PFM2" s="61"/>
      <c r="PFN2" s="61"/>
      <c r="PFO2" s="61"/>
      <c r="PFP2" s="61"/>
      <c r="PFQ2" s="61"/>
      <c r="PFR2" s="61"/>
      <c r="PFS2" s="61"/>
      <c r="PFT2" s="61"/>
      <c r="PFU2" s="61"/>
      <c r="PFV2" s="61"/>
      <c r="PFW2" s="61"/>
      <c r="PFX2" s="61"/>
      <c r="PFY2" s="61"/>
      <c r="PFZ2" s="61"/>
      <c r="PGA2" s="61"/>
      <c r="PGB2" s="61"/>
      <c r="PGC2" s="61"/>
      <c r="PGD2" s="63"/>
      <c r="PGE2" s="63"/>
      <c r="PGF2" s="61"/>
      <c r="PGG2" s="61"/>
      <c r="PGH2" s="61"/>
      <c r="PGI2" s="61"/>
      <c r="PGJ2" s="61"/>
      <c r="PGK2" s="61"/>
      <c r="PGL2" s="61"/>
      <c r="PGM2" s="61"/>
      <c r="PGN2" s="61"/>
      <c r="PGO2" s="61"/>
      <c r="PGP2" s="61"/>
      <c r="PGQ2" s="61"/>
      <c r="PGR2" s="61"/>
      <c r="PGS2" s="61"/>
      <c r="PGT2" s="61"/>
      <c r="PGU2" s="61"/>
      <c r="PGV2" s="61"/>
      <c r="PGW2" s="61"/>
      <c r="PGX2" s="61"/>
      <c r="PGY2" s="61"/>
      <c r="PGZ2" s="61"/>
      <c r="PHA2" s="61"/>
      <c r="PHB2" s="61"/>
      <c r="PHC2" s="61"/>
      <c r="PHD2" s="61"/>
      <c r="PHE2" s="61"/>
      <c r="PHF2" s="61"/>
      <c r="PHG2" s="61"/>
      <c r="PHH2" s="61"/>
      <c r="PHI2" s="61"/>
      <c r="PHJ2" s="61"/>
      <c r="PHK2" s="61"/>
      <c r="PHL2" s="61"/>
      <c r="PHM2" s="61"/>
      <c r="PHN2" s="61"/>
      <c r="PHO2" s="61"/>
      <c r="PHP2" s="61"/>
      <c r="PHQ2" s="64"/>
      <c r="PML2" s="60"/>
      <c r="PMM2" s="61"/>
      <c r="PMN2" s="61"/>
      <c r="PMO2" s="61"/>
      <c r="PMP2" s="61"/>
      <c r="PMQ2" s="61"/>
      <c r="PMR2" s="61"/>
      <c r="PMS2" s="61"/>
      <c r="PMT2" s="61"/>
      <c r="PMU2" s="61"/>
      <c r="PMV2" s="61"/>
      <c r="PMW2" s="61"/>
      <c r="PMX2" s="61"/>
      <c r="PMY2" s="61"/>
      <c r="PMZ2" s="61"/>
      <c r="PNA2" s="61"/>
      <c r="PNB2" s="61"/>
      <c r="PNC2" s="61"/>
      <c r="PND2" s="61"/>
      <c r="PNE2" s="61"/>
      <c r="PNF2" s="61"/>
      <c r="PNG2" s="61"/>
      <c r="PNH2" s="62"/>
      <c r="PNI2" s="61"/>
      <c r="PNJ2" s="61"/>
      <c r="PNK2" s="61"/>
      <c r="PNL2" s="61"/>
      <c r="PNM2" s="61"/>
      <c r="PNN2" s="61"/>
      <c r="PNO2" s="61"/>
      <c r="PNP2" s="61"/>
      <c r="PNQ2" s="61"/>
      <c r="PNR2" s="61"/>
      <c r="PNS2" s="61"/>
      <c r="PNT2" s="61"/>
      <c r="PNU2" s="61"/>
      <c r="PNV2" s="61"/>
      <c r="PNW2" s="61"/>
      <c r="PNX2" s="61"/>
      <c r="PNY2" s="61"/>
      <c r="PNZ2" s="61"/>
      <c r="POA2" s="61"/>
      <c r="POB2" s="61"/>
      <c r="POC2" s="63"/>
      <c r="POD2" s="63"/>
      <c r="POE2" s="61"/>
      <c r="POF2" s="61"/>
      <c r="POG2" s="61"/>
      <c r="POH2" s="61"/>
      <c r="POI2" s="61"/>
      <c r="POJ2" s="61"/>
      <c r="POK2" s="61"/>
      <c r="POL2" s="61"/>
      <c r="POM2" s="61"/>
      <c r="PON2" s="61"/>
      <c r="POO2" s="61"/>
      <c r="POP2" s="61"/>
      <c r="POQ2" s="61"/>
      <c r="POR2" s="61"/>
      <c r="POS2" s="61"/>
      <c r="POT2" s="61"/>
      <c r="POU2" s="61"/>
      <c r="POV2" s="61"/>
      <c r="POW2" s="61"/>
      <c r="POX2" s="61"/>
      <c r="POY2" s="61"/>
      <c r="POZ2" s="61"/>
      <c r="PPA2" s="61"/>
      <c r="PPB2" s="61"/>
      <c r="PPC2" s="61"/>
      <c r="PPD2" s="61"/>
      <c r="PPE2" s="61"/>
      <c r="PPF2" s="61"/>
      <c r="PPG2" s="61"/>
      <c r="PPH2" s="61"/>
      <c r="PPI2" s="61"/>
      <c r="PPJ2" s="61"/>
      <c r="PPK2" s="61"/>
      <c r="PPL2" s="61"/>
      <c r="PPM2" s="61"/>
      <c r="PPN2" s="61"/>
      <c r="PPO2" s="61"/>
      <c r="PPP2" s="64"/>
      <c r="PUK2" s="60"/>
      <c r="PUL2" s="61"/>
      <c r="PUM2" s="61"/>
      <c r="PUN2" s="61"/>
      <c r="PUO2" s="61"/>
      <c r="PUP2" s="61"/>
      <c r="PUQ2" s="61"/>
      <c r="PUR2" s="61"/>
      <c r="PUS2" s="61"/>
      <c r="PUT2" s="61"/>
      <c r="PUU2" s="61"/>
      <c r="PUV2" s="61"/>
      <c r="PUW2" s="61"/>
      <c r="PUX2" s="61"/>
      <c r="PUY2" s="61"/>
      <c r="PUZ2" s="61"/>
      <c r="PVA2" s="61"/>
      <c r="PVB2" s="61"/>
      <c r="PVC2" s="61"/>
      <c r="PVD2" s="61"/>
      <c r="PVE2" s="61"/>
      <c r="PVF2" s="61"/>
      <c r="PVG2" s="62"/>
      <c r="PVH2" s="61"/>
      <c r="PVI2" s="61"/>
      <c r="PVJ2" s="61"/>
      <c r="PVK2" s="61"/>
      <c r="PVL2" s="61"/>
      <c r="PVM2" s="61"/>
      <c r="PVN2" s="61"/>
      <c r="PVO2" s="61"/>
      <c r="PVP2" s="61"/>
      <c r="PVQ2" s="61"/>
      <c r="PVR2" s="61"/>
      <c r="PVS2" s="61"/>
      <c r="PVT2" s="61"/>
      <c r="PVU2" s="61"/>
      <c r="PVV2" s="61"/>
      <c r="PVW2" s="61"/>
      <c r="PVX2" s="61"/>
      <c r="PVY2" s="61"/>
      <c r="PVZ2" s="61"/>
      <c r="PWA2" s="61"/>
      <c r="PWB2" s="63"/>
      <c r="PWC2" s="63"/>
      <c r="PWD2" s="61"/>
      <c r="PWE2" s="61"/>
      <c r="PWF2" s="61"/>
      <c r="PWG2" s="61"/>
      <c r="PWH2" s="61"/>
      <c r="PWI2" s="61"/>
      <c r="PWJ2" s="61"/>
      <c r="PWK2" s="61"/>
      <c r="PWL2" s="61"/>
      <c r="PWM2" s="61"/>
      <c r="PWN2" s="61"/>
      <c r="PWO2" s="61"/>
      <c r="PWP2" s="61"/>
      <c r="PWQ2" s="61"/>
      <c r="PWR2" s="61"/>
      <c r="PWS2" s="61"/>
      <c r="PWT2" s="61"/>
      <c r="PWU2" s="61"/>
      <c r="PWV2" s="61"/>
      <c r="PWW2" s="61"/>
      <c r="PWX2" s="61"/>
      <c r="PWY2" s="61"/>
      <c r="PWZ2" s="61"/>
      <c r="PXA2" s="61"/>
      <c r="PXB2" s="61"/>
      <c r="PXC2" s="61"/>
      <c r="PXD2" s="61"/>
      <c r="PXE2" s="61"/>
      <c r="PXF2" s="61"/>
      <c r="PXG2" s="61"/>
      <c r="PXH2" s="61"/>
      <c r="PXI2" s="61"/>
      <c r="PXJ2" s="61"/>
      <c r="PXK2" s="61"/>
      <c r="PXL2" s="61"/>
      <c r="PXM2" s="61"/>
      <c r="PXN2" s="61"/>
      <c r="PXO2" s="64"/>
      <c r="QCJ2" s="60"/>
      <c r="QCK2" s="61"/>
      <c r="QCL2" s="61"/>
      <c r="QCM2" s="61"/>
      <c r="QCN2" s="61"/>
      <c r="QCO2" s="61"/>
      <c r="QCP2" s="61"/>
      <c r="QCQ2" s="61"/>
      <c r="QCR2" s="61"/>
      <c r="QCS2" s="61"/>
      <c r="QCT2" s="61"/>
      <c r="QCU2" s="61"/>
      <c r="QCV2" s="61"/>
      <c r="QCW2" s="61"/>
      <c r="QCX2" s="61"/>
      <c r="QCY2" s="61"/>
      <c r="QCZ2" s="61"/>
      <c r="QDA2" s="61"/>
      <c r="QDB2" s="61"/>
      <c r="QDC2" s="61"/>
      <c r="QDD2" s="61"/>
      <c r="QDE2" s="61"/>
      <c r="QDF2" s="62"/>
      <c r="QDG2" s="61"/>
      <c r="QDH2" s="61"/>
      <c r="QDI2" s="61"/>
      <c r="QDJ2" s="61"/>
      <c r="QDK2" s="61"/>
      <c r="QDL2" s="61"/>
      <c r="QDM2" s="61"/>
      <c r="QDN2" s="61"/>
      <c r="QDO2" s="61"/>
      <c r="QDP2" s="61"/>
      <c r="QDQ2" s="61"/>
      <c r="QDR2" s="61"/>
      <c r="QDS2" s="61"/>
      <c r="QDT2" s="61"/>
      <c r="QDU2" s="61"/>
      <c r="QDV2" s="61"/>
      <c r="QDW2" s="61"/>
      <c r="QDX2" s="61"/>
      <c r="QDY2" s="61"/>
      <c r="QDZ2" s="61"/>
      <c r="QEA2" s="63"/>
      <c r="QEB2" s="63"/>
      <c r="QEC2" s="61"/>
      <c r="QED2" s="61"/>
      <c r="QEE2" s="61"/>
      <c r="QEF2" s="61"/>
      <c r="QEG2" s="61"/>
      <c r="QEH2" s="61"/>
      <c r="QEI2" s="61"/>
      <c r="QEJ2" s="61"/>
      <c r="QEK2" s="61"/>
      <c r="QEL2" s="61"/>
      <c r="QEM2" s="61"/>
      <c r="QEN2" s="61"/>
      <c r="QEO2" s="61"/>
      <c r="QEP2" s="61"/>
      <c r="QEQ2" s="61"/>
      <c r="QER2" s="61"/>
      <c r="QES2" s="61"/>
      <c r="QET2" s="61"/>
      <c r="QEU2" s="61"/>
      <c r="QEV2" s="61"/>
      <c r="QEW2" s="61"/>
      <c r="QEX2" s="61"/>
      <c r="QEY2" s="61"/>
      <c r="QEZ2" s="61"/>
      <c r="QFA2" s="61"/>
      <c r="QFB2" s="61"/>
      <c r="QFC2" s="61"/>
      <c r="QFD2" s="61"/>
      <c r="QFE2" s="61"/>
      <c r="QFF2" s="61"/>
      <c r="QFG2" s="61"/>
      <c r="QFH2" s="61"/>
      <c r="QFI2" s="61"/>
      <c r="QFJ2" s="61"/>
      <c r="QFK2" s="61"/>
      <c r="QFL2" s="61"/>
      <c r="QFM2" s="61"/>
      <c r="QFN2" s="64"/>
      <c r="QKI2" s="60"/>
      <c r="QKJ2" s="61"/>
      <c r="QKK2" s="61"/>
      <c r="QKL2" s="61"/>
      <c r="QKM2" s="61"/>
      <c r="QKN2" s="61"/>
      <c r="QKO2" s="61"/>
      <c r="QKP2" s="61"/>
      <c r="QKQ2" s="61"/>
      <c r="QKR2" s="61"/>
      <c r="QKS2" s="61"/>
      <c r="QKT2" s="61"/>
      <c r="QKU2" s="61"/>
      <c r="QKV2" s="61"/>
      <c r="QKW2" s="61"/>
      <c r="QKX2" s="61"/>
      <c r="QKY2" s="61"/>
      <c r="QKZ2" s="61"/>
      <c r="QLA2" s="61"/>
      <c r="QLB2" s="61"/>
      <c r="QLC2" s="61"/>
      <c r="QLD2" s="61"/>
      <c r="QLE2" s="62"/>
      <c r="QLF2" s="61"/>
      <c r="QLG2" s="61"/>
      <c r="QLH2" s="61"/>
      <c r="QLI2" s="61"/>
      <c r="QLJ2" s="61"/>
      <c r="QLK2" s="61"/>
      <c r="QLL2" s="61"/>
      <c r="QLM2" s="61"/>
      <c r="QLN2" s="61"/>
      <c r="QLO2" s="61"/>
      <c r="QLP2" s="61"/>
      <c r="QLQ2" s="61"/>
      <c r="QLR2" s="61"/>
      <c r="QLS2" s="61"/>
      <c r="QLT2" s="61"/>
      <c r="QLU2" s="61"/>
      <c r="QLV2" s="61"/>
      <c r="QLW2" s="61"/>
      <c r="QLX2" s="61"/>
      <c r="QLY2" s="61"/>
      <c r="QLZ2" s="63"/>
      <c r="QMA2" s="63"/>
      <c r="QMB2" s="61"/>
      <c r="QMC2" s="61"/>
      <c r="QMD2" s="61"/>
      <c r="QME2" s="61"/>
      <c r="QMF2" s="61"/>
      <c r="QMG2" s="61"/>
      <c r="QMH2" s="61"/>
      <c r="QMI2" s="61"/>
      <c r="QMJ2" s="61"/>
      <c r="QMK2" s="61"/>
      <c r="QML2" s="61"/>
      <c r="QMM2" s="61"/>
      <c r="QMN2" s="61"/>
      <c r="QMO2" s="61"/>
      <c r="QMP2" s="61"/>
      <c r="QMQ2" s="61"/>
      <c r="QMR2" s="61"/>
      <c r="QMS2" s="61"/>
      <c r="QMT2" s="61"/>
      <c r="QMU2" s="61"/>
      <c r="QMV2" s="61"/>
      <c r="QMW2" s="61"/>
      <c r="QMX2" s="61"/>
      <c r="QMY2" s="61"/>
      <c r="QMZ2" s="61"/>
      <c r="QNA2" s="61"/>
      <c r="QNB2" s="61"/>
      <c r="QNC2" s="61"/>
      <c r="QND2" s="61"/>
      <c r="QNE2" s="61"/>
      <c r="QNF2" s="61"/>
      <c r="QNG2" s="61"/>
      <c r="QNH2" s="61"/>
      <c r="QNI2" s="61"/>
      <c r="QNJ2" s="61"/>
      <c r="QNK2" s="61"/>
      <c r="QNL2" s="61"/>
      <c r="QNM2" s="64"/>
      <c r="QSH2" s="60"/>
      <c r="QSI2" s="61"/>
      <c r="QSJ2" s="61"/>
      <c r="QSK2" s="61"/>
      <c r="QSL2" s="61"/>
      <c r="QSM2" s="61"/>
      <c r="QSN2" s="61"/>
      <c r="QSO2" s="61"/>
      <c r="QSP2" s="61"/>
      <c r="QSQ2" s="61"/>
      <c r="QSR2" s="61"/>
      <c r="QSS2" s="61"/>
      <c r="QST2" s="61"/>
      <c r="QSU2" s="61"/>
      <c r="QSV2" s="61"/>
      <c r="QSW2" s="61"/>
      <c r="QSX2" s="61"/>
      <c r="QSY2" s="61"/>
      <c r="QSZ2" s="61"/>
      <c r="QTA2" s="61"/>
      <c r="QTB2" s="61"/>
      <c r="QTC2" s="61"/>
      <c r="QTD2" s="62"/>
      <c r="QTE2" s="61"/>
      <c r="QTF2" s="61"/>
      <c r="QTG2" s="61"/>
      <c r="QTH2" s="61"/>
      <c r="QTI2" s="61"/>
      <c r="QTJ2" s="61"/>
      <c r="QTK2" s="61"/>
      <c r="QTL2" s="61"/>
      <c r="QTM2" s="61"/>
      <c r="QTN2" s="61"/>
      <c r="QTO2" s="61"/>
      <c r="QTP2" s="61"/>
      <c r="QTQ2" s="61"/>
      <c r="QTR2" s="61"/>
      <c r="QTS2" s="61"/>
      <c r="QTT2" s="61"/>
      <c r="QTU2" s="61"/>
      <c r="QTV2" s="61"/>
      <c r="QTW2" s="61"/>
      <c r="QTX2" s="61"/>
      <c r="QTY2" s="63"/>
      <c r="QTZ2" s="63"/>
      <c r="QUA2" s="61"/>
      <c r="QUB2" s="61"/>
      <c r="QUC2" s="61"/>
      <c r="QUD2" s="61"/>
      <c r="QUE2" s="61"/>
      <c r="QUF2" s="61"/>
      <c r="QUG2" s="61"/>
      <c r="QUH2" s="61"/>
      <c r="QUI2" s="61"/>
      <c r="QUJ2" s="61"/>
      <c r="QUK2" s="61"/>
      <c r="QUL2" s="61"/>
      <c r="QUM2" s="61"/>
      <c r="QUN2" s="61"/>
      <c r="QUO2" s="61"/>
      <c r="QUP2" s="61"/>
      <c r="QUQ2" s="61"/>
      <c r="QUR2" s="61"/>
      <c r="QUS2" s="61"/>
      <c r="QUT2" s="61"/>
      <c r="QUU2" s="61"/>
      <c r="QUV2" s="61"/>
      <c r="QUW2" s="61"/>
      <c r="QUX2" s="61"/>
      <c r="QUY2" s="61"/>
      <c r="QUZ2" s="61"/>
      <c r="QVA2" s="61"/>
      <c r="QVB2" s="61"/>
      <c r="QVC2" s="61"/>
      <c r="QVD2" s="61"/>
      <c r="QVE2" s="61"/>
      <c r="QVF2" s="61"/>
      <c r="QVG2" s="61"/>
      <c r="QVH2" s="61"/>
      <c r="QVI2" s="61"/>
      <c r="QVJ2" s="61"/>
      <c r="QVK2" s="61"/>
      <c r="QVL2" s="64"/>
      <c r="RAG2" s="60"/>
      <c r="RAH2" s="61"/>
      <c r="RAI2" s="61"/>
      <c r="RAJ2" s="61"/>
      <c r="RAK2" s="61"/>
      <c r="RAL2" s="61"/>
      <c r="RAM2" s="61"/>
      <c r="RAN2" s="61"/>
      <c r="RAO2" s="61"/>
      <c r="RAP2" s="61"/>
      <c r="RAQ2" s="61"/>
      <c r="RAR2" s="61"/>
      <c r="RAS2" s="61"/>
      <c r="RAT2" s="61"/>
      <c r="RAU2" s="61"/>
      <c r="RAV2" s="61"/>
      <c r="RAW2" s="61"/>
      <c r="RAX2" s="61"/>
      <c r="RAY2" s="61"/>
      <c r="RAZ2" s="61"/>
      <c r="RBA2" s="61"/>
      <c r="RBB2" s="61"/>
      <c r="RBC2" s="62"/>
      <c r="RBD2" s="61"/>
      <c r="RBE2" s="61"/>
      <c r="RBF2" s="61"/>
      <c r="RBG2" s="61"/>
      <c r="RBH2" s="61"/>
      <c r="RBI2" s="61"/>
      <c r="RBJ2" s="61"/>
      <c r="RBK2" s="61"/>
      <c r="RBL2" s="61"/>
      <c r="RBM2" s="61"/>
      <c r="RBN2" s="61"/>
      <c r="RBO2" s="61"/>
      <c r="RBP2" s="61"/>
      <c r="RBQ2" s="61"/>
      <c r="RBR2" s="61"/>
      <c r="RBS2" s="61"/>
      <c r="RBT2" s="61"/>
      <c r="RBU2" s="61"/>
      <c r="RBV2" s="61"/>
      <c r="RBW2" s="61"/>
      <c r="RBX2" s="63"/>
      <c r="RBY2" s="63"/>
      <c r="RBZ2" s="61"/>
      <c r="RCA2" s="61"/>
      <c r="RCB2" s="61"/>
      <c r="RCC2" s="61"/>
      <c r="RCD2" s="61"/>
      <c r="RCE2" s="61"/>
      <c r="RCF2" s="61"/>
      <c r="RCG2" s="61"/>
      <c r="RCH2" s="61"/>
      <c r="RCI2" s="61"/>
      <c r="RCJ2" s="61"/>
      <c r="RCK2" s="61"/>
      <c r="RCL2" s="61"/>
      <c r="RCM2" s="61"/>
      <c r="RCN2" s="61"/>
      <c r="RCO2" s="61"/>
      <c r="RCP2" s="61"/>
      <c r="RCQ2" s="61"/>
      <c r="RCR2" s="61"/>
      <c r="RCS2" s="61"/>
      <c r="RCT2" s="61"/>
      <c r="RCU2" s="61"/>
      <c r="RCV2" s="61"/>
      <c r="RCW2" s="61"/>
      <c r="RCX2" s="61"/>
      <c r="RCY2" s="61"/>
      <c r="RCZ2" s="61"/>
      <c r="RDA2" s="61"/>
      <c r="RDB2" s="61"/>
      <c r="RDC2" s="61"/>
      <c r="RDD2" s="61"/>
      <c r="RDE2" s="61"/>
      <c r="RDF2" s="61"/>
      <c r="RDG2" s="61"/>
      <c r="RDH2" s="61"/>
      <c r="RDI2" s="61"/>
      <c r="RDJ2" s="61"/>
      <c r="RDK2" s="64"/>
      <c r="RIF2" s="60"/>
      <c r="RIG2" s="61"/>
      <c r="RIH2" s="61"/>
      <c r="RII2" s="61"/>
      <c r="RIJ2" s="61"/>
      <c r="RIK2" s="61"/>
      <c r="RIL2" s="61"/>
      <c r="RIM2" s="61"/>
      <c r="RIN2" s="61"/>
      <c r="RIO2" s="61"/>
      <c r="RIP2" s="61"/>
      <c r="RIQ2" s="61"/>
      <c r="RIR2" s="61"/>
      <c r="RIS2" s="61"/>
      <c r="RIT2" s="61"/>
      <c r="RIU2" s="61"/>
      <c r="RIV2" s="61"/>
      <c r="RIW2" s="61"/>
      <c r="RIX2" s="61"/>
      <c r="RIY2" s="61"/>
      <c r="RIZ2" s="61"/>
      <c r="RJA2" s="61"/>
      <c r="RJB2" s="62"/>
      <c r="RJC2" s="61"/>
      <c r="RJD2" s="61"/>
      <c r="RJE2" s="61"/>
      <c r="RJF2" s="61"/>
      <c r="RJG2" s="61"/>
      <c r="RJH2" s="61"/>
      <c r="RJI2" s="61"/>
      <c r="RJJ2" s="61"/>
      <c r="RJK2" s="61"/>
      <c r="RJL2" s="61"/>
      <c r="RJM2" s="61"/>
      <c r="RJN2" s="61"/>
      <c r="RJO2" s="61"/>
      <c r="RJP2" s="61"/>
      <c r="RJQ2" s="61"/>
      <c r="RJR2" s="61"/>
      <c r="RJS2" s="61"/>
      <c r="RJT2" s="61"/>
      <c r="RJU2" s="61"/>
      <c r="RJV2" s="61"/>
      <c r="RJW2" s="63"/>
      <c r="RJX2" s="63"/>
      <c r="RJY2" s="61"/>
      <c r="RJZ2" s="61"/>
      <c r="RKA2" s="61"/>
      <c r="RKB2" s="61"/>
      <c r="RKC2" s="61"/>
      <c r="RKD2" s="61"/>
      <c r="RKE2" s="61"/>
      <c r="RKF2" s="61"/>
      <c r="RKG2" s="61"/>
      <c r="RKH2" s="61"/>
      <c r="RKI2" s="61"/>
      <c r="RKJ2" s="61"/>
      <c r="RKK2" s="61"/>
      <c r="RKL2" s="61"/>
      <c r="RKM2" s="61"/>
      <c r="RKN2" s="61"/>
      <c r="RKO2" s="61"/>
      <c r="RKP2" s="61"/>
      <c r="RKQ2" s="61"/>
      <c r="RKR2" s="61"/>
      <c r="RKS2" s="61"/>
      <c r="RKT2" s="61"/>
      <c r="RKU2" s="61"/>
      <c r="RKV2" s="61"/>
      <c r="RKW2" s="61"/>
      <c r="RKX2" s="61"/>
      <c r="RKY2" s="61"/>
      <c r="RKZ2" s="61"/>
      <c r="RLA2" s="61"/>
      <c r="RLB2" s="61"/>
      <c r="RLC2" s="61"/>
      <c r="RLD2" s="61"/>
      <c r="RLE2" s="61"/>
      <c r="RLF2" s="61"/>
      <c r="RLG2" s="61"/>
      <c r="RLH2" s="61"/>
      <c r="RLI2" s="61"/>
      <c r="RLJ2" s="64"/>
      <c r="RQE2" s="60"/>
      <c r="RQF2" s="61"/>
      <c r="RQG2" s="61"/>
      <c r="RQH2" s="61"/>
      <c r="RQI2" s="61"/>
      <c r="RQJ2" s="61"/>
      <c r="RQK2" s="61"/>
      <c r="RQL2" s="61"/>
      <c r="RQM2" s="61"/>
      <c r="RQN2" s="61"/>
      <c r="RQO2" s="61"/>
      <c r="RQP2" s="61"/>
      <c r="RQQ2" s="61"/>
      <c r="RQR2" s="61"/>
      <c r="RQS2" s="61"/>
      <c r="RQT2" s="61"/>
      <c r="RQU2" s="61"/>
      <c r="RQV2" s="61"/>
      <c r="RQW2" s="61"/>
      <c r="RQX2" s="61"/>
      <c r="RQY2" s="61"/>
      <c r="RQZ2" s="61"/>
      <c r="RRA2" s="62"/>
      <c r="RRB2" s="61"/>
      <c r="RRC2" s="61"/>
      <c r="RRD2" s="61"/>
      <c r="RRE2" s="61"/>
      <c r="RRF2" s="61"/>
      <c r="RRG2" s="61"/>
      <c r="RRH2" s="61"/>
      <c r="RRI2" s="61"/>
      <c r="RRJ2" s="61"/>
      <c r="RRK2" s="61"/>
      <c r="RRL2" s="61"/>
      <c r="RRM2" s="61"/>
      <c r="RRN2" s="61"/>
      <c r="RRO2" s="61"/>
      <c r="RRP2" s="61"/>
      <c r="RRQ2" s="61"/>
      <c r="RRR2" s="61"/>
      <c r="RRS2" s="61"/>
      <c r="RRT2" s="61"/>
      <c r="RRU2" s="61"/>
      <c r="RRV2" s="63"/>
      <c r="RRW2" s="63"/>
      <c r="RRX2" s="61"/>
      <c r="RRY2" s="61"/>
      <c r="RRZ2" s="61"/>
      <c r="RSA2" s="61"/>
      <c r="RSB2" s="61"/>
      <c r="RSC2" s="61"/>
      <c r="RSD2" s="61"/>
      <c r="RSE2" s="61"/>
      <c r="RSF2" s="61"/>
      <c r="RSG2" s="61"/>
      <c r="RSH2" s="61"/>
      <c r="RSI2" s="61"/>
      <c r="RSJ2" s="61"/>
      <c r="RSK2" s="61"/>
      <c r="RSL2" s="61"/>
      <c r="RSM2" s="61"/>
      <c r="RSN2" s="61"/>
      <c r="RSO2" s="61"/>
      <c r="RSP2" s="61"/>
      <c r="RSQ2" s="61"/>
      <c r="RSR2" s="61"/>
      <c r="RSS2" s="61"/>
      <c r="RST2" s="61"/>
      <c r="RSU2" s="61"/>
      <c r="RSV2" s="61"/>
      <c r="RSW2" s="61"/>
      <c r="RSX2" s="61"/>
      <c r="RSY2" s="61"/>
      <c r="RSZ2" s="61"/>
      <c r="RTA2" s="61"/>
      <c r="RTB2" s="61"/>
      <c r="RTC2" s="61"/>
      <c r="RTD2" s="61"/>
      <c r="RTE2" s="61"/>
      <c r="RTF2" s="61"/>
      <c r="RTG2" s="61"/>
      <c r="RTH2" s="61"/>
      <c r="RTI2" s="64"/>
      <c r="RYD2" s="60"/>
      <c r="RYE2" s="61"/>
      <c r="RYF2" s="61"/>
      <c r="RYG2" s="61"/>
      <c r="RYH2" s="61"/>
      <c r="RYI2" s="61"/>
      <c r="RYJ2" s="61"/>
      <c r="RYK2" s="61"/>
      <c r="RYL2" s="61"/>
      <c r="RYM2" s="61"/>
      <c r="RYN2" s="61"/>
      <c r="RYO2" s="61"/>
      <c r="RYP2" s="61"/>
      <c r="RYQ2" s="61"/>
      <c r="RYR2" s="61"/>
      <c r="RYS2" s="61"/>
      <c r="RYT2" s="61"/>
      <c r="RYU2" s="61"/>
      <c r="RYV2" s="61"/>
      <c r="RYW2" s="61"/>
      <c r="RYX2" s="61"/>
      <c r="RYY2" s="61"/>
      <c r="RYZ2" s="62"/>
      <c r="RZA2" s="61"/>
      <c r="RZB2" s="61"/>
      <c r="RZC2" s="61"/>
      <c r="RZD2" s="61"/>
      <c r="RZE2" s="61"/>
      <c r="RZF2" s="61"/>
      <c r="RZG2" s="61"/>
      <c r="RZH2" s="61"/>
      <c r="RZI2" s="61"/>
      <c r="RZJ2" s="61"/>
      <c r="RZK2" s="61"/>
      <c r="RZL2" s="61"/>
      <c r="RZM2" s="61"/>
      <c r="RZN2" s="61"/>
      <c r="RZO2" s="61"/>
      <c r="RZP2" s="61"/>
      <c r="RZQ2" s="61"/>
      <c r="RZR2" s="61"/>
      <c r="RZS2" s="61"/>
      <c r="RZT2" s="61"/>
      <c r="RZU2" s="63"/>
      <c r="RZV2" s="63"/>
      <c r="RZW2" s="61"/>
      <c r="RZX2" s="61"/>
      <c r="RZY2" s="61"/>
      <c r="RZZ2" s="61"/>
      <c r="SAA2" s="61"/>
      <c r="SAB2" s="61"/>
      <c r="SAC2" s="61"/>
      <c r="SAD2" s="61"/>
      <c r="SAE2" s="61"/>
      <c r="SAF2" s="61"/>
      <c r="SAG2" s="61"/>
      <c r="SAH2" s="61"/>
      <c r="SAI2" s="61"/>
      <c r="SAJ2" s="61"/>
      <c r="SAK2" s="61"/>
      <c r="SAL2" s="61"/>
      <c r="SAM2" s="61"/>
      <c r="SAN2" s="61"/>
      <c r="SAO2" s="61"/>
      <c r="SAP2" s="61"/>
      <c r="SAQ2" s="61"/>
      <c r="SAR2" s="61"/>
      <c r="SAS2" s="61"/>
      <c r="SAT2" s="61"/>
      <c r="SAU2" s="61"/>
      <c r="SAV2" s="61"/>
      <c r="SAW2" s="61"/>
      <c r="SAX2" s="61"/>
      <c r="SAY2" s="61"/>
      <c r="SAZ2" s="61"/>
      <c r="SBA2" s="61"/>
      <c r="SBB2" s="61"/>
      <c r="SBC2" s="61"/>
      <c r="SBD2" s="61"/>
      <c r="SBE2" s="61"/>
      <c r="SBF2" s="61"/>
      <c r="SBG2" s="61"/>
      <c r="SBH2" s="64"/>
      <c r="SGC2" s="60"/>
      <c r="SGD2" s="61"/>
      <c r="SGE2" s="61"/>
      <c r="SGF2" s="61"/>
      <c r="SGG2" s="61"/>
      <c r="SGH2" s="61"/>
      <c r="SGI2" s="61"/>
      <c r="SGJ2" s="61"/>
      <c r="SGK2" s="61"/>
      <c r="SGL2" s="61"/>
      <c r="SGM2" s="61"/>
      <c r="SGN2" s="61"/>
      <c r="SGO2" s="61"/>
      <c r="SGP2" s="61"/>
      <c r="SGQ2" s="61"/>
      <c r="SGR2" s="61"/>
      <c r="SGS2" s="61"/>
      <c r="SGT2" s="61"/>
      <c r="SGU2" s="61"/>
      <c r="SGV2" s="61"/>
      <c r="SGW2" s="61"/>
      <c r="SGX2" s="61"/>
      <c r="SGY2" s="62"/>
      <c r="SGZ2" s="61"/>
      <c r="SHA2" s="61"/>
      <c r="SHB2" s="61"/>
      <c r="SHC2" s="61"/>
      <c r="SHD2" s="61"/>
      <c r="SHE2" s="61"/>
      <c r="SHF2" s="61"/>
      <c r="SHG2" s="61"/>
      <c r="SHH2" s="61"/>
      <c r="SHI2" s="61"/>
      <c r="SHJ2" s="61"/>
      <c r="SHK2" s="61"/>
      <c r="SHL2" s="61"/>
      <c r="SHM2" s="61"/>
      <c r="SHN2" s="61"/>
      <c r="SHO2" s="61"/>
      <c r="SHP2" s="61"/>
      <c r="SHQ2" s="61"/>
      <c r="SHR2" s="61"/>
      <c r="SHS2" s="61"/>
      <c r="SHT2" s="63"/>
      <c r="SHU2" s="63"/>
      <c r="SHV2" s="61"/>
      <c r="SHW2" s="61"/>
      <c r="SHX2" s="61"/>
      <c r="SHY2" s="61"/>
      <c r="SHZ2" s="61"/>
      <c r="SIA2" s="61"/>
      <c r="SIB2" s="61"/>
      <c r="SIC2" s="61"/>
      <c r="SID2" s="61"/>
      <c r="SIE2" s="61"/>
      <c r="SIF2" s="61"/>
      <c r="SIG2" s="61"/>
      <c r="SIH2" s="61"/>
      <c r="SII2" s="61"/>
      <c r="SIJ2" s="61"/>
      <c r="SIK2" s="61"/>
      <c r="SIL2" s="61"/>
      <c r="SIM2" s="61"/>
      <c r="SIN2" s="61"/>
      <c r="SIO2" s="61"/>
      <c r="SIP2" s="61"/>
      <c r="SIQ2" s="61"/>
      <c r="SIR2" s="61"/>
      <c r="SIS2" s="61"/>
      <c r="SIT2" s="61"/>
      <c r="SIU2" s="61"/>
      <c r="SIV2" s="61"/>
      <c r="SIW2" s="61"/>
      <c r="SIX2" s="61"/>
      <c r="SIY2" s="61"/>
      <c r="SIZ2" s="61"/>
      <c r="SJA2" s="61"/>
      <c r="SJB2" s="61"/>
      <c r="SJC2" s="61"/>
      <c r="SJD2" s="61"/>
      <c r="SJE2" s="61"/>
      <c r="SJF2" s="61"/>
      <c r="SJG2" s="64"/>
      <c r="SOB2" s="60"/>
      <c r="SOC2" s="61"/>
      <c r="SOD2" s="61"/>
      <c r="SOE2" s="61"/>
      <c r="SOF2" s="61"/>
      <c r="SOG2" s="61"/>
      <c r="SOH2" s="61"/>
      <c r="SOI2" s="61"/>
      <c r="SOJ2" s="61"/>
      <c r="SOK2" s="61"/>
      <c r="SOL2" s="61"/>
      <c r="SOM2" s="61"/>
      <c r="SON2" s="61"/>
      <c r="SOO2" s="61"/>
      <c r="SOP2" s="61"/>
      <c r="SOQ2" s="61"/>
      <c r="SOR2" s="61"/>
      <c r="SOS2" s="61"/>
      <c r="SOT2" s="61"/>
      <c r="SOU2" s="61"/>
      <c r="SOV2" s="61"/>
      <c r="SOW2" s="61"/>
      <c r="SOX2" s="62"/>
      <c r="SOY2" s="61"/>
      <c r="SOZ2" s="61"/>
      <c r="SPA2" s="61"/>
      <c r="SPB2" s="61"/>
      <c r="SPC2" s="61"/>
      <c r="SPD2" s="61"/>
      <c r="SPE2" s="61"/>
      <c r="SPF2" s="61"/>
      <c r="SPG2" s="61"/>
      <c r="SPH2" s="61"/>
      <c r="SPI2" s="61"/>
      <c r="SPJ2" s="61"/>
      <c r="SPK2" s="61"/>
      <c r="SPL2" s="61"/>
      <c r="SPM2" s="61"/>
      <c r="SPN2" s="61"/>
      <c r="SPO2" s="61"/>
      <c r="SPP2" s="61"/>
      <c r="SPQ2" s="61"/>
      <c r="SPR2" s="61"/>
      <c r="SPS2" s="63"/>
      <c r="SPT2" s="63"/>
      <c r="SPU2" s="61"/>
      <c r="SPV2" s="61"/>
      <c r="SPW2" s="61"/>
      <c r="SPX2" s="61"/>
      <c r="SPY2" s="61"/>
      <c r="SPZ2" s="61"/>
      <c r="SQA2" s="61"/>
      <c r="SQB2" s="61"/>
      <c r="SQC2" s="61"/>
      <c r="SQD2" s="61"/>
      <c r="SQE2" s="61"/>
      <c r="SQF2" s="61"/>
      <c r="SQG2" s="61"/>
      <c r="SQH2" s="61"/>
      <c r="SQI2" s="61"/>
      <c r="SQJ2" s="61"/>
      <c r="SQK2" s="61"/>
      <c r="SQL2" s="61"/>
      <c r="SQM2" s="61"/>
      <c r="SQN2" s="61"/>
      <c r="SQO2" s="61"/>
      <c r="SQP2" s="61"/>
      <c r="SQQ2" s="61"/>
      <c r="SQR2" s="61"/>
      <c r="SQS2" s="61"/>
      <c r="SQT2" s="61"/>
      <c r="SQU2" s="61"/>
      <c r="SQV2" s="61"/>
      <c r="SQW2" s="61"/>
      <c r="SQX2" s="61"/>
      <c r="SQY2" s="61"/>
      <c r="SQZ2" s="61"/>
      <c r="SRA2" s="61"/>
      <c r="SRB2" s="61"/>
      <c r="SRC2" s="61"/>
      <c r="SRD2" s="61"/>
      <c r="SRE2" s="61"/>
      <c r="SRF2" s="64"/>
      <c r="SWA2" s="60"/>
      <c r="SWB2" s="61"/>
      <c r="SWC2" s="61"/>
      <c r="SWD2" s="61"/>
      <c r="SWE2" s="61"/>
      <c r="SWF2" s="61"/>
      <c r="SWG2" s="61"/>
      <c r="SWH2" s="61"/>
      <c r="SWI2" s="61"/>
      <c r="SWJ2" s="61"/>
      <c r="SWK2" s="61"/>
      <c r="SWL2" s="61"/>
      <c r="SWM2" s="61"/>
      <c r="SWN2" s="61"/>
      <c r="SWO2" s="61"/>
      <c r="SWP2" s="61"/>
      <c r="SWQ2" s="61"/>
      <c r="SWR2" s="61"/>
      <c r="SWS2" s="61"/>
      <c r="SWT2" s="61"/>
      <c r="SWU2" s="61"/>
      <c r="SWV2" s="61"/>
      <c r="SWW2" s="62"/>
      <c r="SWX2" s="61"/>
      <c r="SWY2" s="61"/>
      <c r="SWZ2" s="61"/>
      <c r="SXA2" s="61"/>
      <c r="SXB2" s="61"/>
      <c r="SXC2" s="61"/>
      <c r="SXD2" s="61"/>
      <c r="SXE2" s="61"/>
      <c r="SXF2" s="61"/>
      <c r="SXG2" s="61"/>
      <c r="SXH2" s="61"/>
      <c r="SXI2" s="61"/>
      <c r="SXJ2" s="61"/>
      <c r="SXK2" s="61"/>
      <c r="SXL2" s="61"/>
      <c r="SXM2" s="61"/>
      <c r="SXN2" s="61"/>
      <c r="SXO2" s="61"/>
      <c r="SXP2" s="61"/>
      <c r="SXQ2" s="61"/>
      <c r="SXR2" s="63"/>
      <c r="SXS2" s="63"/>
      <c r="SXT2" s="61"/>
      <c r="SXU2" s="61"/>
      <c r="SXV2" s="61"/>
      <c r="SXW2" s="61"/>
      <c r="SXX2" s="61"/>
      <c r="SXY2" s="61"/>
      <c r="SXZ2" s="61"/>
      <c r="SYA2" s="61"/>
      <c r="SYB2" s="61"/>
      <c r="SYC2" s="61"/>
      <c r="SYD2" s="61"/>
      <c r="SYE2" s="61"/>
      <c r="SYF2" s="61"/>
      <c r="SYG2" s="61"/>
      <c r="SYH2" s="61"/>
      <c r="SYI2" s="61"/>
      <c r="SYJ2" s="61"/>
      <c r="SYK2" s="61"/>
      <c r="SYL2" s="61"/>
      <c r="SYM2" s="61"/>
      <c r="SYN2" s="61"/>
      <c r="SYO2" s="61"/>
      <c r="SYP2" s="61"/>
      <c r="SYQ2" s="61"/>
      <c r="SYR2" s="61"/>
      <c r="SYS2" s="61"/>
      <c r="SYT2" s="61"/>
      <c r="SYU2" s="61"/>
      <c r="SYV2" s="61"/>
      <c r="SYW2" s="61"/>
      <c r="SYX2" s="61"/>
      <c r="SYY2" s="61"/>
      <c r="SYZ2" s="61"/>
      <c r="SZA2" s="61"/>
      <c r="SZB2" s="61"/>
      <c r="SZC2" s="61"/>
      <c r="SZD2" s="61"/>
      <c r="SZE2" s="64"/>
      <c r="TDZ2" s="60"/>
      <c r="TEA2" s="61"/>
      <c r="TEB2" s="61"/>
      <c r="TEC2" s="61"/>
      <c r="TED2" s="61"/>
      <c r="TEE2" s="61"/>
      <c r="TEF2" s="61"/>
      <c r="TEG2" s="61"/>
      <c r="TEH2" s="61"/>
      <c r="TEI2" s="61"/>
      <c r="TEJ2" s="61"/>
      <c r="TEK2" s="61"/>
      <c r="TEL2" s="61"/>
      <c r="TEM2" s="61"/>
      <c r="TEN2" s="61"/>
      <c r="TEO2" s="61"/>
      <c r="TEP2" s="61"/>
      <c r="TEQ2" s="61"/>
      <c r="TER2" s="61"/>
      <c r="TES2" s="61"/>
      <c r="TET2" s="61"/>
      <c r="TEU2" s="61"/>
      <c r="TEV2" s="62"/>
      <c r="TEW2" s="61"/>
      <c r="TEX2" s="61"/>
      <c r="TEY2" s="61"/>
      <c r="TEZ2" s="61"/>
      <c r="TFA2" s="61"/>
      <c r="TFB2" s="61"/>
      <c r="TFC2" s="61"/>
      <c r="TFD2" s="61"/>
      <c r="TFE2" s="61"/>
      <c r="TFF2" s="61"/>
      <c r="TFG2" s="61"/>
      <c r="TFH2" s="61"/>
      <c r="TFI2" s="61"/>
      <c r="TFJ2" s="61"/>
      <c r="TFK2" s="61"/>
      <c r="TFL2" s="61"/>
      <c r="TFM2" s="61"/>
      <c r="TFN2" s="61"/>
      <c r="TFO2" s="61"/>
      <c r="TFP2" s="61"/>
      <c r="TFQ2" s="63"/>
      <c r="TFR2" s="63"/>
      <c r="TFS2" s="61"/>
      <c r="TFT2" s="61"/>
      <c r="TFU2" s="61"/>
      <c r="TFV2" s="61"/>
      <c r="TFW2" s="61"/>
      <c r="TFX2" s="61"/>
      <c r="TFY2" s="61"/>
      <c r="TFZ2" s="61"/>
      <c r="TGA2" s="61"/>
      <c r="TGB2" s="61"/>
      <c r="TGC2" s="61"/>
      <c r="TGD2" s="61"/>
      <c r="TGE2" s="61"/>
      <c r="TGF2" s="61"/>
      <c r="TGG2" s="61"/>
      <c r="TGH2" s="61"/>
      <c r="TGI2" s="61"/>
      <c r="TGJ2" s="61"/>
      <c r="TGK2" s="61"/>
      <c r="TGL2" s="61"/>
      <c r="TGM2" s="61"/>
      <c r="TGN2" s="61"/>
      <c r="TGO2" s="61"/>
      <c r="TGP2" s="61"/>
      <c r="TGQ2" s="61"/>
      <c r="TGR2" s="61"/>
      <c r="TGS2" s="61"/>
      <c r="TGT2" s="61"/>
      <c r="TGU2" s="61"/>
      <c r="TGV2" s="61"/>
      <c r="TGW2" s="61"/>
      <c r="TGX2" s="61"/>
      <c r="TGY2" s="61"/>
      <c r="TGZ2" s="61"/>
      <c r="THA2" s="61"/>
      <c r="THB2" s="61"/>
      <c r="THC2" s="61"/>
      <c r="THD2" s="64"/>
      <c r="TLY2" s="60"/>
      <c r="TLZ2" s="61"/>
      <c r="TMA2" s="61"/>
      <c r="TMB2" s="61"/>
      <c r="TMC2" s="61"/>
      <c r="TMD2" s="61"/>
      <c r="TME2" s="61"/>
      <c r="TMF2" s="61"/>
      <c r="TMG2" s="61"/>
      <c r="TMH2" s="61"/>
      <c r="TMI2" s="61"/>
      <c r="TMJ2" s="61"/>
      <c r="TMK2" s="61"/>
      <c r="TML2" s="61"/>
      <c r="TMM2" s="61"/>
      <c r="TMN2" s="61"/>
      <c r="TMO2" s="61"/>
      <c r="TMP2" s="61"/>
      <c r="TMQ2" s="61"/>
      <c r="TMR2" s="61"/>
      <c r="TMS2" s="61"/>
      <c r="TMT2" s="61"/>
      <c r="TMU2" s="62"/>
      <c r="TMV2" s="61"/>
      <c r="TMW2" s="61"/>
      <c r="TMX2" s="61"/>
      <c r="TMY2" s="61"/>
      <c r="TMZ2" s="61"/>
      <c r="TNA2" s="61"/>
      <c r="TNB2" s="61"/>
      <c r="TNC2" s="61"/>
      <c r="TND2" s="61"/>
      <c r="TNE2" s="61"/>
      <c r="TNF2" s="61"/>
      <c r="TNG2" s="61"/>
      <c r="TNH2" s="61"/>
      <c r="TNI2" s="61"/>
      <c r="TNJ2" s="61"/>
      <c r="TNK2" s="61"/>
      <c r="TNL2" s="61"/>
      <c r="TNM2" s="61"/>
      <c r="TNN2" s="61"/>
      <c r="TNO2" s="61"/>
      <c r="TNP2" s="63"/>
      <c r="TNQ2" s="63"/>
      <c r="TNR2" s="61"/>
      <c r="TNS2" s="61"/>
      <c r="TNT2" s="61"/>
      <c r="TNU2" s="61"/>
      <c r="TNV2" s="61"/>
      <c r="TNW2" s="61"/>
      <c r="TNX2" s="61"/>
      <c r="TNY2" s="61"/>
      <c r="TNZ2" s="61"/>
      <c r="TOA2" s="61"/>
      <c r="TOB2" s="61"/>
      <c r="TOC2" s="61"/>
      <c r="TOD2" s="61"/>
      <c r="TOE2" s="61"/>
      <c r="TOF2" s="61"/>
      <c r="TOG2" s="61"/>
      <c r="TOH2" s="61"/>
      <c r="TOI2" s="61"/>
      <c r="TOJ2" s="61"/>
      <c r="TOK2" s="61"/>
      <c r="TOL2" s="61"/>
      <c r="TOM2" s="61"/>
      <c r="TON2" s="61"/>
      <c r="TOO2" s="61"/>
      <c r="TOP2" s="61"/>
      <c r="TOQ2" s="61"/>
      <c r="TOR2" s="61"/>
      <c r="TOS2" s="61"/>
      <c r="TOT2" s="61"/>
      <c r="TOU2" s="61"/>
      <c r="TOV2" s="61"/>
      <c r="TOW2" s="61"/>
      <c r="TOX2" s="61"/>
      <c r="TOY2" s="61"/>
      <c r="TOZ2" s="61"/>
      <c r="TPA2" s="61"/>
      <c r="TPB2" s="61"/>
      <c r="TPC2" s="64"/>
      <c r="TTX2" s="60"/>
      <c r="TTY2" s="61"/>
      <c r="TTZ2" s="61"/>
      <c r="TUA2" s="61"/>
      <c r="TUB2" s="61"/>
      <c r="TUC2" s="61"/>
      <c r="TUD2" s="61"/>
      <c r="TUE2" s="61"/>
      <c r="TUF2" s="61"/>
      <c r="TUG2" s="61"/>
      <c r="TUH2" s="61"/>
      <c r="TUI2" s="61"/>
      <c r="TUJ2" s="61"/>
      <c r="TUK2" s="61"/>
      <c r="TUL2" s="61"/>
      <c r="TUM2" s="61"/>
      <c r="TUN2" s="61"/>
      <c r="TUO2" s="61"/>
      <c r="TUP2" s="61"/>
      <c r="TUQ2" s="61"/>
      <c r="TUR2" s="61"/>
      <c r="TUS2" s="61"/>
      <c r="TUT2" s="62"/>
      <c r="TUU2" s="61"/>
      <c r="TUV2" s="61"/>
      <c r="TUW2" s="61"/>
      <c r="TUX2" s="61"/>
      <c r="TUY2" s="61"/>
      <c r="TUZ2" s="61"/>
      <c r="TVA2" s="61"/>
      <c r="TVB2" s="61"/>
      <c r="TVC2" s="61"/>
      <c r="TVD2" s="61"/>
      <c r="TVE2" s="61"/>
      <c r="TVF2" s="61"/>
      <c r="TVG2" s="61"/>
      <c r="TVH2" s="61"/>
      <c r="TVI2" s="61"/>
      <c r="TVJ2" s="61"/>
      <c r="TVK2" s="61"/>
      <c r="TVL2" s="61"/>
      <c r="TVM2" s="61"/>
      <c r="TVN2" s="61"/>
      <c r="TVO2" s="63"/>
      <c r="TVP2" s="63"/>
      <c r="TVQ2" s="61"/>
      <c r="TVR2" s="61"/>
      <c r="TVS2" s="61"/>
      <c r="TVT2" s="61"/>
      <c r="TVU2" s="61"/>
      <c r="TVV2" s="61"/>
      <c r="TVW2" s="61"/>
      <c r="TVX2" s="61"/>
      <c r="TVY2" s="61"/>
      <c r="TVZ2" s="61"/>
      <c r="TWA2" s="61"/>
      <c r="TWB2" s="61"/>
      <c r="TWC2" s="61"/>
      <c r="TWD2" s="61"/>
      <c r="TWE2" s="61"/>
      <c r="TWF2" s="61"/>
      <c r="TWG2" s="61"/>
      <c r="TWH2" s="61"/>
      <c r="TWI2" s="61"/>
      <c r="TWJ2" s="61"/>
      <c r="TWK2" s="61"/>
      <c r="TWL2" s="61"/>
      <c r="TWM2" s="61"/>
      <c r="TWN2" s="61"/>
      <c r="TWO2" s="61"/>
      <c r="TWP2" s="61"/>
      <c r="TWQ2" s="61"/>
      <c r="TWR2" s="61"/>
      <c r="TWS2" s="61"/>
      <c r="TWT2" s="61"/>
      <c r="TWU2" s="61"/>
      <c r="TWV2" s="61"/>
      <c r="TWW2" s="61"/>
      <c r="TWX2" s="61"/>
      <c r="TWY2" s="61"/>
      <c r="TWZ2" s="61"/>
      <c r="TXA2" s="61"/>
      <c r="TXB2" s="64"/>
      <c r="UBW2" s="60"/>
      <c r="UBX2" s="61"/>
      <c r="UBY2" s="61"/>
      <c r="UBZ2" s="61"/>
      <c r="UCA2" s="61"/>
      <c r="UCB2" s="61"/>
      <c r="UCC2" s="61"/>
      <c r="UCD2" s="61"/>
      <c r="UCE2" s="61"/>
      <c r="UCF2" s="61"/>
      <c r="UCG2" s="61"/>
      <c r="UCH2" s="61"/>
      <c r="UCI2" s="61"/>
      <c r="UCJ2" s="61"/>
      <c r="UCK2" s="61"/>
      <c r="UCL2" s="61"/>
      <c r="UCM2" s="61"/>
      <c r="UCN2" s="61"/>
      <c r="UCO2" s="61"/>
      <c r="UCP2" s="61"/>
      <c r="UCQ2" s="61"/>
      <c r="UCR2" s="61"/>
      <c r="UCS2" s="62"/>
      <c r="UCT2" s="61"/>
      <c r="UCU2" s="61"/>
      <c r="UCV2" s="61"/>
      <c r="UCW2" s="61"/>
      <c r="UCX2" s="61"/>
      <c r="UCY2" s="61"/>
      <c r="UCZ2" s="61"/>
      <c r="UDA2" s="61"/>
      <c r="UDB2" s="61"/>
      <c r="UDC2" s="61"/>
      <c r="UDD2" s="61"/>
      <c r="UDE2" s="61"/>
      <c r="UDF2" s="61"/>
      <c r="UDG2" s="61"/>
      <c r="UDH2" s="61"/>
      <c r="UDI2" s="61"/>
      <c r="UDJ2" s="61"/>
      <c r="UDK2" s="61"/>
      <c r="UDL2" s="61"/>
      <c r="UDM2" s="61"/>
      <c r="UDN2" s="63"/>
      <c r="UDO2" s="63"/>
      <c r="UDP2" s="61"/>
      <c r="UDQ2" s="61"/>
      <c r="UDR2" s="61"/>
      <c r="UDS2" s="61"/>
      <c r="UDT2" s="61"/>
      <c r="UDU2" s="61"/>
      <c r="UDV2" s="61"/>
      <c r="UDW2" s="61"/>
      <c r="UDX2" s="61"/>
      <c r="UDY2" s="61"/>
      <c r="UDZ2" s="61"/>
      <c r="UEA2" s="61"/>
      <c r="UEB2" s="61"/>
      <c r="UEC2" s="61"/>
      <c r="UED2" s="61"/>
      <c r="UEE2" s="61"/>
      <c r="UEF2" s="61"/>
      <c r="UEG2" s="61"/>
      <c r="UEH2" s="61"/>
      <c r="UEI2" s="61"/>
      <c r="UEJ2" s="61"/>
      <c r="UEK2" s="61"/>
      <c r="UEL2" s="61"/>
      <c r="UEM2" s="61"/>
      <c r="UEN2" s="61"/>
      <c r="UEO2" s="61"/>
      <c r="UEP2" s="61"/>
      <c r="UEQ2" s="61"/>
      <c r="UER2" s="61"/>
      <c r="UES2" s="61"/>
      <c r="UET2" s="61"/>
      <c r="UEU2" s="61"/>
      <c r="UEV2" s="61"/>
      <c r="UEW2" s="61"/>
      <c r="UEX2" s="61"/>
      <c r="UEY2" s="61"/>
      <c r="UEZ2" s="61"/>
      <c r="UFA2" s="64"/>
      <c r="UJV2" s="60"/>
      <c r="UJW2" s="61"/>
      <c r="UJX2" s="61"/>
      <c r="UJY2" s="61"/>
      <c r="UJZ2" s="61"/>
      <c r="UKA2" s="61"/>
      <c r="UKB2" s="61"/>
      <c r="UKC2" s="61"/>
      <c r="UKD2" s="61"/>
      <c r="UKE2" s="61"/>
      <c r="UKF2" s="61"/>
      <c r="UKG2" s="61"/>
      <c r="UKH2" s="61"/>
      <c r="UKI2" s="61"/>
      <c r="UKJ2" s="61"/>
      <c r="UKK2" s="61"/>
      <c r="UKL2" s="61"/>
      <c r="UKM2" s="61"/>
      <c r="UKN2" s="61"/>
      <c r="UKO2" s="61"/>
      <c r="UKP2" s="61"/>
      <c r="UKQ2" s="61"/>
      <c r="UKR2" s="62"/>
      <c r="UKS2" s="61"/>
      <c r="UKT2" s="61"/>
      <c r="UKU2" s="61"/>
      <c r="UKV2" s="61"/>
      <c r="UKW2" s="61"/>
      <c r="UKX2" s="61"/>
      <c r="UKY2" s="61"/>
      <c r="UKZ2" s="61"/>
      <c r="ULA2" s="61"/>
      <c r="ULB2" s="61"/>
      <c r="ULC2" s="61"/>
      <c r="ULD2" s="61"/>
      <c r="ULE2" s="61"/>
      <c r="ULF2" s="61"/>
      <c r="ULG2" s="61"/>
      <c r="ULH2" s="61"/>
      <c r="ULI2" s="61"/>
      <c r="ULJ2" s="61"/>
      <c r="ULK2" s="61"/>
      <c r="ULL2" s="61"/>
      <c r="ULM2" s="63"/>
      <c r="ULN2" s="63"/>
      <c r="ULO2" s="61"/>
      <c r="ULP2" s="61"/>
      <c r="ULQ2" s="61"/>
      <c r="ULR2" s="61"/>
      <c r="ULS2" s="61"/>
      <c r="ULT2" s="61"/>
      <c r="ULU2" s="61"/>
      <c r="ULV2" s="61"/>
      <c r="ULW2" s="61"/>
      <c r="ULX2" s="61"/>
      <c r="ULY2" s="61"/>
      <c r="ULZ2" s="61"/>
      <c r="UMA2" s="61"/>
      <c r="UMB2" s="61"/>
      <c r="UMC2" s="61"/>
      <c r="UMD2" s="61"/>
      <c r="UME2" s="61"/>
      <c r="UMF2" s="61"/>
      <c r="UMG2" s="61"/>
      <c r="UMH2" s="61"/>
      <c r="UMI2" s="61"/>
      <c r="UMJ2" s="61"/>
      <c r="UMK2" s="61"/>
      <c r="UML2" s="61"/>
      <c r="UMM2" s="61"/>
      <c r="UMN2" s="61"/>
      <c r="UMO2" s="61"/>
      <c r="UMP2" s="61"/>
      <c r="UMQ2" s="61"/>
      <c r="UMR2" s="61"/>
      <c r="UMS2" s="61"/>
      <c r="UMT2" s="61"/>
      <c r="UMU2" s="61"/>
      <c r="UMV2" s="61"/>
      <c r="UMW2" s="61"/>
      <c r="UMX2" s="61"/>
      <c r="UMY2" s="61"/>
      <c r="UMZ2" s="64"/>
      <c r="URU2" s="60"/>
      <c r="URV2" s="61"/>
      <c r="URW2" s="61"/>
      <c r="URX2" s="61"/>
      <c r="URY2" s="61"/>
      <c r="URZ2" s="61"/>
      <c r="USA2" s="61"/>
      <c r="USB2" s="61"/>
      <c r="USC2" s="61"/>
      <c r="USD2" s="61"/>
      <c r="USE2" s="61"/>
      <c r="USF2" s="61"/>
      <c r="USG2" s="61"/>
      <c r="USH2" s="61"/>
      <c r="USI2" s="61"/>
      <c r="USJ2" s="61"/>
      <c r="USK2" s="61"/>
      <c r="USL2" s="61"/>
      <c r="USM2" s="61"/>
      <c r="USN2" s="61"/>
      <c r="USO2" s="61"/>
      <c r="USP2" s="61"/>
      <c r="USQ2" s="62"/>
      <c r="USR2" s="61"/>
      <c r="USS2" s="61"/>
      <c r="UST2" s="61"/>
      <c r="USU2" s="61"/>
      <c r="USV2" s="61"/>
      <c r="USW2" s="61"/>
      <c r="USX2" s="61"/>
      <c r="USY2" s="61"/>
      <c r="USZ2" s="61"/>
      <c r="UTA2" s="61"/>
      <c r="UTB2" s="61"/>
      <c r="UTC2" s="61"/>
      <c r="UTD2" s="61"/>
      <c r="UTE2" s="61"/>
      <c r="UTF2" s="61"/>
      <c r="UTG2" s="61"/>
      <c r="UTH2" s="61"/>
      <c r="UTI2" s="61"/>
      <c r="UTJ2" s="61"/>
      <c r="UTK2" s="61"/>
      <c r="UTL2" s="63"/>
      <c r="UTM2" s="63"/>
      <c r="UTN2" s="61"/>
      <c r="UTO2" s="61"/>
      <c r="UTP2" s="61"/>
      <c r="UTQ2" s="61"/>
      <c r="UTR2" s="61"/>
      <c r="UTS2" s="61"/>
      <c r="UTT2" s="61"/>
      <c r="UTU2" s="61"/>
      <c r="UTV2" s="61"/>
      <c r="UTW2" s="61"/>
      <c r="UTX2" s="61"/>
      <c r="UTY2" s="61"/>
      <c r="UTZ2" s="61"/>
      <c r="UUA2" s="61"/>
      <c r="UUB2" s="61"/>
      <c r="UUC2" s="61"/>
      <c r="UUD2" s="61"/>
      <c r="UUE2" s="61"/>
      <c r="UUF2" s="61"/>
      <c r="UUG2" s="61"/>
      <c r="UUH2" s="61"/>
      <c r="UUI2" s="61"/>
      <c r="UUJ2" s="61"/>
      <c r="UUK2" s="61"/>
      <c r="UUL2" s="61"/>
      <c r="UUM2" s="61"/>
      <c r="UUN2" s="61"/>
      <c r="UUO2" s="61"/>
      <c r="UUP2" s="61"/>
      <c r="UUQ2" s="61"/>
      <c r="UUR2" s="61"/>
      <c r="UUS2" s="61"/>
      <c r="UUT2" s="61"/>
      <c r="UUU2" s="61"/>
      <c r="UUV2" s="61"/>
      <c r="UUW2" s="61"/>
      <c r="UUX2" s="61"/>
      <c r="UUY2" s="64"/>
      <c r="UZT2" s="60"/>
      <c r="UZU2" s="61"/>
      <c r="UZV2" s="61"/>
      <c r="UZW2" s="61"/>
      <c r="UZX2" s="61"/>
      <c r="UZY2" s="61"/>
      <c r="UZZ2" s="61"/>
      <c r="VAA2" s="61"/>
      <c r="VAB2" s="61"/>
      <c r="VAC2" s="61"/>
      <c r="VAD2" s="61"/>
      <c r="VAE2" s="61"/>
      <c r="VAF2" s="61"/>
      <c r="VAG2" s="61"/>
      <c r="VAH2" s="61"/>
      <c r="VAI2" s="61"/>
      <c r="VAJ2" s="61"/>
      <c r="VAK2" s="61"/>
      <c r="VAL2" s="61"/>
      <c r="VAM2" s="61"/>
      <c r="VAN2" s="61"/>
      <c r="VAO2" s="61"/>
      <c r="VAP2" s="62"/>
      <c r="VAQ2" s="61"/>
      <c r="VAR2" s="61"/>
      <c r="VAS2" s="61"/>
      <c r="VAT2" s="61"/>
      <c r="VAU2" s="61"/>
      <c r="VAV2" s="61"/>
      <c r="VAW2" s="61"/>
      <c r="VAX2" s="61"/>
      <c r="VAY2" s="61"/>
      <c r="VAZ2" s="61"/>
      <c r="VBA2" s="61"/>
      <c r="VBB2" s="61"/>
      <c r="VBC2" s="61"/>
      <c r="VBD2" s="61"/>
      <c r="VBE2" s="61"/>
      <c r="VBF2" s="61"/>
      <c r="VBG2" s="61"/>
      <c r="VBH2" s="61"/>
      <c r="VBI2" s="61"/>
      <c r="VBJ2" s="61"/>
      <c r="VBK2" s="63"/>
      <c r="VBL2" s="63"/>
      <c r="VBM2" s="61"/>
      <c r="VBN2" s="61"/>
      <c r="VBO2" s="61"/>
      <c r="VBP2" s="61"/>
      <c r="VBQ2" s="61"/>
      <c r="VBR2" s="61"/>
      <c r="VBS2" s="61"/>
      <c r="VBT2" s="61"/>
      <c r="VBU2" s="61"/>
      <c r="VBV2" s="61"/>
      <c r="VBW2" s="61"/>
    </row>
    <row r="3" spans="1:1933 2058:2968 3093:4003 4128:5038 5163:6073 6198:7108 7233:8143 8268:9178 9303:10213 10338:11248 11373:12283 12408:14947" s="65" customFormat="1" x14ac:dyDescent="0.3">
      <c r="A3" s="107" t="s">
        <v>169</v>
      </c>
      <c r="B3" s="80" t="s">
        <v>71</v>
      </c>
      <c r="C3" s="80" t="s">
        <v>116</v>
      </c>
      <c r="D3" s="80" t="s">
        <v>118</v>
      </c>
      <c r="E3" s="80" t="s">
        <v>75</v>
      </c>
      <c r="F3" s="81" t="s">
        <v>170</v>
      </c>
      <c r="G3" s="80" t="s">
        <v>77</v>
      </c>
      <c r="H3" s="80" t="s">
        <v>171</v>
      </c>
      <c r="I3" s="80" t="s">
        <v>81</v>
      </c>
      <c r="J3" s="80" t="s">
        <v>119</v>
      </c>
      <c r="K3" s="80" t="s">
        <v>83</v>
      </c>
      <c r="L3" s="80" t="s">
        <v>121</v>
      </c>
      <c r="M3" s="80" t="s">
        <v>172</v>
      </c>
      <c r="N3" s="82" t="s">
        <v>123</v>
      </c>
      <c r="O3" s="82" t="s">
        <v>173</v>
      </c>
      <c r="P3" s="80" t="s">
        <v>125</v>
      </c>
      <c r="Q3" s="80" t="s">
        <v>174</v>
      </c>
      <c r="R3" s="80" t="s">
        <v>85</v>
      </c>
      <c r="S3" s="81" t="s">
        <v>175</v>
      </c>
      <c r="T3" s="80" t="s">
        <v>127</v>
      </c>
      <c r="U3" s="80" t="s">
        <v>87</v>
      </c>
      <c r="V3" s="80" t="s">
        <v>89</v>
      </c>
      <c r="W3" s="83" t="s">
        <v>176</v>
      </c>
      <c r="X3" s="80" t="s">
        <v>91</v>
      </c>
      <c r="Y3" s="80" t="s">
        <v>129</v>
      </c>
      <c r="Z3" s="80" t="s">
        <v>93</v>
      </c>
      <c r="AA3" s="80" t="s">
        <v>95</v>
      </c>
      <c r="AB3" s="80" t="s">
        <v>131</v>
      </c>
      <c r="AC3" s="80" t="s">
        <v>177</v>
      </c>
      <c r="AD3" s="80" t="s">
        <v>133</v>
      </c>
      <c r="AE3" s="80" t="s">
        <v>178</v>
      </c>
      <c r="AF3" s="80" t="s">
        <v>135</v>
      </c>
      <c r="AG3" s="80" t="s">
        <v>179</v>
      </c>
      <c r="AH3" s="80" t="s">
        <v>180</v>
      </c>
      <c r="AI3" s="80" t="s">
        <v>137</v>
      </c>
      <c r="AJ3" s="80" t="s">
        <v>139</v>
      </c>
      <c r="AK3" s="81" t="s">
        <v>181</v>
      </c>
      <c r="AL3" s="80" t="s">
        <v>97</v>
      </c>
      <c r="AM3" s="80" t="s">
        <v>141</v>
      </c>
      <c r="AN3" s="80" t="s">
        <v>143</v>
      </c>
      <c r="AO3" s="80" t="s">
        <v>99</v>
      </c>
      <c r="AP3" s="80" t="s">
        <v>101</v>
      </c>
      <c r="AQ3" s="80" t="s">
        <v>182</v>
      </c>
      <c r="AR3" s="80" t="s">
        <v>183</v>
      </c>
      <c r="AS3" s="80" t="s">
        <v>184</v>
      </c>
      <c r="AT3" s="82" t="s">
        <v>185</v>
      </c>
      <c r="AU3" s="80" t="s">
        <v>145</v>
      </c>
      <c r="AV3" s="80" t="s">
        <v>103</v>
      </c>
      <c r="AW3" s="80" t="s">
        <v>147</v>
      </c>
      <c r="AX3" s="80" t="s">
        <v>186</v>
      </c>
      <c r="AY3" s="80" t="s">
        <v>149</v>
      </c>
      <c r="AZ3" s="80" t="s">
        <v>105</v>
      </c>
      <c r="BA3" s="80" t="s">
        <v>151</v>
      </c>
      <c r="BB3" s="80" t="s">
        <v>187</v>
      </c>
      <c r="BC3" s="80" t="s">
        <v>107</v>
      </c>
      <c r="BD3" s="81" t="s">
        <v>188</v>
      </c>
      <c r="BE3" s="80" t="s">
        <v>153</v>
      </c>
      <c r="BF3" s="80" t="s">
        <v>155</v>
      </c>
      <c r="BG3" s="80" t="s">
        <v>157</v>
      </c>
      <c r="BH3" s="80" t="s">
        <v>189</v>
      </c>
      <c r="BI3" s="80" t="s">
        <v>109</v>
      </c>
      <c r="BJ3" s="80" t="s">
        <v>159</v>
      </c>
      <c r="BK3" s="80" t="s">
        <v>190</v>
      </c>
      <c r="BL3" s="80" t="s">
        <v>191</v>
      </c>
      <c r="BM3" s="80" t="s">
        <v>192</v>
      </c>
      <c r="BN3" s="80" t="s">
        <v>193</v>
      </c>
      <c r="BO3" s="80" t="s">
        <v>194</v>
      </c>
      <c r="BP3" s="80" t="s">
        <v>195</v>
      </c>
      <c r="BQ3" s="80" t="s">
        <v>196</v>
      </c>
      <c r="BR3" s="80" t="s">
        <v>197</v>
      </c>
      <c r="BS3" s="80" t="s">
        <v>198</v>
      </c>
      <c r="BT3" s="80" t="s">
        <v>199</v>
      </c>
      <c r="BU3" s="80" t="s">
        <v>200</v>
      </c>
      <c r="BV3" s="80" t="s">
        <v>201</v>
      </c>
      <c r="BW3" s="80" t="s">
        <v>202</v>
      </c>
      <c r="BX3" s="80" t="s">
        <v>203</v>
      </c>
      <c r="BY3" s="80" t="s">
        <v>204</v>
      </c>
      <c r="BZ3" s="80" t="s">
        <v>161</v>
      </c>
      <c r="CA3" s="80" t="s">
        <v>205</v>
      </c>
      <c r="CB3" s="80" t="s">
        <v>206</v>
      </c>
      <c r="CC3" s="80" t="s">
        <v>207</v>
      </c>
      <c r="CD3" s="80" t="s">
        <v>208</v>
      </c>
      <c r="CE3" s="108" t="s">
        <v>209</v>
      </c>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row>
    <row r="4" spans="1:1933 2058:2968 3093:4003 4128:5038 5163:6073 6198:7108 7233:8143 8268:9178 9303:10213 10338:11248 11373:12283 12408:14947" x14ac:dyDescent="0.3">
      <c r="A4" s="105" t="s">
        <v>210</v>
      </c>
      <c r="B4" s="84" t="s">
        <v>211</v>
      </c>
      <c r="C4" s="84" t="s">
        <v>212</v>
      </c>
      <c r="D4" s="84" t="s">
        <v>211</v>
      </c>
      <c r="E4" s="84" t="s">
        <v>212</v>
      </c>
      <c r="F4" s="84" t="s">
        <v>212</v>
      </c>
      <c r="G4" s="84" t="s">
        <v>212</v>
      </c>
      <c r="H4" s="84" t="s">
        <v>212</v>
      </c>
      <c r="I4" s="84" t="s">
        <v>213</v>
      </c>
      <c r="J4" s="84" t="s">
        <v>213</v>
      </c>
      <c r="K4" s="84" t="s">
        <v>211</v>
      </c>
      <c r="L4" s="84" t="s">
        <v>214</v>
      </c>
      <c r="M4" s="84" t="s">
        <v>214</v>
      </c>
      <c r="N4" s="85" t="s">
        <v>215</v>
      </c>
      <c r="O4" s="85" t="s">
        <v>214</v>
      </c>
      <c r="P4" s="84" t="s">
        <v>214</v>
      </c>
      <c r="Q4" s="84" t="s">
        <v>211</v>
      </c>
      <c r="R4" s="84" t="s">
        <v>212</v>
      </c>
      <c r="S4" s="84" t="s">
        <v>212</v>
      </c>
      <c r="T4" s="84" t="s">
        <v>211</v>
      </c>
      <c r="U4" s="84" t="s">
        <v>211</v>
      </c>
      <c r="V4" s="84" t="s">
        <v>214</v>
      </c>
      <c r="W4" s="86" t="s">
        <v>213</v>
      </c>
      <c r="X4" s="84" t="s">
        <v>213</v>
      </c>
      <c r="Y4" s="84" t="s">
        <v>214</v>
      </c>
      <c r="Z4" s="84" t="s">
        <v>211</v>
      </c>
      <c r="AA4" s="84" t="s">
        <v>213</v>
      </c>
      <c r="AB4" s="84" t="s">
        <v>211</v>
      </c>
      <c r="AC4" s="84" t="s">
        <v>212</v>
      </c>
      <c r="AD4" s="84" t="s">
        <v>213</v>
      </c>
      <c r="AE4" s="84" t="s">
        <v>212</v>
      </c>
      <c r="AF4" s="84" t="s">
        <v>214</v>
      </c>
      <c r="AG4" s="84" t="s">
        <v>213</v>
      </c>
      <c r="AH4" s="84" t="s">
        <v>211</v>
      </c>
      <c r="AI4" s="84" t="s">
        <v>214</v>
      </c>
      <c r="AJ4" s="84" t="s">
        <v>213</v>
      </c>
      <c r="AK4" s="84" t="s">
        <v>211</v>
      </c>
      <c r="AL4" s="84" t="s">
        <v>212</v>
      </c>
      <c r="AM4" s="84" t="s">
        <v>213</v>
      </c>
      <c r="AN4" s="84" t="s">
        <v>214</v>
      </c>
      <c r="AO4" s="84" t="s">
        <v>212</v>
      </c>
      <c r="AP4" s="84" t="s">
        <v>211</v>
      </c>
      <c r="AQ4" s="84" t="s">
        <v>211</v>
      </c>
      <c r="AR4" s="84" t="s">
        <v>211</v>
      </c>
      <c r="AS4" s="84" t="s">
        <v>211</v>
      </c>
      <c r="AT4" s="85" t="s">
        <v>214</v>
      </c>
      <c r="AU4" s="84" t="s">
        <v>214</v>
      </c>
      <c r="AV4" s="84" t="s">
        <v>211</v>
      </c>
      <c r="AW4" s="84" t="s">
        <v>211</v>
      </c>
      <c r="AX4" s="84" t="s">
        <v>213</v>
      </c>
      <c r="AY4" s="84" t="s">
        <v>211</v>
      </c>
      <c r="AZ4" s="84" t="s">
        <v>214</v>
      </c>
      <c r="BA4" s="84" t="s">
        <v>212</v>
      </c>
      <c r="BB4" s="84" t="s">
        <v>214</v>
      </c>
      <c r="BC4" s="84" t="s">
        <v>211</v>
      </c>
      <c r="BD4" s="84" t="s">
        <v>214</v>
      </c>
      <c r="BE4" s="84" t="s">
        <v>214</v>
      </c>
      <c r="BF4" s="84" t="s">
        <v>214</v>
      </c>
      <c r="BG4" s="84" t="s">
        <v>213</v>
      </c>
      <c r="BH4" s="84" t="s">
        <v>211</v>
      </c>
      <c r="BI4" s="84" t="s">
        <v>211</v>
      </c>
      <c r="BJ4" s="84" t="s">
        <v>213</v>
      </c>
      <c r="BK4" s="84"/>
      <c r="BL4" s="84"/>
      <c r="BM4" s="84"/>
      <c r="BN4" s="84"/>
      <c r="BO4" s="84"/>
      <c r="BP4" s="84"/>
      <c r="BQ4" s="84"/>
      <c r="BR4" s="84"/>
      <c r="BS4" s="84"/>
      <c r="BT4" s="84"/>
      <c r="BU4" s="84"/>
      <c r="BV4" s="84"/>
      <c r="BW4" s="84"/>
      <c r="BX4" s="84"/>
      <c r="BY4" s="84"/>
      <c r="BZ4" s="84"/>
      <c r="CA4" s="84"/>
      <c r="CB4" s="84"/>
      <c r="CC4" s="84"/>
      <c r="CD4" s="84"/>
      <c r="CE4" s="109"/>
    </row>
    <row r="5" spans="1:1933 2058:2968 3093:4003 4128:5038 5163:6073 6198:7108 7233:8143 8268:9178 9303:10213 10338:11248 11373:12283 12408:14947" s="71" customFormat="1" ht="43.2" x14ac:dyDescent="0.3">
      <c r="A5" s="110" t="s">
        <v>216</v>
      </c>
      <c r="B5" s="80"/>
      <c r="C5" s="80"/>
      <c r="D5" s="80"/>
      <c r="E5" s="80"/>
      <c r="F5" s="121" t="s">
        <v>217</v>
      </c>
      <c r="G5" s="80" t="s">
        <v>218</v>
      </c>
      <c r="H5" s="80" t="s">
        <v>219</v>
      </c>
      <c r="I5" s="80"/>
      <c r="J5" s="80"/>
      <c r="K5" s="80"/>
      <c r="L5" s="80"/>
      <c r="M5" s="80"/>
      <c r="N5" s="82"/>
      <c r="O5" s="82"/>
      <c r="P5" s="80"/>
      <c r="Q5" s="80"/>
      <c r="R5" s="80"/>
      <c r="S5" s="80" t="s">
        <v>220</v>
      </c>
      <c r="T5" s="80"/>
      <c r="U5" s="80"/>
      <c r="V5" s="80"/>
      <c r="W5" s="87" t="s">
        <v>221</v>
      </c>
      <c r="X5" s="80"/>
      <c r="Y5" s="80"/>
      <c r="Z5" s="80"/>
      <c r="AA5" s="80"/>
      <c r="AB5" s="80"/>
      <c r="AC5" s="80"/>
      <c r="AD5" s="80"/>
      <c r="AE5" s="80"/>
      <c r="AF5" s="80"/>
      <c r="AG5" s="80"/>
      <c r="AH5" s="80"/>
      <c r="AI5" s="80"/>
      <c r="AJ5" s="80"/>
      <c r="AK5" s="80" t="s">
        <v>222</v>
      </c>
      <c r="AL5" s="80"/>
      <c r="AM5" s="80"/>
      <c r="AN5" s="80"/>
      <c r="AO5" s="80"/>
      <c r="AP5" s="80"/>
      <c r="AQ5" s="80"/>
      <c r="AR5" s="80" t="s">
        <v>223</v>
      </c>
      <c r="AS5" s="80" t="s">
        <v>223</v>
      </c>
      <c r="AT5" s="82"/>
      <c r="AU5" s="80"/>
      <c r="AV5" s="80"/>
      <c r="AW5" s="80"/>
      <c r="AX5" s="80"/>
      <c r="AY5" s="80"/>
      <c r="AZ5" s="80"/>
      <c r="BA5" s="80"/>
      <c r="BB5" s="80"/>
      <c r="BC5" s="80"/>
      <c r="BD5" s="80" t="s">
        <v>224</v>
      </c>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222" t="s">
        <v>225</v>
      </c>
      <c r="CF5" s="70"/>
      <c r="CG5" s="70"/>
      <c r="CH5" s="70"/>
      <c r="CI5" s="70"/>
      <c r="CJ5" s="70"/>
      <c r="CK5" s="70"/>
      <c r="CL5" s="70"/>
      <c r="CM5" s="70"/>
      <c r="CN5" s="70"/>
      <c r="CO5" s="70"/>
      <c r="CP5" s="70"/>
      <c r="CQ5" s="70"/>
      <c r="CR5" s="70"/>
      <c r="CS5" s="70"/>
      <c r="CT5" s="70"/>
      <c r="CU5" s="70"/>
      <c r="CV5" s="70"/>
      <c r="CW5" s="70"/>
      <c r="CX5" s="70"/>
      <c r="CY5" s="70"/>
      <c r="CZ5" s="70"/>
      <c r="DA5" s="70"/>
      <c r="DB5" s="70"/>
      <c r="DC5" s="70"/>
      <c r="DD5" s="70"/>
      <c r="DE5" s="70"/>
      <c r="DF5" s="70"/>
      <c r="DG5" s="70"/>
      <c r="DH5" s="70"/>
      <c r="DI5" s="70"/>
      <c r="DJ5" s="70"/>
      <c r="DK5" s="70"/>
      <c r="DL5" s="70"/>
      <c r="DM5" s="70"/>
      <c r="DN5" s="70"/>
      <c r="DO5" s="70"/>
      <c r="DP5" s="70"/>
      <c r="DQ5" s="70"/>
      <c r="DR5" s="70"/>
      <c r="DS5" s="70"/>
      <c r="DT5" s="70"/>
      <c r="DU5" s="70"/>
      <c r="DV5" s="70"/>
      <c r="DW5" s="70"/>
      <c r="DX5" s="70"/>
      <c r="DY5" s="70"/>
      <c r="DZ5" s="70"/>
      <c r="EA5" s="70"/>
      <c r="EB5" s="70"/>
      <c r="EC5" s="70"/>
      <c r="ED5" s="70"/>
      <c r="EE5" s="70"/>
      <c r="EF5" s="70"/>
      <c r="EG5" s="70"/>
      <c r="EH5" s="70"/>
      <c r="EI5" s="70"/>
      <c r="EJ5" s="70"/>
      <c r="EK5" s="70"/>
      <c r="EL5" s="70"/>
      <c r="EM5" s="70"/>
      <c r="EN5" s="70"/>
      <c r="EO5" s="70"/>
      <c r="EP5" s="70"/>
    </row>
    <row r="6" spans="1:1933 2058:2968 3093:4003 4128:5038 5163:6073 6198:7108 7233:8143 8268:9178 9303:10213 10338:11248 11373:12283 12408:14947" x14ac:dyDescent="0.3">
      <c r="A6" s="111" t="s">
        <v>226</v>
      </c>
      <c r="B6" s="84" t="s">
        <v>227</v>
      </c>
      <c r="C6" s="84" t="s">
        <v>228</v>
      </c>
      <c r="D6" s="84" t="s">
        <v>229</v>
      </c>
      <c r="E6" s="84" t="s">
        <v>230</v>
      </c>
      <c r="F6" s="88" t="s">
        <v>231</v>
      </c>
      <c r="G6" s="84" t="s">
        <v>232</v>
      </c>
      <c r="H6" s="84" t="s">
        <v>233</v>
      </c>
      <c r="I6" s="84" t="s">
        <v>234</v>
      </c>
      <c r="J6" s="84" t="s">
        <v>235</v>
      </c>
      <c r="K6" s="84" t="s">
        <v>236</v>
      </c>
      <c r="L6" s="84" t="s">
        <v>237</v>
      </c>
      <c r="M6" s="84" t="s">
        <v>238</v>
      </c>
      <c r="N6" s="85" t="s">
        <v>239</v>
      </c>
      <c r="O6" s="85" t="s">
        <v>240</v>
      </c>
      <c r="P6" s="84" t="s">
        <v>241</v>
      </c>
      <c r="Q6" s="84" t="s">
        <v>242</v>
      </c>
      <c r="R6" s="84" t="s">
        <v>243</v>
      </c>
      <c r="S6" s="88" t="s">
        <v>244</v>
      </c>
      <c r="T6" s="84" t="s">
        <v>245</v>
      </c>
      <c r="U6" s="84" t="s">
        <v>246</v>
      </c>
      <c r="V6" s="84" t="s">
        <v>247</v>
      </c>
      <c r="W6" s="88" t="s">
        <v>248</v>
      </c>
      <c r="X6" s="84" t="s">
        <v>249</v>
      </c>
      <c r="Y6" s="84" t="s">
        <v>250</v>
      </c>
      <c r="Z6" s="84" t="s">
        <v>251</v>
      </c>
      <c r="AA6" s="84" t="s">
        <v>252</v>
      </c>
      <c r="AB6" s="84" t="s">
        <v>253</v>
      </c>
      <c r="AC6" s="84" t="s">
        <v>254</v>
      </c>
      <c r="AD6" s="84" t="s">
        <v>255</v>
      </c>
      <c r="AE6" s="84" t="s">
        <v>256</v>
      </c>
      <c r="AF6" s="84" t="s">
        <v>257</v>
      </c>
      <c r="AG6" s="84" t="s">
        <v>258</v>
      </c>
      <c r="AH6" s="84" t="s">
        <v>259</v>
      </c>
      <c r="AI6" s="84" t="s">
        <v>260</v>
      </c>
      <c r="AJ6" s="84" t="s">
        <v>261</v>
      </c>
      <c r="AK6" s="88" t="s">
        <v>262</v>
      </c>
      <c r="AL6" s="84" t="s">
        <v>263</v>
      </c>
      <c r="AM6" s="84" t="s">
        <v>264</v>
      </c>
      <c r="AN6" s="84" t="s">
        <v>265</v>
      </c>
      <c r="AO6" s="84" t="s">
        <v>266</v>
      </c>
      <c r="AP6" s="84" t="s">
        <v>267</v>
      </c>
      <c r="AQ6" s="84" t="s">
        <v>268</v>
      </c>
      <c r="AR6" s="88" t="s">
        <v>269</v>
      </c>
      <c r="AS6" s="88" t="s">
        <v>270</v>
      </c>
      <c r="AT6" s="85" t="s">
        <v>271</v>
      </c>
      <c r="AU6" s="84" t="s">
        <v>272</v>
      </c>
      <c r="AV6" s="84" t="s">
        <v>273</v>
      </c>
      <c r="AW6" s="84" t="s">
        <v>274</v>
      </c>
      <c r="AX6" s="84" t="s">
        <v>275</v>
      </c>
      <c r="AY6" s="84" t="s">
        <v>276</v>
      </c>
      <c r="AZ6" s="84" t="s">
        <v>277</v>
      </c>
      <c r="BA6" s="84" t="s">
        <v>278</v>
      </c>
      <c r="BB6" s="84" t="s">
        <v>279</v>
      </c>
      <c r="BC6" s="84" t="s">
        <v>280</v>
      </c>
      <c r="BD6" s="88" t="s">
        <v>281</v>
      </c>
      <c r="BE6" s="84" t="s">
        <v>282</v>
      </c>
      <c r="BF6" s="84" t="s">
        <v>283</v>
      </c>
      <c r="BG6" s="84" t="s">
        <v>284</v>
      </c>
      <c r="BH6" s="84" t="s">
        <v>285</v>
      </c>
      <c r="BI6" s="84" t="s">
        <v>286</v>
      </c>
      <c r="BJ6" s="84" t="s">
        <v>287</v>
      </c>
      <c r="BK6" s="84" t="s">
        <v>288</v>
      </c>
      <c r="BL6" s="84" t="s">
        <v>289</v>
      </c>
      <c r="BM6" s="84" t="s">
        <v>290</v>
      </c>
      <c r="BN6" s="84" t="s">
        <v>291</v>
      </c>
      <c r="BO6" s="84" t="s">
        <v>292</v>
      </c>
      <c r="BP6" s="84" t="s">
        <v>293</v>
      </c>
      <c r="BQ6" s="84" t="s">
        <v>294</v>
      </c>
      <c r="BR6" s="84" t="s">
        <v>295</v>
      </c>
      <c r="BS6" s="84" t="s">
        <v>296</v>
      </c>
      <c r="BT6" s="84" t="s">
        <v>297</v>
      </c>
      <c r="BU6" s="84" t="s">
        <v>298</v>
      </c>
      <c r="BV6" s="84" t="s">
        <v>299</v>
      </c>
      <c r="BW6" s="84" t="s">
        <v>300</v>
      </c>
      <c r="BX6" s="84" t="s">
        <v>301</v>
      </c>
      <c r="BY6" s="84" t="s">
        <v>302</v>
      </c>
      <c r="BZ6" s="84" t="s">
        <v>303</v>
      </c>
      <c r="CA6" s="84" t="s">
        <v>304</v>
      </c>
      <c r="CB6" s="84" t="s">
        <v>305</v>
      </c>
      <c r="CC6" s="84" t="s">
        <v>306</v>
      </c>
      <c r="CD6" s="84" t="s">
        <v>307</v>
      </c>
      <c r="CE6" s="109" t="s">
        <v>308</v>
      </c>
    </row>
    <row r="7" spans="1:1933 2058:2968 3093:4003 4128:5038 5163:6073 6198:7108 7233:8143 8268:9178 9303:10213 10338:11248 11373:12283 12408:14947" x14ac:dyDescent="0.3">
      <c r="A7" s="105" t="s">
        <v>66</v>
      </c>
      <c r="B7" s="84" t="s">
        <v>72</v>
      </c>
      <c r="C7" s="84" t="s">
        <v>117</v>
      </c>
      <c r="D7" s="84" t="s">
        <v>74</v>
      </c>
      <c r="E7" s="84" t="s">
        <v>76</v>
      </c>
      <c r="F7" s="88" t="s">
        <v>80</v>
      </c>
      <c r="G7" s="84" t="s">
        <v>78</v>
      </c>
      <c r="H7" s="84" t="s">
        <v>309</v>
      </c>
      <c r="I7" s="84" t="s">
        <v>82</v>
      </c>
      <c r="J7" s="84" t="s">
        <v>120</v>
      </c>
      <c r="K7" s="84" t="s">
        <v>84</v>
      </c>
      <c r="L7" s="84" t="s">
        <v>122</v>
      </c>
      <c r="M7" s="84" t="s">
        <v>310</v>
      </c>
      <c r="N7" s="85" t="s">
        <v>124</v>
      </c>
      <c r="O7" s="85" t="s">
        <v>311</v>
      </c>
      <c r="P7" s="84" t="s">
        <v>126</v>
      </c>
      <c r="Q7" s="84" t="s">
        <v>312</v>
      </c>
      <c r="R7" s="84" t="s">
        <v>86</v>
      </c>
      <c r="S7" s="88" t="s">
        <v>313</v>
      </c>
      <c r="T7" s="84" t="s">
        <v>128</v>
      </c>
      <c r="U7" s="84" t="s">
        <v>88</v>
      </c>
      <c r="V7" s="84" t="s">
        <v>90</v>
      </c>
      <c r="W7" s="88" t="s">
        <v>314</v>
      </c>
      <c r="X7" s="84" t="s">
        <v>92</v>
      </c>
      <c r="Y7" s="84" t="s">
        <v>130</v>
      </c>
      <c r="Z7" s="84" t="s">
        <v>94</v>
      </c>
      <c r="AA7" s="84" t="s">
        <v>96</v>
      </c>
      <c r="AB7" s="84" t="s">
        <v>132</v>
      </c>
      <c r="AC7" s="84" t="s">
        <v>315</v>
      </c>
      <c r="AD7" s="84" t="s">
        <v>134</v>
      </c>
      <c r="AE7" s="84" t="s">
        <v>316</v>
      </c>
      <c r="AF7" s="84" t="s">
        <v>136</v>
      </c>
      <c r="AG7" s="84" t="s">
        <v>317</v>
      </c>
      <c r="AH7" s="84" t="s">
        <v>318</v>
      </c>
      <c r="AI7" s="84" t="s">
        <v>138</v>
      </c>
      <c r="AJ7" s="84" t="s">
        <v>140</v>
      </c>
      <c r="AK7" s="88" t="s">
        <v>319</v>
      </c>
      <c r="AL7" s="84" t="s">
        <v>98</v>
      </c>
      <c r="AM7" s="84" t="s">
        <v>142</v>
      </c>
      <c r="AN7" s="84" t="s">
        <v>144</v>
      </c>
      <c r="AO7" s="84" t="s">
        <v>100</v>
      </c>
      <c r="AP7" s="89" t="s">
        <v>102</v>
      </c>
      <c r="AQ7" s="84" t="s">
        <v>320</v>
      </c>
      <c r="AR7" s="88" t="s">
        <v>321</v>
      </c>
      <c r="AS7" s="88" t="s">
        <v>322</v>
      </c>
      <c r="AT7" s="85" t="s">
        <v>323</v>
      </c>
      <c r="AU7" s="84" t="s">
        <v>146</v>
      </c>
      <c r="AV7" s="84" t="s">
        <v>104</v>
      </c>
      <c r="AW7" s="84" t="s">
        <v>148</v>
      </c>
      <c r="AX7" s="84" t="s">
        <v>324</v>
      </c>
      <c r="AY7" s="84" t="s">
        <v>150</v>
      </c>
      <c r="AZ7" s="84" t="s">
        <v>106</v>
      </c>
      <c r="BA7" s="84" t="s">
        <v>152</v>
      </c>
      <c r="BB7" s="84" t="s">
        <v>325</v>
      </c>
      <c r="BC7" s="84" t="s">
        <v>108</v>
      </c>
      <c r="BD7" s="88" t="s">
        <v>326</v>
      </c>
      <c r="BE7" s="84" t="s">
        <v>154</v>
      </c>
      <c r="BF7" s="84" t="s">
        <v>156</v>
      </c>
      <c r="BG7" s="84" t="s">
        <v>158</v>
      </c>
      <c r="BH7" s="84" t="s">
        <v>327</v>
      </c>
      <c r="BI7" s="84" t="s">
        <v>110</v>
      </c>
      <c r="BJ7" s="84" t="s">
        <v>160</v>
      </c>
      <c r="BK7" s="84" t="s">
        <v>72</v>
      </c>
      <c r="BL7" s="84" t="s">
        <v>328</v>
      </c>
      <c r="BM7" s="84" t="s">
        <v>329</v>
      </c>
      <c r="BN7" s="84" t="s">
        <v>330</v>
      </c>
      <c r="BO7" s="84" t="s">
        <v>331</v>
      </c>
      <c r="BP7" s="84" t="s">
        <v>332</v>
      </c>
      <c r="BQ7" s="84" t="s">
        <v>333</v>
      </c>
      <c r="BR7" s="84" t="s">
        <v>334</v>
      </c>
      <c r="BS7" s="84" t="s">
        <v>335</v>
      </c>
      <c r="BT7" s="84" t="s">
        <v>336</v>
      </c>
      <c r="BU7" s="84" t="s">
        <v>337</v>
      </c>
      <c r="BV7" s="84" t="s">
        <v>338</v>
      </c>
      <c r="BW7" s="84" t="s">
        <v>339</v>
      </c>
      <c r="BX7" s="84" t="s">
        <v>340</v>
      </c>
      <c r="BY7" s="84" t="s">
        <v>341</v>
      </c>
      <c r="BZ7" s="84" t="s">
        <v>162</v>
      </c>
      <c r="CA7" s="84" t="s">
        <v>342</v>
      </c>
      <c r="CB7" s="84" t="s">
        <v>343</v>
      </c>
      <c r="CC7" s="84" t="s">
        <v>344</v>
      </c>
      <c r="CD7" s="84" t="s">
        <v>345</v>
      </c>
      <c r="CE7" s="109" t="s">
        <v>346</v>
      </c>
    </row>
    <row r="8" spans="1:1933 2058:2968 3093:4003 4128:5038 5163:6073 6198:7108 7233:8143 8268:9178 9303:10213 10338:11248 11373:12283 12408:14947" x14ac:dyDescent="0.3">
      <c r="A8" s="105" t="s">
        <v>347</v>
      </c>
      <c r="B8" s="84" t="s">
        <v>348</v>
      </c>
      <c r="C8" s="84" t="s">
        <v>349</v>
      </c>
      <c r="D8" s="84" t="s">
        <v>350</v>
      </c>
      <c r="E8" s="84" t="s">
        <v>351</v>
      </c>
      <c r="F8" s="88" t="s">
        <v>352</v>
      </c>
      <c r="G8" s="84" t="s">
        <v>353</v>
      </c>
      <c r="H8" s="84" t="s">
        <v>354</v>
      </c>
      <c r="I8" s="84" t="s">
        <v>355</v>
      </c>
      <c r="J8" s="84" t="s">
        <v>356</v>
      </c>
      <c r="K8" s="84" t="s">
        <v>357</v>
      </c>
      <c r="L8" s="84" t="s">
        <v>358</v>
      </c>
      <c r="M8" s="84" t="s">
        <v>359</v>
      </c>
      <c r="N8" s="85" t="s">
        <v>360</v>
      </c>
      <c r="O8" s="85" t="s">
        <v>361</v>
      </c>
      <c r="P8" s="84" t="s">
        <v>362</v>
      </c>
      <c r="Q8" s="84" t="s">
        <v>363</v>
      </c>
      <c r="R8" s="84" t="s">
        <v>364</v>
      </c>
      <c r="S8" s="88" t="s">
        <v>365</v>
      </c>
      <c r="T8" s="84" t="s">
        <v>366</v>
      </c>
      <c r="U8" s="84" t="s">
        <v>367</v>
      </c>
      <c r="V8" s="84" t="s">
        <v>368</v>
      </c>
      <c r="W8" s="88" t="s">
        <v>369</v>
      </c>
      <c r="X8" s="84" t="s">
        <v>370</v>
      </c>
      <c r="Y8" s="84" t="s">
        <v>371</v>
      </c>
      <c r="Z8" s="84" t="s">
        <v>372</v>
      </c>
      <c r="AA8" s="84" t="s">
        <v>373</v>
      </c>
      <c r="AB8" s="84" t="s">
        <v>374</v>
      </c>
      <c r="AC8" s="84" t="s">
        <v>375</v>
      </c>
      <c r="AD8" s="84" t="s">
        <v>376</v>
      </c>
      <c r="AE8" s="84" t="s">
        <v>377</v>
      </c>
      <c r="AF8" s="84" t="s">
        <v>378</v>
      </c>
      <c r="AG8" s="84" t="s">
        <v>379</v>
      </c>
      <c r="AH8" s="84" t="s">
        <v>380</v>
      </c>
      <c r="AI8" s="84" t="s">
        <v>381</v>
      </c>
      <c r="AJ8" s="84" t="s">
        <v>382</v>
      </c>
      <c r="AK8" s="88" t="s">
        <v>383</v>
      </c>
      <c r="AL8" s="84" t="s">
        <v>384</v>
      </c>
      <c r="AM8" s="84" t="s">
        <v>385</v>
      </c>
      <c r="AN8" s="84" t="s">
        <v>386</v>
      </c>
      <c r="AO8" s="84" t="s">
        <v>387</v>
      </c>
      <c r="AP8" s="89" t="s">
        <v>388</v>
      </c>
      <c r="AQ8" s="84" t="s">
        <v>389</v>
      </c>
      <c r="AR8" s="88" t="s">
        <v>390</v>
      </c>
      <c r="AS8" s="88" t="s">
        <v>391</v>
      </c>
      <c r="AT8" s="85" t="s">
        <v>392</v>
      </c>
      <c r="AU8" s="84" t="s">
        <v>393</v>
      </c>
      <c r="AV8" s="84" t="s">
        <v>394</v>
      </c>
      <c r="AW8" s="84" t="s">
        <v>395</v>
      </c>
      <c r="AX8" s="84" t="s">
        <v>396</v>
      </c>
      <c r="AY8" s="84" t="s">
        <v>397</v>
      </c>
      <c r="AZ8" s="84" t="s">
        <v>398</v>
      </c>
      <c r="BA8" s="84" t="s">
        <v>399</v>
      </c>
      <c r="BB8" s="84" t="s">
        <v>400</v>
      </c>
      <c r="BC8" s="84" t="s">
        <v>401</v>
      </c>
      <c r="BD8" s="88" t="s">
        <v>402</v>
      </c>
      <c r="BE8" s="84" t="s">
        <v>403</v>
      </c>
      <c r="BF8" s="84" t="s">
        <v>404</v>
      </c>
      <c r="BG8" s="84" t="s">
        <v>405</v>
      </c>
      <c r="BH8" s="84" t="s">
        <v>406</v>
      </c>
      <c r="BI8" s="84" t="s">
        <v>407</v>
      </c>
      <c r="BJ8" s="84" t="s">
        <v>408</v>
      </c>
      <c r="BK8" s="84" t="s">
        <v>348</v>
      </c>
      <c r="BL8" s="84" t="s">
        <v>409</v>
      </c>
      <c r="BM8" s="84" t="s">
        <v>410</v>
      </c>
      <c r="BN8" s="84" t="s">
        <v>411</v>
      </c>
      <c r="BO8" s="84" t="s">
        <v>412</v>
      </c>
      <c r="BP8" s="84" t="s">
        <v>413</v>
      </c>
      <c r="BQ8" s="84" t="s">
        <v>414</v>
      </c>
      <c r="BR8" s="84" t="s">
        <v>415</v>
      </c>
      <c r="BS8" s="84" t="s">
        <v>416</v>
      </c>
      <c r="BT8" s="84" t="s">
        <v>417</v>
      </c>
      <c r="BU8" s="84" t="s">
        <v>418</v>
      </c>
      <c r="BV8" s="84" t="s">
        <v>419</v>
      </c>
      <c r="BW8" s="84" t="s">
        <v>420</v>
      </c>
      <c r="BX8" s="84" t="s">
        <v>421</v>
      </c>
      <c r="BY8" s="84" t="s">
        <v>422</v>
      </c>
      <c r="BZ8" s="84" t="s">
        <v>423</v>
      </c>
      <c r="CA8" s="84" t="s">
        <v>424</v>
      </c>
      <c r="CB8" s="84" t="s">
        <v>425</v>
      </c>
      <c r="CC8" s="84" t="s">
        <v>426</v>
      </c>
      <c r="CD8" s="84" t="s">
        <v>427</v>
      </c>
      <c r="CE8" s="109" t="s">
        <v>428</v>
      </c>
    </row>
    <row r="9" spans="1:1933 2058:2968 3093:4003 4128:5038 5163:6073 6198:7108 7233:8143 8268:9178 9303:10213 10338:11248 11373:12283 12408:14947" x14ac:dyDescent="0.3">
      <c r="A9" s="105" t="s">
        <v>429</v>
      </c>
      <c r="B9" s="84" t="s">
        <v>430</v>
      </c>
      <c r="C9" s="84" t="s">
        <v>431</v>
      </c>
      <c r="D9" s="84" t="s">
        <v>430</v>
      </c>
      <c r="E9" s="84" t="s">
        <v>431</v>
      </c>
      <c r="F9" s="88" t="s">
        <v>430</v>
      </c>
      <c r="G9" s="84" t="s">
        <v>431</v>
      </c>
      <c r="H9" s="84" t="s">
        <v>431</v>
      </c>
      <c r="I9" s="84" t="s">
        <v>431</v>
      </c>
      <c r="J9" s="84" t="s">
        <v>431</v>
      </c>
      <c r="K9" s="84" t="s">
        <v>431</v>
      </c>
      <c r="L9" s="84" t="s">
        <v>431</v>
      </c>
      <c r="M9" s="84" t="s">
        <v>431</v>
      </c>
      <c r="N9" s="85" t="s">
        <v>431</v>
      </c>
      <c r="O9" s="85" t="s">
        <v>431</v>
      </c>
      <c r="P9" s="84" t="s">
        <v>431</v>
      </c>
      <c r="Q9" s="84" t="s">
        <v>431</v>
      </c>
      <c r="R9" s="84" t="s">
        <v>431</v>
      </c>
      <c r="S9" s="88" t="s">
        <v>431</v>
      </c>
      <c r="T9" s="84" t="s">
        <v>431</v>
      </c>
      <c r="U9" s="84" t="s">
        <v>431</v>
      </c>
      <c r="V9" s="84" t="s">
        <v>430</v>
      </c>
      <c r="W9" s="88" t="s">
        <v>431</v>
      </c>
      <c r="X9" s="84" t="s">
        <v>431</v>
      </c>
      <c r="Y9" s="84" t="s">
        <v>431</v>
      </c>
      <c r="Z9" s="84" t="s">
        <v>431</v>
      </c>
      <c r="AA9" s="84" t="s">
        <v>431</v>
      </c>
      <c r="AB9" s="84" t="s">
        <v>431</v>
      </c>
      <c r="AC9" s="84" t="s">
        <v>431</v>
      </c>
      <c r="AD9" s="84" t="s">
        <v>431</v>
      </c>
      <c r="AE9" s="84" t="s">
        <v>431</v>
      </c>
      <c r="AF9" s="84" t="s">
        <v>431</v>
      </c>
      <c r="AG9" s="84" t="s">
        <v>431</v>
      </c>
      <c r="AH9" s="84" t="s">
        <v>431</v>
      </c>
      <c r="AI9" s="84" t="s">
        <v>431</v>
      </c>
      <c r="AJ9" s="84" t="s">
        <v>431</v>
      </c>
      <c r="AK9" s="88" t="s">
        <v>431</v>
      </c>
      <c r="AL9" s="84" t="s">
        <v>430</v>
      </c>
      <c r="AM9" s="84" t="s">
        <v>431</v>
      </c>
      <c r="AN9" s="84" t="s">
        <v>431</v>
      </c>
      <c r="AO9" s="84" t="s">
        <v>430</v>
      </c>
      <c r="AP9" s="89" t="s">
        <v>430</v>
      </c>
      <c r="AQ9" s="84" t="s">
        <v>431</v>
      </c>
      <c r="AR9" s="88" t="s">
        <v>431</v>
      </c>
      <c r="AS9" s="88" t="s">
        <v>431</v>
      </c>
      <c r="AT9" s="85" t="s">
        <v>431</v>
      </c>
      <c r="AU9" s="84" t="s">
        <v>431</v>
      </c>
      <c r="AV9" s="84" t="s">
        <v>430</v>
      </c>
      <c r="AW9" s="84" t="s">
        <v>431</v>
      </c>
      <c r="AX9" s="84" t="s">
        <v>431</v>
      </c>
      <c r="AY9" s="84" t="s">
        <v>431</v>
      </c>
      <c r="AZ9" s="84" t="s">
        <v>431</v>
      </c>
      <c r="BA9" s="84" t="s">
        <v>431</v>
      </c>
      <c r="BB9" s="84" t="s">
        <v>431</v>
      </c>
      <c r="BC9" s="84" t="s">
        <v>430</v>
      </c>
      <c r="BD9" s="88" t="s">
        <v>431</v>
      </c>
      <c r="BE9" s="84" t="s">
        <v>431</v>
      </c>
      <c r="BF9" s="84" t="s">
        <v>431</v>
      </c>
      <c r="BG9" s="84" t="s">
        <v>431</v>
      </c>
      <c r="BH9" s="84" t="s">
        <v>431</v>
      </c>
      <c r="BI9" s="84" t="s">
        <v>431</v>
      </c>
      <c r="BJ9" s="84" t="s">
        <v>431</v>
      </c>
      <c r="BK9" s="84" t="s">
        <v>430</v>
      </c>
      <c r="BL9" s="84" t="s">
        <v>431</v>
      </c>
      <c r="BM9" s="84" t="s">
        <v>431</v>
      </c>
      <c r="BN9" s="84" t="s">
        <v>431</v>
      </c>
      <c r="BO9" s="84" t="s">
        <v>431</v>
      </c>
      <c r="BP9" s="84" t="s">
        <v>431</v>
      </c>
      <c r="BQ9" s="84" t="s">
        <v>431</v>
      </c>
      <c r="BR9" s="84" t="s">
        <v>431</v>
      </c>
      <c r="BS9" s="84" t="s">
        <v>431</v>
      </c>
      <c r="BT9" s="84" t="s">
        <v>431</v>
      </c>
      <c r="BU9" s="84" t="s">
        <v>431</v>
      </c>
      <c r="BV9" s="84" t="s">
        <v>431</v>
      </c>
      <c r="BW9" s="84" t="s">
        <v>431</v>
      </c>
      <c r="BX9" s="84" t="s">
        <v>431</v>
      </c>
      <c r="BY9" s="84" t="s">
        <v>431</v>
      </c>
      <c r="BZ9" s="84" t="s">
        <v>431</v>
      </c>
      <c r="CA9" s="84" t="s">
        <v>431</v>
      </c>
      <c r="CB9" s="84" t="s">
        <v>431</v>
      </c>
      <c r="CC9" s="84" t="s">
        <v>431</v>
      </c>
      <c r="CD9" s="84" t="s">
        <v>432</v>
      </c>
      <c r="CE9" s="109" t="s">
        <v>431</v>
      </c>
    </row>
    <row r="10" spans="1:1933 2058:2968 3093:4003 4128:5038 5163:6073 6198:7108 7233:8143 8268:9178 9303:10213 10338:11248 11373:12283 12408:14947" x14ac:dyDescent="0.3">
      <c r="A10" s="105" t="s">
        <v>433</v>
      </c>
      <c r="B10" s="84" t="s">
        <v>434</v>
      </c>
      <c r="C10" s="84" t="s">
        <v>435</v>
      </c>
      <c r="D10" s="84" t="s">
        <v>436</v>
      </c>
      <c r="E10" s="84" t="s">
        <v>435</v>
      </c>
      <c r="F10" s="88" t="s">
        <v>436</v>
      </c>
      <c r="G10" s="84" t="s">
        <v>437</v>
      </c>
      <c r="H10" s="84" t="s">
        <v>438</v>
      </c>
      <c r="I10" s="84" t="s">
        <v>435</v>
      </c>
      <c r="J10" s="84" t="s">
        <v>439</v>
      </c>
      <c r="K10" s="84" t="s">
        <v>434</v>
      </c>
      <c r="L10" s="84" t="s">
        <v>435</v>
      </c>
      <c r="M10" s="84" t="s">
        <v>435</v>
      </c>
      <c r="N10" s="85" t="s">
        <v>435</v>
      </c>
      <c r="O10" s="85" t="s">
        <v>438</v>
      </c>
      <c r="P10" s="84" t="s">
        <v>435</v>
      </c>
      <c r="Q10" s="84" t="s">
        <v>435</v>
      </c>
      <c r="R10" s="84" t="s">
        <v>434</v>
      </c>
      <c r="S10" s="88" t="s">
        <v>435</v>
      </c>
      <c r="T10" s="84" t="s">
        <v>435</v>
      </c>
      <c r="U10" s="84" t="s">
        <v>435</v>
      </c>
      <c r="V10" s="84" t="s">
        <v>436</v>
      </c>
      <c r="W10" s="88" t="s">
        <v>435</v>
      </c>
      <c r="X10" s="84" t="s">
        <v>435</v>
      </c>
      <c r="Y10" s="84" t="s">
        <v>434</v>
      </c>
      <c r="Z10" s="84" t="s">
        <v>435</v>
      </c>
      <c r="AA10" s="84" t="s">
        <v>434</v>
      </c>
      <c r="AB10" s="84" t="s">
        <v>434</v>
      </c>
      <c r="AC10" s="84" t="s">
        <v>435</v>
      </c>
      <c r="AD10" s="84" t="s">
        <v>435</v>
      </c>
      <c r="AE10" s="84" t="s">
        <v>434</v>
      </c>
      <c r="AF10" s="84" t="s">
        <v>435</v>
      </c>
      <c r="AG10" s="84" t="s">
        <v>434</v>
      </c>
      <c r="AH10" s="84" t="s">
        <v>435</v>
      </c>
      <c r="AI10" s="84" t="s">
        <v>435</v>
      </c>
      <c r="AJ10" s="84" t="s">
        <v>434</v>
      </c>
      <c r="AK10" s="88" t="s">
        <v>435</v>
      </c>
      <c r="AL10" s="84" t="s">
        <v>434</v>
      </c>
      <c r="AM10" s="84" t="s">
        <v>435</v>
      </c>
      <c r="AN10" s="84" t="s">
        <v>435</v>
      </c>
      <c r="AO10" s="84" t="s">
        <v>435</v>
      </c>
      <c r="AP10" s="89" t="s">
        <v>436</v>
      </c>
      <c r="AQ10" s="84" t="s">
        <v>439</v>
      </c>
      <c r="AR10" s="88" t="s">
        <v>439</v>
      </c>
      <c r="AS10" s="88" t="s">
        <v>439</v>
      </c>
      <c r="AT10" s="85" t="s">
        <v>438</v>
      </c>
      <c r="AU10" s="84" t="s">
        <v>435</v>
      </c>
      <c r="AV10" s="84" t="s">
        <v>435</v>
      </c>
      <c r="AW10" s="84" t="s">
        <v>434</v>
      </c>
      <c r="AX10" s="84" t="s">
        <v>435</v>
      </c>
      <c r="AY10" s="84" t="s">
        <v>435</v>
      </c>
      <c r="AZ10" s="84" t="s">
        <v>435</v>
      </c>
      <c r="BA10" s="84" t="s">
        <v>435</v>
      </c>
      <c r="BB10" s="84" t="s">
        <v>435</v>
      </c>
      <c r="BC10" s="84" t="s">
        <v>434</v>
      </c>
      <c r="BD10" s="88" t="s">
        <v>438</v>
      </c>
      <c r="BE10" s="84" t="s">
        <v>435</v>
      </c>
      <c r="BF10" s="84" t="s">
        <v>435</v>
      </c>
      <c r="BG10" s="84" t="s">
        <v>435</v>
      </c>
      <c r="BH10" s="84" t="s">
        <v>435</v>
      </c>
      <c r="BI10" s="84" t="s">
        <v>435</v>
      </c>
      <c r="BJ10" s="84" t="s">
        <v>434</v>
      </c>
      <c r="BK10" s="84" t="s">
        <v>440</v>
      </c>
      <c r="BL10" s="84" t="s">
        <v>440</v>
      </c>
      <c r="BM10" s="84" t="s">
        <v>440</v>
      </c>
      <c r="BN10" s="84" t="s">
        <v>440</v>
      </c>
      <c r="BO10" s="84" t="s">
        <v>440</v>
      </c>
      <c r="BP10" s="84" t="s">
        <v>440</v>
      </c>
      <c r="BQ10" s="84" t="s">
        <v>440</v>
      </c>
      <c r="BR10" s="84" t="s">
        <v>440</v>
      </c>
      <c r="BS10" s="84" t="s">
        <v>440</v>
      </c>
      <c r="BT10" s="84" t="s">
        <v>440</v>
      </c>
      <c r="BU10" s="84" t="s">
        <v>440</v>
      </c>
      <c r="BV10" s="84" t="s">
        <v>440</v>
      </c>
      <c r="BW10" s="84" t="s">
        <v>440</v>
      </c>
      <c r="BX10" s="84" t="s">
        <v>440</v>
      </c>
      <c r="BY10" s="84" t="s">
        <v>440</v>
      </c>
      <c r="BZ10" s="84" t="s">
        <v>440</v>
      </c>
      <c r="CA10" s="84" t="s">
        <v>440</v>
      </c>
      <c r="CB10" s="84" t="s">
        <v>440</v>
      </c>
      <c r="CC10" s="84" t="s">
        <v>440</v>
      </c>
      <c r="CD10" s="84" t="s">
        <v>440</v>
      </c>
      <c r="CE10" s="109" t="s">
        <v>441</v>
      </c>
    </row>
    <row r="11" spans="1:1933 2058:2968 3093:4003 4128:5038 5163:6073 6198:7108 7233:8143 8268:9178 9303:10213 10338:11248 11373:12283 12408:14947" x14ac:dyDescent="0.3">
      <c r="A11" s="105" t="s">
        <v>67</v>
      </c>
      <c r="B11" s="84">
        <v>883</v>
      </c>
      <c r="C11" s="84">
        <v>811</v>
      </c>
      <c r="D11" s="84">
        <v>3832</v>
      </c>
      <c r="E11" s="84">
        <v>964</v>
      </c>
      <c r="F11" s="88">
        <v>3200</v>
      </c>
      <c r="G11" s="84">
        <v>2500</v>
      </c>
      <c r="H11" s="84"/>
      <c r="I11" s="84">
        <v>645</v>
      </c>
      <c r="J11" s="84">
        <v>1800</v>
      </c>
      <c r="K11" s="84">
        <v>1084</v>
      </c>
      <c r="L11" s="84">
        <v>721</v>
      </c>
      <c r="M11" s="84">
        <v>943</v>
      </c>
      <c r="N11" s="85">
        <v>3039</v>
      </c>
      <c r="O11" s="85"/>
      <c r="P11" s="84">
        <v>1910</v>
      </c>
      <c r="Q11" s="84"/>
      <c r="R11" s="84">
        <v>883</v>
      </c>
      <c r="S11" s="88">
        <v>1061</v>
      </c>
      <c r="T11" s="84">
        <v>799</v>
      </c>
      <c r="U11" s="84">
        <v>2047</v>
      </c>
      <c r="V11" s="84">
        <v>2912</v>
      </c>
      <c r="W11" s="88">
        <v>572</v>
      </c>
      <c r="X11" s="84">
        <v>760</v>
      </c>
      <c r="Y11" s="84">
        <v>972</v>
      </c>
      <c r="Z11" s="84">
        <v>667</v>
      </c>
      <c r="AA11" s="84">
        <v>2080</v>
      </c>
      <c r="AB11" s="84">
        <v>1099</v>
      </c>
      <c r="AC11" s="84"/>
      <c r="AD11" s="84">
        <v>983</v>
      </c>
      <c r="AE11" s="84"/>
      <c r="AF11" s="84">
        <v>1397</v>
      </c>
      <c r="AG11" s="84"/>
      <c r="AH11" s="84"/>
      <c r="AI11" s="84">
        <v>1710</v>
      </c>
      <c r="AJ11" s="84">
        <v>2428</v>
      </c>
      <c r="AK11" s="88"/>
      <c r="AL11" s="84">
        <v>3787</v>
      </c>
      <c r="AM11" s="84">
        <v>478</v>
      </c>
      <c r="AN11" s="84">
        <v>624</v>
      </c>
      <c r="AO11" s="84">
        <v>2109</v>
      </c>
      <c r="AP11" s="89">
        <v>2388</v>
      </c>
      <c r="AQ11" s="84"/>
      <c r="AR11" s="88"/>
      <c r="AS11" s="88"/>
      <c r="AT11" s="85"/>
      <c r="AU11" s="84">
        <v>875</v>
      </c>
      <c r="AV11" s="84">
        <v>3000</v>
      </c>
      <c r="AW11" s="84">
        <v>938</v>
      </c>
      <c r="AX11" s="84"/>
      <c r="AY11" s="84">
        <v>638</v>
      </c>
      <c r="AZ11" s="84">
        <v>455</v>
      </c>
      <c r="BA11" s="84">
        <v>1745</v>
      </c>
      <c r="BB11" s="84"/>
      <c r="BC11" s="84">
        <v>1895</v>
      </c>
      <c r="BD11" s="88"/>
      <c r="BE11" s="84">
        <v>482</v>
      </c>
      <c r="BF11" s="84">
        <v>734</v>
      </c>
      <c r="BG11" s="84">
        <v>516</v>
      </c>
      <c r="BH11" s="84"/>
      <c r="BI11" s="84">
        <v>2193</v>
      </c>
      <c r="BJ11" s="84">
        <v>1604</v>
      </c>
      <c r="BK11" s="84"/>
      <c r="BL11" s="84"/>
      <c r="BM11" s="84"/>
      <c r="BN11" s="84"/>
      <c r="BO11" s="84"/>
      <c r="BP11" s="84"/>
      <c r="BQ11" s="84"/>
      <c r="BR11" s="84"/>
      <c r="BS11" s="84"/>
      <c r="BT11" s="84"/>
      <c r="BU11" s="84"/>
      <c r="BV11" s="84"/>
      <c r="BW11" s="84"/>
      <c r="BX11" s="84"/>
      <c r="BY11" s="84"/>
      <c r="BZ11" s="84">
        <v>10532</v>
      </c>
      <c r="CA11" s="84"/>
      <c r="CB11" s="84"/>
      <c r="CC11" s="84"/>
      <c r="CD11" s="84"/>
      <c r="CE11" s="109"/>
    </row>
    <row r="12" spans="1:1933 2058:2968 3093:4003 4128:5038 5163:6073 6198:7108 7233:8143 8268:9178 9303:10213 10338:11248 11373:12283 12408:14947" x14ac:dyDescent="0.3">
      <c r="A12" s="105" t="s">
        <v>442</v>
      </c>
      <c r="B12" s="84">
        <v>2</v>
      </c>
      <c r="C12" s="84"/>
      <c r="D12" s="84">
        <v>1</v>
      </c>
      <c r="E12" s="84"/>
      <c r="F12" s="88">
        <v>6</v>
      </c>
      <c r="G12" s="84"/>
      <c r="H12" s="84"/>
      <c r="I12" s="84">
        <v>3</v>
      </c>
      <c r="J12" s="84"/>
      <c r="K12" s="84"/>
      <c r="L12" s="84"/>
      <c r="M12" s="84"/>
      <c r="N12" s="85"/>
      <c r="O12" s="85"/>
      <c r="P12" s="84"/>
      <c r="Q12" s="84"/>
      <c r="R12" s="84">
        <v>3</v>
      </c>
      <c r="S12" s="88"/>
      <c r="T12" s="84"/>
      <c r="U12" s="84"/>
      <c r="V12" s="84">
        <v>6</v>
      </c>
      <c r="W12" s="88"/>
      <c r="X12" s="84"/>
      <c r="Y12" s="84"/>
      <c r="Z12" s="84">
        <v>6</v>
      </c>
      <c r="AA12" s="84">
        <v>4</v>
      </c>
      <c r="AB12" s="84"/>
      <c r="AC12" s="84"/>
      <c r="AD12" s="84"/>
      <c r="AE12" s="84"/>
      <c r="AF12" s="84"/>
      <c r="AG12" s="84"/>
      <c r="AH12" s="84"/>
      <c r="AI12" s="84"/>
      <c r="AJ12" s="84"/>
      <c r="AK12" s="88"/>
      <c r="AL12" s="84"/>
      <c r="AM12" s="84"/>
      <c r="AN12" s="84"/>
      <c r="AO12" s="84">
        <v>14</v>
      </c>
      <c r="AP12" s="89">
        <v>6</v>
      </c>
      <c r="AQ12" s="84"/>
      <c r="AR12" s="88"/>
      <c r="AS12" s="88"/>
      <c r="AT12" s="85"/>
      <c r="AU12" s="84"/>
      <c r="AV12" s="84">
        <v>9</v>
      </c>
      <c r="AW12" s="84"/>
      <c r="AX12" s="84"/>
      <c r="AY12" s="84"/>
      <c r="AZ12" s="84"/>
      <c r="BA12" s="84"/>
      <c r="BB12" s="84"/>
      <c r="BC12" s="84">
        <v>22</v>
      </c>
      <c r="BD12" s="88"/>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109"/>
    </row>
    <row r="13" spans="1:1933 2058:2968 3093:4003 4128:5038 5163:6073 6198:7108 7233:8143 8268:9178 9303:10213 10338:11248 11373:12283 12408:14947" x14ac:dyDescent="0.3">
      <c r="A13" s="105" t="s">
        <v>443</v>
      </c>
      <c r="B13" s="84">
        <v>48162</v>
      </c>
      <c r="C13" s="84">
        <v>0</v>
      </c>
      <c r="D13" s="84">
        <v>86695</v>
      </c>
      <c r="E13" s="84">
        <v>0</v>
      </c>
      <c r="F13" s="88">
        <v>61915</v>
      </c>
      <c r="G13" s="84">
        <v>0</v>
      </c>
      <c r="H13" s="84">
        <v>0</v>
      </c>
      <c r="I13" s="84">
        <v>0</v>
      </c>
      <c r="J13" s="84">
        <v>0</v>
      </c>
      <c r="K13" s="84">
        <v>79517</v>
      </c>
      <c r="L13" s="84">
        <v>0</v>
      </c>
      <c r="M13" s="84">
        <v>0</v>
      </c>
      <c r="N13" s="84">
        <v>52674</v>
      </c>
      <c r="O13" s="84">
        <v>0</v>
      </c>
      <c r="P13" s="84">
        <v>0</v>
      </c>
      <c r="Q13" s="84">
        <v>0</v>
      </c>
      <c r="R13" s="84">
        <v>22813</v>
      </c>
      <c r="S13" s="88">
        <v>0</v>
      </c>
      <c r="T13" s="84">
        <v>0</v>
      </c>
      <c r="U13" s="84">
        <v>0</v>
      </c>
      <c r="V13" s="84">
        <v>69856</v>
      </c>
      <c r="W13" s="88">
        <v>0</v>
      </c>
      <c r="X13" s="84">
        <v>0</v>
      </c>
      <c r="Y13" s="84">
        <v>26859</v>
      </c>
      <c r="Z13" s="84">
        <v>0</v>
      </c>
      <c r="AA13" s="84">
        <v>38403</v>
      </c>
      <c r="AB13" s="84">
        <v>40112</v>
      </c>
      <c r="AC13" s="84">
        <v>0</v>
      </c>
      <c r="AD13" s="84">
        <v>0</v>
      </c>
      <c r="AE13" s="84">
        <v>35761</v>
      </c>
      <c r="AF13" s="84">
        <v>0</v>
      </c>
      <c r="AG13" s="84">
        <v>18667</v>
      </c>
      <c r="AH13" s="84">
        <v>0</v>
      </c>
      <c r="AI13" s="84">
        <v>0</v>
      </c>
      <c r="AJ13" s="84">
        <v>29996</v>
      </c>
      <c r="AK13" s="88">
        <v>0</v>
      </c>
      <c r="AL13" s="84">
        <v>39733</v>
      </c>
      <c r="AM13" s="84">
        <v>0</v>
      </c>
      <c r="AN13" s="84">
        <v>0</v>
      </c>
      <c r="AO13" s="84">
        <v>0</v>
      </c>
      <c r="AP13" s="84">
        <v>86534</v>
      </c>
      <c r="AQ13" s="84">
        <v>0</v>
      </c>
      <c r="AR13" s="88">
        <v>0</v>
      </c>
      <c r="AS13" s="88">
        <v>0</v>
      </c>
      <c r="AT13" s="84">
        <v>4417</v>
      </c>
      <c r="AU13" s="84">
        <v>0</v>
      </c>
      <c r="AV13" s="84">
        <v>0</v>
      </c>
      <c r="AW13" s="84">
        <v>29781</v>
      </c>
      <c r="AX13" s="84">
        <v>0</v>
      </c>
      <c r="AY13" s="84">
        <v>0</v>
      </c>
      <c r="AZ13" s="84">
        <v>0</v>
      </c>
      <c r="BA13" s="84">
        <v>0</v>
      </c>
      <c r="BB13" s="84">
        <v>0</v>
      </c>
      <c r="BC13" s="84">
        <v>69398</v>
      </c>
      <c r="BD13" s="88">
        <v>20336</v>
      </c>
      <c r="BE13" s="84">
        <v>0</v>
      </c>
      <c r="BF13" s="84">
        <v>0</v>
      </c>
      <c r="BG13" s="84">
        <v>0</v>
      </c>
      <c r="BH13" s="84">
        <v>0</v>
      </c>
      <c r="BI13" s="84">
        <v>0</v>
      </c>
      <c r="BJ13" s="84">
        <v>44392</v>
      </c>
      <c r="BK13" s="84"/>
      <c r="BL13" s="84"/>
      <c r="BM13" s="84"/>
      <c r="BN13" s="84"/>
      <c r="BO13" s="84"/>
      <c r="BP13" s="84"/>
      <c r="BQ13" s="84"/>
      <c r="BR13" s="84"/>
      <c r="BS13" s="84"/>
      <c r="BT13" s="84"/>
      <c r="BU13" s="84"/>
      <c r="BV13" s="84"/>
      <c r="BW13" s="84"/>
      <c r="BX13" s="84"/>
      <c r="BY13" s="84"/>
      <c r="BZ13" s="84"/>
      <c r="CA13" s="84"/>
      <c r="CB13" s="84"/>
      <c r="CC13" s="84"/>
      <c r="CD13" s="84"/>
      <c r="CE13" s="109"/>
    </row>
    <row r="14" spans="1:1933 2058:2968 3093:4003 4128:5038 5163:6073 6198:7108 7233:8143 8268:9178 9303:10213 10338:11248 11373:12283 12408:14947" x14ac:dyDescent="0.3">
      <c r="A14" s="105" t="s">
        <v>444</v>
      </c>
      <c r="B14" s="84">
        <v>15607</v>
      </c>
      <c r="C14" s="84">
        <v>8983</v>
      </c>
      <c r="D14" s="84">
        <v>36019</v>
      </c>
      <c r="E14" s="84">
        <v>8641</v>
      </c>
      <c r="F14" s="88">
        <v>18576</v>
      </c>
      <c r="G14" s="84">
        <v>0</v>
      </c>
      <c r="H14" s="84">
        <v>0</v>
      </c>
      <c r="I14" s="84">
        <v>7401</v>
      </c>
      <c r="J14" s="84">
        <v>0</v>
      </c>
      <c r="K14" s="84">
        <v>21782</v>
      </c>
      <c r="L14" s="84">
        <v>5893</v>
      </c>
      <c r="M14" s="84">
        <v>14864</v>
      </c>
      <c r="N14" s="84">
        <v>14058</v>
      </c>
      <c r="O14" s="84">
        <v>0</v>
      </c>
      <c r="P14" s="84">
        <v>20236</v>
      </c>
      <c r="Q14" s="84">
        <v>5365</v>
      </c>
      <c r="R14" s="84">
        <v>8332</v>
      </c>
      <c r="S14" s="88">
        <v>10593</v>
      </c>
      <c r="T14" s="84">
        <v>12691</v>
      </c>
      <c r="U14" s="84">
        <v>18083</v>
      </c>
      <c r="V14" s="84">
        <v>16970</v>
      </c>
      <c r="W14" s="88">
        <v>9620</v>
      </c>
      <c r="X14" s="84">
        <v>7046</v>
      </c>
      <c r="Y14" s="84">
        <v>6359</v>
      </c>
      <c r="Z14" s="84">
        <v>11205</v>
      </c>
      <c r="AA14" s="84">
        <v>12560</v>
      </c>
      <c r="AB14" s="84">
        <v>18564</v>
      </c>
      <c r="AC14" s="84">
        <v>9164</v>
      </c>
      <c r="AD14" s="84">
        <v>8142</v>
      </c>
      <c r="AE14" s="84">
        <v>16997</v>
      </c>
      <c r="AF14" s="84">
        <v>0</v>
      </c>
      <c r="AG14" s="84">
        <v>5358</v>
      </c>
      <c r="AH14" s="84">
        <v>11708</v>
      </c>
      <c r="AI14" s="84">
        <v>7493</v>
      </c>
      <c r="AJ14" s="84">
        <v>12359</v>
      </c>
      <c r="AK14" s="88">
        <v>19539</v>
      </c>
      <c r="AL14" s="84">
        <v>19949</v>
      </c>
      <c r="AM14" s="84">
        <v>5183</v>
      </c>
      <c r="AN14" s="84">
        <v>12968</v>
      </c>
      <c r="AO14" s="84">
        <v>14599</v>
      </c>
      <c r="AP14" s="84">
        <v>32428</v>
      </c>
      <c r="AQ14" s="84">
        <v>0</v>
      </c>
      <c r="AR14" s="88">
        <v>0</v>
      </c>
      <c r="AS14" s="88">
        <v>0</v>
      </c>
      <c r="AT14" s="84">
        <v>4760</v>
      </c>
      <c r="AU14" s="84">
        <v>4382</v>
      </c>
      <c r="AV14" s="84">
        <v>22498</v>
      </c>
      <c r="AW14" s="84">
        <v>8718</v>
      </c>
      <c r="AX14" s="84">
        <v>3780</v>
      </c>
      <c r="AY14" s="84">
        <v>10152</v>
      </c>
      <c r="AZ14" s="84">
        <v>3239</v>
      </c>
      <c r="BA14" s="84">
        <v>12815</v>
      </c>
      <c r="BB14" s="84">
        <v>4863</v>
      </c>
      <c r="BC14" s="84">
        <v>29892</v>
      </c>
      <c r="BD14" s="88">
        <v>0</v>
      </c>
      <c r="BE14" s="84">
        <v>7531</v>
      </c>
      <c r="BF14" s="84">
        <v>3687</v>
      </c>
      <c r="BG14" s="84">
        <v>8637</v>
      </c>
      <c r="BH14" s="84">
        <v>12981</v>
      </c>
      <c r="BI14" s="84">
        <v>15584</v>
      </c>
      <c r="BJ14" s="84">
        <v>12164</v>
      </c>
      <c r="BK14" s="84"/>
      <c r="BL14" s="84"/>
      <c r="BM14" s="84"/>
      <c r="BN14" s="84"/>
      <c r="BO14" s="84"/>
      <c r="BP14" s="84"/>
      <c r="BQ14" s="84"/>
      <c r="BR14" s="84"/>
      <c r="BS14" s="84"/>
      <c r="BT14" s="84"/>
      <c r="BU14" s="84"/>
      <c r="BV14" s="84"/>
      <c r="BW14" s="84"/>
      <c r="BX14" s="84"/>
      <c r="BY14" s="84"/>
      <c r="BZ14" s="84"/>
      <c r="CA14" s="84"/>
      <c r="CB14" s="84"/>
      <c r="CC14" s="84"/>
      <c r="CD14" s="84"/>
      <c r="CE14" s="109"/>
    </row>
    <row r="15" spans="1:1933 2058:2968 3093:4003 4128:5038 5163:6073 6198:7108 7233:8143 8268:9178 9303:10213 10338:11248 11373:12283 12408:14947" x14ac:dyDescent="0.3">
      <c r="A15" s="112" t="s">
        <v>445</v>
      </c>
      <c r="B15" s="84">
        <v>4</v>
      </c>
      <c r="C15" s="84">
        <v>2</v>
      </c>
      <c r="D15" s="90">
        <v>8</v>
      </c>
      <c r="E15" s="84"/>
      <c r="F15" s="88"/>
      <c r="G15" s="84">
        <v>239</v>
      </c>
      <c r="H15" s="84"/>
      <c r="I15" s="84">
        <v>3</v>
      </c>
      <c r="J15" s="91"/>
      <c r="K15" s="91">
        <v>2</v>
      </c>
      <c r="L15" s="84"/>
      <c r="M15" s="84"/>
      <c r="N15" s="92">
        <v>2</v>
      </c>
      <c r="O15" s="92">
        <v>5</v>
      </c>
      <c r="P15" s="91">
        <v>7</v>
      </c>
      <c r="Q15" s="84"/>
      <c r="R15" s="84"/>
      <c r="S15" s="88"/>
      <c r="T15" s="91">
        <v>1</v>
      </c>
      <c r="U15" s="84">
        <v>1</v>
      </c>
      <c r="V15" s="84">
        <v>29</v>
      </c>
      <c r="W15" s="88">
        <v>1</v>
      </c>
      <c r="X15" s="84">
        <v>2</v>
      </c>
      <c r="Y15" s="84">
        <v>3</v>
      </c>
      <c r="Z15" s="84">
        <v>1</v>
      </c>
      <c r="AA15" s="84">
        <v>2</v>
      </c>
      <c r="AB15" s="91">
        <v>1</v>
      </c>
      <c r="AC15" s="84">
        <v>1</v>
      </c>
      <c r="AD15" s="84">
        <v>1</v>
      </c>
      <c r="AE15" s="84">
        <v>3</v>
      </c>
      <c r="AF15" s="84">
        <v>1</v>
      </c>
      <c r="AG15" s="84">
        <v>1</v>
      </c>
      <c r="AH15" s="84">
        <v>4</v>
      </c>
      <c r="AI15" s="84"/>
      <c r="AJ15" s="84">
        <v>2</v>
      </c>
      <c r="AK15" s="88">
        <v>2</v>
      </c>
      <c r="AL15" s="84">
        <v>20</v>
      </c>
      <c r="AM15" s="84"/>
      <c r="AN15" s="84"/>
      <c r="AO15" s="84">
        <v>16</v>
      </c>
      <c r="AP15" s="84">
        <v>499</v>
      </c>
      <c r="AQ15" s="84"/>
      <c r="AR15" s="88">
        <v>188</v>
      </c>
      <c r="AS15" s="88">
        <v>4</v>
      </c>
      <c r="AT15" s="93">
        <v>1</v>
      </c>
      <c r="AU15" s="84"/>
      <c r="AV15" s="84">
        <v>3</v>
      </c>
      <c r="AW15" s="84">
        <v>1</v>
      </c>
      <c r="AX15" s="84"/>
      <c r="AY15" s="84"/>
      <c r="AZ15" s="84"/>
      <c r="BA15" s="84">
        <v>1</v>
      </c>
      <c r="BB15" s="84"/>
      <c r="BC15" s="84">
        <v>3</v>
      </c>
      <c r="BD15" s="88"/>
      <c r="BE15" s="84">
        <v>2</v>
      </c>
      <c r="BF15" s="84">
        <v>2</v>
      </c>
      <c r="BG15" s="84"/>
      <c r="BH15" s="84"/>
      <c r="BI15" s="84">
        <v>1</v>
      </c>
      <c r="BJ15" s="84">
        <v>5</v>
      </c>
      <c r="BK15" s="84"/>
      <c r="BL15" s="84"/>
      <c r="BM15" s="84"/>
      <c r="BN15" s="84"/>
      <c r="BO15" s="84"/>
      <c r="BP15" s="84"/>
      <c r="BQ15" s="84"/>
      <c r="BR15" s="84"/>
      <c r="BS15" s="84"/>
      <c r="BT15" s="84"/>
      <c r="BU15" s="84"/>
      <c r="BV15" s="84"/>
      <c r="BW15" s="84"/>
      <c r="BX15" s="84"/>
      <c r="BY15" s="84"/>
      <c r="BZ15" s="84"/>
      <c r="CA15" s="84"/>
      <c r="CB15" s="84"/>
      <c r="CC15" s="84"/>
      <c r="CD15" s="84"/>
      <c r="CE15" s="109"/>
    </row>
    <row r="16" spans="1:1933 2058:2968 3093:4003 4128:5038 5163:6073 6198:7108 7233:8143 8268:9178 9303:10213 10338:11248 11373:12283 12408:14947" x14ac:dyDescent="0.3">
      <c r="A16" s="112" t="s">
        <v>446</v>
      </c>
      <c r="B16" s="84">
        <v>20</v>
      </c>
      <c r="C16" s="84">
        <v>7</v>
      </c>
      <c r="D16" s="84">
        <v>34</v>
      </c>
      <c r="E16" s="84">
        <v>8</v>
      </c>
      <c r="F16" s="88"/>
      <c r="G16" s="84">
        <v>19</v>
      </c>
      <c r="H16" s="84"/>
      <c r="I16" s="84">
        <v>10</v>
      </c>
      <c r="J16" s="84"/>
      <c r="K16" s="84">
        <v>17</v>
      </c>
      <c r="L16" s="84">
        <v>10</v>
      </c>
      <c r="M16" s="84">
        <v>14</v>
      </c>
      <c r="N16" s="85">
        <v>14</v>
      </c>
      <c r="O16" s="85"/>
      <c r="P16" s="84">
        <v>18</v>
      </c>
      <c r="Q16" s="84">
        <v>4</v>
      </c>
      <c r="R16" s="84">
        <v>9</v>
      </c>
      <c r="S16" s="88">
        <v>8</v>
      </c>
      <c r="T16" s="84">
        <v>14</v>
      </c>
      <c r="U16" s="84">
        <v>19</v>
      </c>
      <c r="V16" s="84">
        <v>15</v>
      </c>
      <c r="W16" s="88">
        <v>6</v>
      </c>
      <c r="X16" s="84">
        <v>6</v>
      </c>
      <c r="Y16" s="84">
        <v>7</v>
      </c>
      <c r="Z16" s="84">
        <v>9</v>
      </c>
      <c r="AA16" s="84">
        <v>12</v>
      </c>
      <c r="AB16" s="84">
        <v>14</v>
      </c>
      <c r="AC16" s="84">
        <v>10</v>
      </c>
      <c r="AD16" s="84">
        <v>8</v>
      </c>
      <c r="AE16" s="84">
        <v>17</v>
      </c>
      <c r="AF16" s="84">
        <v>9</v>
      </c>
      <c r="AG16" s="84">
        <v>6</v>
      </c>
      <c r="AH16" s="84">
        <v>8</v>
      </c>
      <c r="AI16" s="84">
        <v>6</v>
      </c>
      <c r="AJ16" s="84">
        <v>14</v>
      </c>
      <c r="AK16" s="88">
        <v>20</v>
      </c>
      <c r="AL16" s="84">
        <v>18</v>
      </c>
      <c r="AM16" s="84">
        <v>3</v>
      </c>
      <c r="AN16" s="84">
        <v>13</v>
      </c>
      <c r="AO16" s="84">
        <v>17</v>
      </c>
      <c r="AP16" s="84">
        <v>30</v>
      </c>
      <c r="AQ16" s="84"/>
      <c r="AR16" s="88"/>
      <c r="AS16" s="88"/>
      <c r="AT16" s="93">
        <v>9</v>
      </c>
      <c r="AU16" s="84">
        <v>5</v>
      </c>
      <c r="AV16" s="84">
        <v>22</v>
      </c>
      <c r="AW16" s="84">
        <v>8</v>
      </c>
      <c r="AX16" s="84">
        <v>3</v>
      </c>
      <c r="AY16" s="84">
        <v>8</v>
      </c>
      <c r="AZ16" s="84">
        <v>1</v>
      </c>
      <c r="BA16" s="84">
        <v>12</v>
      </c>
      <c r="BB16" s="84">
        <v>6</v>
      </c>
      <c r="BC16" s="84">
        <v>23</v>
      </c>
      <c r="BD16" s="88"/>
      <c r="BE16" s="84">
        <v>7</v>
      </c>
      <c r="BF16" s="84">
        <v>2</v>
      </c>
      <c r="BG16" s="84">
        <v>7</v>
      </c>
      <c r="BH16" s="84">
        <v>10</v>
      </c>
      <c r="BI16" s="84">
        <v>20</v>
      </c>
      <c r="BJ16" s="84">
        <v>10</v>
      </c>
      <c r="BK16" s="84"/>
      <c r="BL16" s="84"/>
      <c r="BM16" s="84"/>
      <c r="BN16" s="84"/>
      <c r="BO16" s="84"/>
      <c r="BP16" s="84"/>
      <c r="BQ16" s="84"/>
      <c r="BR16" s="84"/>
      <c r="BS16" s="84"/>
      <c r="BT16" s="84"/>
      <c r="BU16" s="84"/>
      <c r="BV16" s="84"/>
      <c r="BW16" s="84"/>
      <c r="BX16" s="84"/>
      <c r="BY16" s="84"/>
      <c r="BZ16" s="84"/>
      <c r="CA16" s="84"/>
      <c r="CB16" s="84"/>
      <c r="CC16" s="84"/>
      <c r="CD16" s="84"/>
      <c r="CE16" s="109"/>
    </row>
    <row r="17" spans="1:83" x14ac:dyDescent="0.3">
      <c r="A17" s="112" t="s">
        <v>447</v>
      </c>
      <c r="B17" s="84">
        <v>3</v>
      </c>
      <c r="C17" s="84"/>
      <c r="D17" s="84">
        <v>17</v>
      </c>
      <c r="E17" s="84"/>
      <c r="F17" s="88"/>
      <c r="G17" s="84"/>
      <c r="H17" s="84">
        <v>8</v>
      </c>
      <c r="I17" s="84"/>
      <c r="J17" s="84"/>
      <c r="K17" s="84">
        <v>8</v>
      </c>
      <c r="L17" s="84"/>
      <c r="M17" s="84"/>
      <c r="N17" s="92"/>
      <c r="O17" s="92">
        <v>6</v>
      </c>
      <c r="P17" s="84"/>
      <c r="Q17" s="84"/>
      <c r="R17" s="84">
        <v>5</v>
      </c>
      <c r="S17" s="88"/>
      <c r="T17" s="84"/>
      <c r="U17" s="84"/>
      <c r="V17" s="84">
        <v>15</v>
      </c>
      <c r="W17" s="88"/>
      <c r="X17" s="84"/>
      <c r="Y17" s="84">
        <v>3</v>
      </c>
      <c r="Z17" s="84"/>
      <c r="AA17" s="91">
        <v>5</v>
      </c>
      <c r="AB17" s="84">
        <v>3</v>
      </c>
      <c r="AC17" s="84"/>
      <c r="AD17" s="84"/>
      <c r="AE17" s="84">
        <v>6</v>
      </c>
      <c r="AF17" s="84">
        <v>4</v>
      </c>
      <c r="AG17" s="84">
        <v>3</v>
      </c>
      <c r="AH17" s="91"/>
      <c r="AI17" s="84"/>
      <c r="AJ17" s="84">
        <v>5</v>
      </c>
      <c r="AK17" s="88"/>
      <c r="AL17" s="84">
        <v>5</v>
      </c>
      <c r="AM17" s="84"/>
      <c r="AN17" s="84"/>
      <c r="AO17" s="84"/>
      <c r="AP17" s="84">
        <v>13</v>
      </c>
      <c r="AQ17" s="84"/>
      <c r="AR17" s="88"/>
      <c r="AS17" s="88"/>
      <c r="AT17" s="93">
        <v>4</v>
      </c>
      <c r="AU17" s="84"/>
      <c r="AV17" s="91"/>
      <c r="AW17" s="84">
        <v>3</v>
      </c>
      <c r="AX17" s="84"/>
      <c r="AY17" s="84"/>
      <c r="AZ17" s="84"/>
      <c r="BA17" s="91"/>
      <c r="BB17" s="84"/>
      <c r="BC17" s="84">
        <v>11</v>
      </c>
      <c r="BD17" s="88"/>
      <c r="BE17" s="84">
        <v>3</v>
      </c>
      <c r="BF17" s="84"/>
      <c r="BG17" s="84"/>
      <c r="BH17" s="91"/>
      <c r="BI17" s="84"/>
      <c r="BJ17" s="91">
        <v>7</v>
      </c>
      <c r="BK17" s="84"/>
      <c r="BL17" s="84"/>
      <c r="BM17" s="84"/>
      <c r="BN17" s="84"/>
      <c r="BO17" s="84"/>
      <c r="BP17" s="84"/>
      <c r="BQ17" s="84"/>
      <c r="BR17" s="84"/>
      <c r="BS17" s="84"/>
      <c r="BT17" s="84"/>
      <c r="BU17" s="84"/>
      <c r="BV17" s="84"/>
      <c r="BW17" s="84"/>
      <c r="BX17" s="84"/>
      <c r="BY17" s="84"/>
      <c r="BZ17" s="84"/>
      <c r="CA17" s="84"/>
      <c r="CB17" s="84"/>
      <c r="CC17" s="84"/>
      <c r="CD17" s="84"/>
      <c r="CE17" s="109"/>
    </row>
    <row r="18" spans="1:83" x14ac:dyDescent="0.3">
      <c r="A18" s="112" t="s">
        <v>448</v>
      </c>
      <c r="B18" s="84" t="s">
        <v>449</v>
      </c>
      <c r="C18" s="84" t="s">
        <v>449</v>
      </c>
      <c r="D18" s="84" t="s">
        <v>450</v>
      </c>
      <c r="E18" s="84" t="s">
        <v>449</v>
      </c>
      <c r="F18" s="88" t="s">
        <v>451</v>
      </c>
      <c r="G18" s="84" t="s">
        <v>451</v>
      </c>
      <c r="H18" s="84" t="s">
        <v>449</v>
      </c>
      <c r="I18" s="84" t="s">
        <v>449</v>
      </c>
      <c r="J18" s="84" t="s">
        <v>449</v>
      </c>
      <c r="K18" s="84" t="s">
        <v>449</v>
      </c>
      <c r="L18" s="84" t="s">
        <v>449</v>
      </c>
      <c r="M18" s="84" t="s">
        <v>449</v>
      </c>
      <c r="N18" s="84" t="s">
        <v>449</v>
      </c>
      <c r="O18" s="84" t="s">
        <v>449</v>
      </c>
      <c r="P18" s="84" t="s">
        <v>449</v>
      </c>
      <c r="Q18" s="84" t="s">
        <v>449</v>
      </c>
      <c r="R18" s="84" t="s">
        <v>449</v>
      </c>
      <c r="S18" s="88" t="s">
        <v>449</v>
      </c>
      <c r="T18" s="84" t="s">
        <v>449</v>
      </c>
      <c r="U18" s="84" t="s">
        <v>449</v>
      </c>
      <c r="V18" s="84" t="s">
        <v>449</v>
      </c>
      <c r="W18" s="88" t="s">
        <v>449</v>
      </c>
      <c r="X18" s="84" t="s">
        <v>449</v>
      </c>
      <c r="Y18" s="84" t="s">
        <v>449</v>
      </c>
      <c r="Z18" s="84" t="s">
        <v>449</v>
      </c>
      <c r="AA18" s="84" t="s">
        <v>449</v>
      </c>
      <c r="AB18" s="84" t="s">
        <v>449</v>
      </c>
      <c r="AC18" s="84" t="s">
        <v>449</v>
      </c>
      <c r="AD18" s="84" t="s">
        <v>449</v>
      </c>
      <c r="AE18" s="84" t="s">
        <v>449</v>
      </c>
      <c r="AF18" s="84" t="s">
        <v>449</v>
      </c>
      <c r="AG18" s="84" t="s">
        <v>449</v>
      </c>
      <c r="AH18" s="84" t="s">
        <v>449</v>
      </c>
      <c r="AI18" s="84" t="s">
        <v>449</v>
      </c>
      <c r="AJ18" s="84" t="s">
        <v>449</v>
      </c>
      <c r="AK18" s="88" t="s">
        <v>449</v>
      </c>
      <c r="AL18" s="84" t="s">
        <v>452</v>
      </c>
      <c r="AM18" s="84" t="s">
        <v>449</v>
      </c>
      <c r="AN18" s="84" t="s">
        <v>449</v>
      </c>
      <c r="AO18" s="84" t="s">
        <v>449</v>
      </c>
      <c r="AP18" s="84" t="s">
        <v>450</v>
      </c>
      <c r="AQ18" s="84" t="s">
        <v>450</v>
      </c>
      <c r="AR18" s="88" t="s">
        <v>450</v>
      </c>
      <c r="AS18" s="88" t="s">
        <v>450</v>
      </c>
      <c r="AT18" s="92" t="s">
        <v>449</v>
      </c>
      <c r="AU18" s="84" t="s">
        <v>449</v>
      </c>
      <c r="AV18" s="84" t="s">
        <v>450</v>
      </c>
      <c r="AW18" s="84" t="s">
        <v>449</v>
      </c>
      <c r="AX18" s="84" t="s">
        <v>449</v>
      </c>
      <c r="AY18" s="84" t="s">
        <v>449</v>
      </c>
      <c r="AZ18" s="84" t="s">
        <v>449</v>
      </c>
      <c r="BA18" s="84" t="s">
        <v>449</v>
      </c>
      <c r="BB18" s="84" t="s">
        <v>452</v>
      </c>
      <c r="BC18" s="84" t="s">
        <v>449</v>
      </c>
      <c r="BD18" s="88" t="s">
        <v>449</v>
      </c>
      <c r="BE18" s="84" t="s">
        <v>449</v>
      </c>
      <c r="BF18" s="84" t="s">
        <v>449</v>
      </c>
      <c r="BG18" s="84" t="s">
        <v>449</v>
      </c>
      <c r="BH18" s="84" t="s">
        <v>449</v>
      </c>
      <c r="BI18" s="84" t="s">
        <v>451</v>
      </c>
      <c r="BJ18" s="84" t="s">
        <v>449</v>
      </c>
      <c r="BK18" s="84" t="s">
        <v>453</v>
      </c>
      <c r="BL18" s="84" t="s">
        <v>453</v>
      </c>
      <c r="BM18" s="84" t="s">
        <v>453</v>
      </c>
      <c r="BN18" s="84" t="s">
        <v>453</v>
      </c>
      <c r="BO18" s="84" t="s">
        <v>453</v>
      </c>
      <c r="BP18" s="84" t="s">
        <v>453</v>
      </c>
      <c r="BQ18" s="84" t="s">
        <v>453</v>
      </c>
      <c r="BR18" s="84" t="s">
        <v>453</v>
      </c>
      <c r="BS18" s="84" t="s">
        <v>453</v>
      </c>
      <c r="BT18" s="84" t="s">
        <v>453</v>
      </c>
      <c r="BU18" s="84"/>
      <c r="BV18" s="84" t="s">
        <v>453</v>
      </c>
      <c r="BW18" s="84" t="s">
        <v>453</v>
      </c>
      <c r="BX18" s="84" t="s">
        <v>453</v>
      </c>
      <c r="BY18" s="84" t="s">
        <v>453</v>
      </c>
      <c r="BZ18" s="84" t="s">
        <v>453</v>
      </c>
      <c r="CA18" s="84" t="s">
        <v>453</v>
      </c>
      <c r="CB18" s="84" t="s">
        <v>453</v>
      </c>
      <c r="CC18" s="84" t="s">
        <v>453</v>
      </c>
      <c r="CD18" s="84"/>
      <c r="CE18" s="109" t="s">
        <v>453</v>
      </c>
    </row>
    <row r="19" spans="1:83" x14ac:dyDescent="0.3">
      <c r="A19" s="105" t="s">
        <v>454</v>
      </c>
      <c r="B19" s="84" t="s">
        <v>455</v>
      </c>
      <c r="C19" s="84" t="s">
        <v>455</v>
      </c>
      <c r="D19" s="84" t="s">
        <v>456</v>
      </c>
      <c r="E19" s="84" t="s">
        <v>455</v>
      </c>
      <c r="F19" s="88" t="s">
        <v>457</v>
      </c>
      <c r="G19" s="84" t="s">
        <v>457</v>
      </c>
      <c r="H19" s="84" t="s">
        <v>455</v>
      </c>
      <c r="I19" s="84" t="s">
        <v>455</v>
      </c>
      <c r="J19" s="84" t="s">
        <v>455</v>
      </c>
      <c r="K19" s="84" t="s">
        <v>455</v>
      </c>
      <c r="L19" s="84" t="s">
        <v>455</v>
      </c>
      <c r="M19" s="84" t="s">
        <v>455</v>
      </c>
      <c r="N19" s="94" t="s">
        <v>455</v>
      </c>
      <c r="O19" s="95" t="s">
        <v>455</v>
      </c>
      <c r="P19" s="84" t="s">
        <v>455</v>
      </c>
      <c r="Q19" s="84" t="s">
        <v>455</v>
      </c>
      <c r="R19" s="84" t="s">
        <v>455</v>
      </c>
      <c r="S19" s="88" t="s">
        <v>455</v>
      </c>
      <c r="T19" s="84" t="s">
        <v>455</v>
      </c>
      <c r="U19" s="84" t="s">
        <v>455</v>
      </c>
      <c r="V19" s="84" t="s">
        <v>458</v>
      </c>
      <c r="W19" s="88" t="s">
        <v>459</v>
      </c>
      <c r="X19" s="84" t="s">
        <v>455</v>
      </c>
      <c r="Y19" s="84" t="s">
        <v>455</v>
      </c>
      <c r="Z19" s="84" t="s">
        <v>455</v>
      </c>
      <c r="AA19" s="94" t="s">
        <v>455</v>
      </c>
      <c r="AB19" s="84" t="s">
        <v>455</v>
      </c>
      <c r="AC19" s="84" t="s">
        <v>455</v>
      </c>
      <c r="AD19" s="84" t="s">
        <v>455</v>
      </c>
      <c r="AE19" s="84" t="s">
        <v>455</v>
      </c>
      <c r="AF19" s="84" t="s">
        <v>455</v>
      </c>
      <c r="AG19" s="84" t="s">
        <v>460</v>
      </c>
      <c r="AH19" s="84" t="s">
        <v>455</v>
      </c>
      <c r="AI19" s="84" t="s">
        <v>455</v>
      </c>
      <c r="AJ19" s="84" t="s">
        <v>455</v>
      </c>
      <c r="AK19" s="88" t="s">
        <v>455</v>
      </c>
      <c r="AL19" s="84" t="s">
        <v>455</v>
      </c>
      <c r="AM19" s="84" t="s">
        <v>455</v>
      </c>
      <c r="AN19" s="84" t="s">
        <v>455</v>
      </c>
      <c r="AO19" s="84" t="s">
        <v>455</v>
      </c>
      <c r="AP19" s="96" t="s">
        <v>457</v>
      </c>
      <c r="AQ19" s="84" t="s">
        <v>457</v>
      </c>
      <c r="AR19" s="97" t="s">
        <v>457</v>
      </c>
      <c r="AS19" s="88" t="s">
        <v>457</v>
      </c>
      <c r="AT19" s="84" t="s">
        <v>455</v>
      </c>
      <c r="AU19" s="84" t="s">
        <v>455</v>
      </c>
      <c r="AV19" s="84" t="s">
        <v>455</v>
      </c>
      <c r="AW19" s="84" t="s">
        <v>455</v>
      </c>
      <c r="AX19" s="84" t="s">
        <v>455</v>
      </c>
      <c r="AY19" s="84" t="s">
        <v>455</v>
      </c>
      <c r="AZ19" s="84" t="s">
        <v>455</v>
      </c>
      <c r="BA19" s="84" t="s">
        <v>455</v>
      </c>
      <c r="BB19" s="84" t="s">
        <v>455</v>
      </c>
      <c r="BC19" s="84" t="s">
        <v>460</v>
      </c>
      <c r="BD19" s="88" t="s">
        <v>455</v>
      </c>
      <c r="BE19" s="84" t="s">
        <v>455</v>
      </c>
      <c r="BF19" s="84" t="s">
        <v>455</v>
      </c>
      <c r="BG19" s="84" t="s">
        <v>455</v>
      </c>
      <c r="BH19" s="84" t="s">
        <v>455</v>
      </c>
      <c r="BI19" s="84" t="s">
        <v>455</v>
      </c>
      <c r="BJ19" s="84" t="s">
        <v>455</v>
      </c>
      <c r="BK19" s="84" t="s">
        <v>453</v>
      </c>
      <c r="BL19" s="84" t="s">
        <v>453</v>
      </c>
      <c r="BM19" s="84" t="s">
        <v>453</v>
      </c>
      <c r="BN19" s="84" t="s">
        <v>453</v>
      </c>
      <c r="BO19" s="84" t="s">
        <v>453</v>
      </c>
      <c r="BP19" s="84" t="s">
        <v>453</v>
      </c>
      <c r="BQ19" s="84" t="s">
        <v>453</v>
      </c>
      <c r="BR19" s="84" t="s">
        <v>453</v>
      </c>
      <c r="BS19" s="84" t="s">
        <v>453</v>
      </c>
      <c r="BT19" s="84" t="s">
        <v>453</v>
      </c>
      <c r="BU19" s="84"/>
      <c r="BV19" s="84" t="s">
        <v>453</v>
      </c>
      <c r="BW19" s="84" t="s">
        <v>453</v>
      </c>
      <c r="BX19" s="84" t="s">
        <v>453</v>
      </c>
      <c r="BY19" s="84" t="s">
        <v>453</v>
      </c>
      <c r="BZ19" s="84" t="s">
        <v>453</v>
      </c>
      <c r="CA19" s="84" t="s">
        <v>453</v>
      </c>
      <c r="CB19" s="84" t="s">
        <v>453</v>
      </c>
      <c r="CC19" s="84" t="s">
        <v>453</v>
      </c>
      <c r="CD19" s="84"/>
      <c r="CE19" s="109" t="s">
        <v>453</v>
      </c>
    </row>
    <row r="20" spans="1:83" x14ac:dyDescent="0.3">
      <c r="A20" s="112" t="s">
        <v>461</v>
      </c>
      <c r="B20" s="84" t="s">
        <v>1</v>
      </c>
      <c r="C20" s="84" t="s">
        <v>462</v>
      </c>
      <c r="D20" s="84" t="s">
        <v>463</v>
      </c>
      <c r="E20" s="84" t="s">
        <v>1</v>
      </c>
      <c r="F20" s="88" t="s">
        <v>463</v>
      </c>
      <c r="G20" s="84" t="s">
        <v>463</v>
      </c>
      <c r="H20" s="84" t="s">
        <v>1</v>
      </c>
      <c r="I20" s="84" t="s">
        <v>1</v>
      </c>
      <c r="J20" s="84" t="s">
        <v>463</v>
      </c>
      <c r="K20" s="84" t="s">
        <v>1</v>
      </c>
      <c r="L20" s="84" t="s">
        <v>1</v>
      </c>
      <c r="M20" s="84" t="s">
        <v>462</v>
      </c>
      <c r="N20" s="85" t="s">
        <v>1</v>
      </c>
      <c r="O20" s="85" t="s">
        <v>1</v>
      </c>
      <c r="P20" s="84" t="s">
        <v>1</v>
      </c>
      <c r="Q20" s="84" t="s">
        <v>1</v>
      </c>
      <c r="R20" s="84" t="s">
        <v>1</v>
      </c>
      <c r="S20" s="88" t="s">
        <v>1</v>
      </c>
      <c r="T20" s="84" t="s">
        <v>1</v>
      </c>
      <c r="U20" s="84" t="s">
        <v>1</v>
      </c>
      <c r="V20" s="84" t="s">
        <v>464</v>
      </c>
      <c r="W20" s="88" t="s">
        <v>462</v>
      </c>
      <c r="X20" s="84" t="s">
        <v>1</v>
      </c>
      <c r="Y20" s="84" t="s">
        <v>462</v>
      </c>
      <c r="Z20" s="84" t="s">
        <v>1</v>
      </c>
      <c r="AA20" s="84" t="s">
        <v>464</v>
      </c>
      <c r="AB20" s="84" t="s">
        <v>1</v>
      </c>
      <c r="AC20" s="84" t="s">
        <v>462</v>
      </c>
      <c r="AD20" s="84" t="s">
        <v>1</v>
      </c>
      <c r="AE20" s="84" t="s">
        <v>1</v>
      </c>
      <c r="AF20" s="84" t="s">
        <v>1</v>
      </c>
      <c r="AG20" s="84" t="s">
        <v>462</v>
      </c>
      <c r="AH20" s="84" t="s">
        <v>464</v>
      </c>
      <c r="AI20" s="84" t="s">
        <v>1</v>
      </c>
      <c r="AJ20" s="84" t="s">
        <v>1</v>
      </c>
      <c r="AK20" s="88" t="s">
        <v>1</v>
      </c>
      <c r="AL20" s="84" t="s">
        <v>1</v>
      </c>
      <c r="AM20" s="84" t="s">
        <v>1</v>
      </c>
      <c r="AN20" s="84" t="s">
        <v>1</v>
      </c>
      <c r="AO20" s="84" t="s">
        <v>464</v>
      </c>
      <c r="AP20" s="89" t="s">
        <v>463</v>
      </c>
      <c r="AQ20" s="84" t="s">
        <v>463</v>
      </c>
      <c r="AR20" s="88" t="s">
        <v>463</v>
      </c>
      <c r="AS20" s="88" t="s">
        <v>463</v>
      </c>
      <c r="AT20" s="85" t="s">
        <v>1</v>
      </c>
      <c r="AU20" s="84" t="s">
        <v>1</v>
      </c>
      <c r="AV20" s="84" t="s">
        <v>463</v>
      </c>
      <c r="AW20" s="84" t="s">
        <v>1</v>
      </c>
      <c r="AX20" s="84" t="s">
        <v>462</v>
      </c>
      <c r="AY20" s="84" t="s">
        <v>1</v>
      </c>
      <c r="AZ20" s="84" t="s">
        <v>1</v>
      </c>
      <c r="BA20" s="84" t="s">
        <v>1</v>
      </c>
      <c r="BB20" s="84" t="s">
        <v>462</v>
      </c>
      <c r="BC20" s="84" t="s">
        <v>463</v>
      </c>
      <c r="BD20" s="88" t="s">
        <v>462</v>
      </c>
      <c r="BE20" s="84" t="s">
        <v>462</v>
      </c>
      <c r="BF20" s="84" t="s">
        <v>1</v>
      </c>
      <c r="BG20" s="84" t="s">
        <v>462</v>
      </c>
      <c r="BH20" s="84" t="s">
        <v>464</v>
      </c>
      <c r="BI20" s="84" t="s">
        <v>464</v>
      </c>
      <c r="BJ20" s="84" t="s">
        <v>1</v>
      </c>
      <c r="BK20" s="84"/>
      <c r="BL20" s="84"/>
      <c r="BM20" s="84"/>
      <c r="BN20" s="84"/>
      <c r="BO20" s="84"/>
      <c r="BP20" s="84"/>
      <c r="BQ20" s="84"/>
      <c r="BR20" s="84"/>
      <c r="BS20" s="84"/>
      <c r="BT20" s="84"/>
      <c r="BU20" s="84"/>
      <c r="BV20" s="84"/>
      <c r="BW20" s="84"/>
      <c r="BX20" s="84"/>
      <c r="BY20" s="84"/>
      <c r="BZ20" s="84"/>
      <c r="CA20" s="84"/>
      <c r="CB20" s="84"/>
      <c r="CC20" s="84"/>
      <c r="CD20" s="84"/>
      <c r="CE20" s="109"/>
    </row>
    <row r="21" spans="1:83" x14ac:dyDescent="0.3">
      <c r="A21" s="112" t="s">
        <v>465</v>
      </c>
      <c r="B21" s="84" t="s">
        <v>453</v>
      </c>
      <c r="C21" s="84" t="s">
        <v>466</v>
      </c>
      <c r="D21" s="84" t="s">
        <v>467</v>
      </c>
      <c r="E21" s="84" t="s">
        <v>453</v>
      </c>
      <c r="F21" s="88" t="s">
        <v>468</v>
      </c>
      <c r="G21" s="84" t="s">
        <v>469</v>
      </c>
      <c r="H21" s="84" t="s">
        <v>453</v>
      </c>
      <c r="I21" s="84" t="s">
        <v>453</v>
      </c>
      <c r="J21" s="84" t="s">
        <v>453</v>
      </c>
      <c r="K21" s="84" t="s">
        <v>453</v>
      </c>
      <c r="L21" s="84" t="s">
        <v>453</v>
      </c>
      <c r="M21" s="84" t="s">
        <v>453</v>
      </c>
      <c r="N21" s="85" t="s">
        <v>453</v>
      </c>
      <c r="O21" s="85" t="s">
        <v>453</v>
      </c>
      <c r="P21" s="84" t="s">
        <v>453</v>
      </c>
      <c r="Q21" s="84" t="s">
        <v>453</v>
      </c>
      <c r="R21" s="84" t="s">
        <v>453</v>
      </c>
      <c r="S21" s="88" t="s">
        <v>453</v>
      </c>
      <c r="T21" s="84" t="s">
        <v>453</v>
      </c>
      <c r="U21" s="84" t="s">
        <v>453</v>
      </c>
      <c r="V21" s="84" t="s">
        <v>468</v>
      </c>
      <c r="W21" s="88" t="s">
        <v>453</v>
      </c>
      <c r="X21" s="84" t="s">
        <v>453</v>
      </c>
      <c r="Y21" s="84" t="s">
        <v>453</v>
      </c>
      <c r="Z21" s="84" t="s">
        <v>453</v>
      </c>
      <c r="AA21" s="84" t="s">
        <v>453</v>
      </c>
      <c r="AB21" s="84" t="s">
        <v>453</v>
      </c>
      <c r="AC21" s="84" t="s">
        <v>453</v>
      </c>
      <c r="AD21" s="84" t="s">
        <v>453</v>
      </c>
      <c r="AE21" s="84" t="s">
        <v>453</v>
      </c>
      <c r="AF21" s="84" t="s">
        <v>453</v>
      </c>
      <c r="AG21" s="84" t="s">
        <v>453</v>
      </c>
      <c r="AH21" s="84" t="s">
        <v>453</v>
      </c>
      <c r="AI21" s="84" t="s">
        <v>453</v>
      </c>
      <c r="AJ21" s="84" t="s">
        <v>453</v>
      </c>
      <c r="AK21" s="88" t="s">
        <v>453</v>
      </c>
      <c r="AL21" s="84" t="s">
        <v>453</v>
      </c>
      <c r="AM21" s="84" t="s">
        <v>453</v>
      </c>
      <c r="AN21" s="84" t="s">
        <v>453</v>
      </c>
      <c r="AO21" s="84" t="s">
        <v>453</v>
      </c>
      <c r="AP21" s="84" t="s">
        <v>470</v>
      </c>
      <c r="AQ21" s="84" t="s">
        <v>453</v>
      </c>
      <c r="AR21" s="88" t="s">
        <v>471</v>
      </c>
      <c r="AS21" s="88" t="s">
        <v>453</v>
      </c>
      <c r="AT21" s="85" t="s">
        <v>453</v>
      </c>
      <c r="AU21" s="84" t="s">
        <v>453</v>
      </c>
      <c r="AV21" s="84" t="s">
        <v>472</v>
      </c>
      <c r="AW21" s="84" t="s">
        <v>453</v>
      </c>
      <c r="AX21" s="84" t="s">
        <v>453</v>
      </c>
      <c r="AY21" s="84" t="s">
        <v>453</v>
      </c>
      <c r="AZ21" s="84" t="s">
        <v>453</v>
      </c>
      <c r="BA21" s="84" t="s">
        <v>453</v>
      </c>
      <c r="BB21" s="84" t="s">
        <v>453</v>
      </c>
      <c r="BC21" s="84" t="s">
        <v>453</v>
      </c>
      <c r="BD21" s="88" t="s">
        <v>453</v>
      </c>
      <c r="BE21" s="84" t="s">
        <v>453</v>
      </c>
      <c r="BF21" s="84" t="s">
        <v>453</v>
      </c>
      <c r="BG21" s="84" t="s">
        <v>453</v>
      </c>
      <c r="BH21" s="84" t="s">
        <v>453</v>
      </c>
      <c r="BI21" s="84" t="s">
        <v>453</v>
      </c>
      <c r="BJ21" s="84" t="s">
        <v>453</v>
      </c>
      <c r="BK21" s="84" t="s">
        <v>453</v>
      </c>
      <c r="BL21" s="84" t="s">
        <v>453</v>
      </c>
      <c r="BM21" s="84" t="s">
        <v>453</v>
      </c>
      <c r="BN21" s="84" t="s">
        <v>453</v>
      </c>
      <c r="BO21" s="84" t="s">
        <v>453</v>
      </c>
      <c r="BP21" s="84" t="s">
        <v>453</v>
      </c>
      <c r="BQ21" s="84" t="s">
        <v>453</v>
      </c>
      <c r="BR21" s="84" t="s">
        <v>453</v>
      </c>
      <c r="BS21" s="84" t="s">
        <v>453</v>
      </c>
      <c r="BT21" s="84" t="s">
        <v>453</v>
      </c>
      <c r="BU21" s="84"/>
      <c r="BV21" s="84" t="s">
        <v>453</v>
      </c>
      <c r="BW21" s="84" t="s">
        <v>453</v>
      </c>
      <c r="BX21" s="84" t="s">
        <v>453</v>
      </c>
      <c r="BY21" s="84" t="s">
        <v>453</v>
      </c>
      <c r="BZ21" s="84" t="s">
        <v>453</v>
      </c>
      <c r="CA21" s="84" t="s">
        <v>453</v>
      </c>
      <c r="CB21" s="84" t="s">
        <v>453</v>
      </c>
      <c r="CC21" s="84" t="s">
        <v>453</v>
      </c>
      <c r="CD21" s="84"/>
      <c r="CE21" s="109" t="s">
        <v>453</v>
      </c>
    </row>
    <row r="22" spans="1:83" x14ac:dyDescent="0.3">
      <c r="A22" s="112" t="s">
        <v>473</v>
      </c>
      <c r="B22" s="84" t="s">
        <v>474</v>
      </c>
      <c r="C22" s="84" t="s">
        <v>474</v>
      </c>
      <c r="D22" s="84" t="s">
        <v>435</v>
      </c>
      <c r="E22" s="84" t="s">
        <v>435</v>
      </c>
      <c r="F22" s="88"/>
      <c r="G22" s="84"/>
      <c r="H22" s="84"/>
      <c r="I22" s="84" t="s">
        <v>475</v>
      </c>
      <c r="J22" s="84" t="s">
        <v>434</v>
      </c>
      <c r="K22" s="84" t="s">
        <v>436</v>
      </c>
      <c r="L22" s="84" t="s">
        <v>476</v>
      </c>
      <c r="M22" s="84" t="s">
        <v>476</v>
      </c>
      <c r="N22" s="85"/>
      <c r="O22" s="85" t="s">
        <v>436</v>
      </c>
      <c r="P22" s="84" t="s">
        <v>436</v>
      </c>
      <c r="Q22" s="84" t="s">
        <v>435</v>
      </c>
      <c r="R22" s="84" t="s">
        <v>475</v>
      </c>
      <c r="S22" s="88" t="s">
        <v>476</v>
      </c>
      <c r="T22" s="84" t="s">
        <v>436</v>
      </c>
      <c r="U22" s="84" t="s">
        <v>474</v>
      </c>
      <c r="V22" s="84" t="s">
        <v>434</v>
      </c>
      <c r="W22" s="88"/>
      <c r="X22" s="84" t="s">
        <v>436</v>
      </c>
      <c r="Y22" s="84" t="s">
        <v>475</v>
      </c>
      <c r="Z22" s="84" t="s">
        <v>436</v>
      </c>
      <c r="AA22" s="84" t="s">
        <v>434</v>
      </c>
      <c r="AB22" s="84" t="s">
        <v>477</v>
      </c>
      <c r="AC22" s="84" t="s">
        <v>476</v>
      </c>
      <c r="AD22" s="84" t="s">
        <v>436</v>
      </c>
      <c r="AE22" s="84" t="s">
        <v>478</v>
      </c>
      <c r="AF22" s="84" t="s">
        <v>436</v>
      </c>
      <c r="AG22" s="84" t="s">
        <v>436</v>
      </c>
      <c r="AH22" s="84" t="s">
        <v>436</v>
      </c>
      <c r="AI22" s="84" t="s">
        <v>436</v>
      </c>
      <c r="AJ22" s="84" t="s">
        <v>475</v>
      </c>
      <c r="AK22" s="88" t="s">
        <v>438</v>
      </c>
      <c r="AL22" s="84" t="s">
        <v>474</v>
      </c>
      <c r="AM22" s="84" t="s">
        <v>436</v>
      </c>
      <c r="AN22" s="84" t="s">
        <v>435</v>
      </c>
      <c r="AO22" s="84" t="s">
        <v>439</v>
      </c>
      <c r="AP22" s="84" t="s">
        <v>475</v>
      </c>
      <c r="AQ22" s="84" t="s">
        <v>474</v>
      </c>
      <c r="AR22" s="88" t="s">
        <v>439</v>
      </c>
      <c r="AS22" s="88" t="s">
        <v>435</v>
      </c>
      <c r="AT22" s="85"/>
      <c r="AU22" s="84" t="s">
        <v>436</v>
      </c>
      <c r="AV22" s="84" t="s">
        <v>474</v>
      </c>
      <c r="AW22" s="84" t="s">
        <v>436</v>
      </c>
      <c r="AX22" s="84" t="s">
        <v>476</v>
      </c>
      <c r="AY22" s="84" t="s">
        <v>434</v>
      </c>
      <c r="AZ22" s="84" t="s">
        <v>435</v>
      </c>
      <c r="BA22" s="84" t="s">
        <v>436</v>
      </c>
      <c r="BB22" s="84" t="s">
        <v>474</v>
      </c>
      <c r="BC22" s="84" t="s">
        <v>475</v>
      </c>
      <c r="BD22" s="88" t="s">
        <v>476</v>
      </c>
      <c r="BE22" s="84" t="s">
        <v>476</v>
      </c>
      <c r="BF22" s="84" t="s">
        <v>474</v>
      </c>
      <c r="BG22" s="84" t="s">
        <v>436</v>
      </c>
      <c r="BH22" s="84" t="s">
        <v>476</v>
      </c>
      <c r="BI22" s="84" t="s">
        <v>435</v>
      </c>
      <c r="BJ22" s="84" t="s">
        <v>474</v>
      </c>
      <c r="BK22" s="84" t="s">
        <v>453</v>
      </c>
      <c r="BL22" s="84" t="s">
        <v>453</v>
      </c>
      <c r="BM22" s="84" t="s">
        <v>453</v>
      </c>
      <c r="BN22" s="84" t="s">
        <v>453</v>
      </c>
      <c r="BO22" s="84" t="s">
        <v>453</v>
      </c>
      <c r="BP22" s="84" t="s">
        <v>453</v>
      </c>
      <c r="BQ22" s="84" t="s">
        <v>453</v>
      </c>
      <c r="BR22" s="84" t="s">
        <v>453</v>
      </c>
      <c r="BS22" s="84" t="s">
        <v>453</v>
      </c>
      <c r="BT22" s="84" t="s">
        <v>453</v>
      </c>
      <c r="BU22" s="84"/>
      <c r="BV22" s="84" t="s">
        <v>453</v>
      </c>
      <c r="BW22" s="84" t="s">
        <v>453</v>
      </c>
      <c r="BX22" s="84" t="s">
        <v>453</v>
      </c>
      <c r="BY22" s="84" t="s">
        <v>453</v>
      </c>
      <c r="BZ22" s="84" t="s">
        <v>453</v>
      </c>
      <c r="CA22" s="84" t="s">
        <v>453</v>
      </c>
      <c r="CB22" s="84" t="s">
        <v>453</v>
      </c>
      <c r="CC22" s="84" t="s">
        <v>453</v>
      </c>
      <c r="CD22" s="84" t="s">
        <v>453</v>
      </c>
      <c r="CE22" s="109" t="s">
        <v>453</v>
      </c>
    </row>
    <row r="23" spans="1:83" x14ac:dyDescent="0.3">
      <c r="A23" s="112" t="s">
        <v>479</v>
      </c>
      <c r="B23" s="84" t="s">
        <v>480</v>
      </c>
      <c r="C23" s="84" t="s">
        <v>480</v>
      </c>
      <c r="D23" s="84" t="s">
        <v>480</v>
      </c>
      <c r="E23" s="84" t="s">
        <v>480</v>
      </c>
      <c r="F23" s="88" t="s">
        <v>480</v>
      </c>
      <c r="G23" s="84" t="s">
        <v>480</v>
      </c>
      <c r="H23" s="84" t="s">
        <v>481</v>
      </c>
      <c r="I23" s="84" t="s">
        <v>480</v>
      </c>
      <c r="J23" s="84" t="s">
        <v>480</v>
      </c>
      <c r="K23" s="84" t="s">
        <v>480</v>
      </c>
      <c r="L23" s="84" t="s">
        <v>480</v>
      </c>
      <c r="M23" s="84" t="s">
        <v>480</v>
      </c>
      <c r="N23" s="85" t="s">
        <v>480</v>
      </c>
      <c r="O23" s="85" t="s">
        <v>481</v>
      </c>
      <c r="P23" s="84" t="s">
        <v>480</v>
      </c>
      <c r="Q23" s="84" t="s">
        <v>480</v>
      </c>
      <c r="R23" s="84" t="s">
        <v>480</v>
      </c>
      <c r="S23" s="88" t="s">
        <v>480</v>
      </c>
      <c r="T23" s="84" t="s">
        <v>480</v>
      </c>
      <c r="U23" s="84" t="s">
        <v>480</v>
      </c>
      <c r="V23" s="84" t="s">
        <v>480</v>
      </c>
      <c r="W23" s="88" t="s">
        <v>480</v>
      </c>
      <c r="X23" s="84" t="s">
        <v>480</v>
      </c>
      <c r="Y23" s="84" t="s">
        <v>480</v>
      </c>
      <c r="Z23" s="84" t="s">
        <v>480</v>
      </c>
      <c r="AA23" s="84" t="s">
        <v>480</v>
      </c>
      <c r="AB23" s="84" t="s">
        <v>480</v>
      </c>
      <c r="AC23" s="84" t="s">
        <v>480</v>
      </c>
      <c r="AD23" s="84" t="s">
        <v>480</v>
      </c>
      <c r="AE23" s="84" t="s">
        <v>480</v>
      </c>
      <c r="AF23" s="84" t="s">
        <v>480</v>
      </c>
      <c r="AG23" s="84" t="s">
        <v>480</v>
      </c>
      <c r="AH23" s="84" t="s">
        <v>480</v>
      </c>
      <c r="AI23" s="84" t="s">
        <v>480</v>
      </c>
      <c r="AJ23" s="84" t="s">
        <v>480</v>
      </c>
      <c r="AK23" s="88" t="s">
        <v>480</v>
      </c>
      <c r="AL23" s="84" t="s">
        <v>480</v>
      </c>
      <c r="AM23" s="84" t="s">
        <v>480</v>
      </c>
      <c r="AN23" s="84" t="s">
        <v>480</v>
      </c>
      <c r="AO23" s="84" t="s">
        <v>480</v>
      </c>
      <c r="AP23" s="84" t="s">
        <v>480</v>
      </c>
      <c r="AQ23" s="84" t="s">
        <v>480</v>
      </c>
      <c r="AR23" s="88" t="s">
        <v>480</v>
      </c>
      <c r="AS23" s="88" t="s">
        <v>480</v>
      </c>
      <c r="AT23" s="85" t="s">
        <v>481</v>
      </c>
      <c r="AU23" s="84" t="s">
        <v>480</v>
      </c>
      <c r="AV23" s="84" t="s">
        <v>480</v>
      </c>
      <c r="AW23" s="84" t="s">
        <v>480</v>
      </c>
      <c r="AX23" s="84" t="s">
        <v>480</v>
      </c>
      <c r="AY23" s="84" t="s">
        <v>480</v>
      </c>
      <c r="AZ23" s="84" t="s">
        <v>480</v>
      </c>
      <c r="BA23" s="84" t="s">
        <v>480</v>
      </c>
      <c r="BB23" s="84" t="s">
        <v>480</v>
      </c>
      <c r="BC23" s="84" t="s">
        <v>480</v>
      </c>
      <c r="BD23" s="88" t="s">
        <v>480</v>
      </c>
      <c r="BE23" s="84" t="s">
        <v>480</v>
      </c>
      <c r="BF23" s="84" t="s">
        <v>480</v>
      </c>
      <c r="BG23" s="84" t="s">
        <v>480</v>
      </c>
      <c r="BH23" s="84" t="s">
        <v>480</v>
      </c>
      <c r="BI23" s="84" t="s">
        <v>480</v>
      </c>
      <c r="BJ23" s="84" t="s">
        <v>480</v>
      </c>
      <c r="BK23" s="84" t="s">
        <v>480</v>
      </c>
      <c r="BL23" s="84" t="s">
        <v>480</v>
      </c>
      <c r="BM23" s="84" t="s">
        <v>480</v>
      </c>
      <c r="BN23" s="84" t="s">
        <v>480</v>
      </c>
      <c r="BO23" s="84" t="s">
        <v>480</v>
      </c>
      <c r="BP23" s="84" t="s">
        <v>480</v>
      </c>
      <c r="BQ23" s="84" t="s">
        <v>480</v>
      </c>
      <c r="BR23" s="84" t="s">
        <v>480</v>
      </c>
      <c r="BS23" s="84" t="s">
        <v>480</v>
      </c>
      <c r="BT23" s="84" t="s">
        <v>480</v>
      </c>
      <c r="BU23" s="84"/>
      <c r="BV23" s="84" t="s">
        <v>480</v>
      </c>
      <c r="BW23" s="84" t="s">
        <v>480</v>
      </c>
      <c r="BX23" s="84" t="s">
        <v>480</v>
      </c>
      <c r="BY23" s="84" t="s">
        <v>480</v>
      </c>
      <c r="BZ23" s="84" t="s">
        <v>480</v>
      </c>
      <c r="CA23" s="84" t="s">
        <v>480</v>
      </c>
      <c r="CB23" s="84" t="s">
        <v>480</v>
      </c>
      <c r="CC23" s="84" t="s">
        <v>480</v>
      </c>
      <c r="CD23" s="84" t="s">
        <v>480</v>
      </c>
      <c r="CE23" s="109" t="s">
        <v>480</v>
      </c>
    </row>
    <row r="24" spans="1:83" x14ac:dyDescent="0.3">
      <c r="A24" s="112" t="s">
        <v>482</v>
      </c>
      <c r="B24" s="84" t="s">
        <v>481</v>
      </c>
      <c r="C24" s="84" t="s">
        <v>481</v>
      </c>
      <c r="D24" s="84" t="s">
        <v>480</v>
      </c>
      <c r="E24" s="84" t="s">
        <v>481</v>
      </c>
      <c r="F24" s="88" t="s">
        <v>481</v>
      </c>
      <c r="G24" s="84" t="s">
        <v>481</v>
      </c>
      <c r="H24" s="84" t="s">
        <v>481</v>
      </c>
      <c r="I24" s="84" t="s">
        <v>481</v>
      </c>
      <c r="J24" s="84" t="s">
        <v>481</v>
      </c>
      <c r="K24" s="84" t="s">
        <v>481</v>
      </c>
      <c r="L24" s="84" t="s">
        <v>481</v>
      </c>
      <c r="M24" s="84" t="s">
        <v>481</v>
      </c>
      <c r="N24" s="85" t="s">
        <v>481</v>
      </c>
      <c r="O24" s="85" t="s">
        <v>481</v>
      </c>
      <c r="P24" s="84" t="s">
        <v>481</v>
      </c>
      <c r="Q24" s="84" t="s">
        <v>481</v>
      </c>
      <c r="R24" s="84" t="s">
        <v>481</v>
      </c>
      <c r="S24" s="88" t="s">
        <v>481</v>
      </c>
      <c r="T24" s="84" t="s">
        <v>481</v>
      </c>
      <c r="U24" s="84" t="s">
        <v>481</v>
      </c>
      <c r="V24" s="84" t="s">
        <v>480</v>
      </c>
      <c r="W24" s="88" t="s">
        <v>481</v>
      </c>
      <c r="X24" s="84" t="s">
        <v>481</v>
      </c>
      <c r="Y24" s="84" t="s">
        <v>481</v>
      </c>
      <c r="Z24" s="84" t="s">
        <v>481</v>
      </c>
      <c r="AA24" s="84" t="s">
        <v>481</v>
      </c>
      <c r="AB24" s="84" t="s">
        <v>481</v>
      </c>
      <c r="AC24" s="84" t="s">
        <v>481</v>
      </c>
      <c r="AD24" s="84" t="s">
        <v>481</v>
      </c>
      <c r="AE24" s="84" t="s">
        <v>481</v>
      </c>
      <c r="AF24" s="84" t="s">
        <v>481</v>
      </c>
      <c r="AG24" s="84" t="s">
        <v>481</v>
      </c>
      <c r="AH24" s="84" t="s">
        <v>481</v>
      </c>
      <c r="AI24" s="84" t="s">
        <v>481</v>
      </c>
      <c r="AJ24" s="84" t="s">
        <v>481</v>
      </c>
      <c r="AK24" s="88" t="s">
        <v>481</v>
      </c>
      <c r="AL24" s="84" t="s">
        <v>480</v>
      </c>
      <c r="AM24" s="84" t="s">
        <v>481</v>
      </c>
      <c r="AN24" s="84" t="s">
        <v>481</v>
      </c>
      <c r="AO24" s="84" t="s">
        <v>481</v>
      </c>
      <c r="AP24" s="84" t="s">
        <v>480</v>
      </c>
      <c r="AQ24" s="84" t="s">
        <v>481</v>
      </c>
      <c r="AR24" s="88" t="s">
        <v>481</v>
      </c>
      <c r="AS24" s="88" t="s">
        <v>481</v>
      </c>
      <c r="AT24" s="85" t="s">
        <v>481</v>
      </c>
      <c r="AU24" s="84" t="s">
        <v>481</v>
      </c>
      <c r="AV24" s="84" t="s">
        <v>481</v>
      </c>
      <c r="AW24" s="84" t="s">
        <v>481</v>
      </c>
      <c r="AX24" s="84" t="s">
        <v>481</v>
      </c>
      <c r="AY24" s="84" t="s">
        <v>481</v>
      </c>
      <c r="AZ24" s="84" t="s">
        <v>481</v>
      </c>
      <c r="BA24" s="84" t="s">
        <v>481</v>
      </c>
      <c r="BB24" s="84" t="s">
        <v>481</v>
      </c>
      <c r="BC24" s="84" t="s">
        <v>481</v>
      </c>
      <c r="BD24" s="88" t="s">
        <v>481</v>
      </c>
      <c r="BE24" s="84" t="s">
        <v>481</v>
      </c>
      <c r="BF24" s="84" t="s">
        <v>481</v>
      </c>
      <c r="BG24" s="84" t="s">
        <v>481</v>
      </c>
      <c r="BH24" s="84" t="s">
        <v>481</v>
      </c>
      <c r="BI24" s="84" t="s">
        <v>481</v>
      </c>
      <c r="BJ24" s="84" t="s">
        <v>481</v>
      </c>
      <c r="BK24" s="84" t="s">
        <v>481</v>
      </c>
      <c r="BL24" s="84" t="s">
        <v>481</v>
      </c>
      <c r="BM24" s="84" t="s">
        <v>481</v>
      </c>
      <c r="BN24" s="84" t="s">
        <v>481</v>
      </c>
      <c r="BO24" s="84" t="s">
        <v>481</v>
      </c>
      <c r="BP24" s="84" t="s">
        <v>481</v>
      </c>
      <c r="BQ24" s="84" t="s">
        <v>481</v>
      </c>
      <c r="BR24" s="84" t="s">
        <v>481</v>
      </c>
      <c r="BS24" s="84" t="s">
        <v>481</v>
      </c>
      <c r="BT24" s="84" t="s">
        <v>481</v>
      </c>
      <c r="BU24" s="84"/>
      <c r="BV24" s="84" t="s">
        <v>481</v>
      </c>
      <c r="BW24" s="84" t="s">
        <v>481</v>
      </c>
      <c r="BX24" s="84" t="s">
        <v>481</v>
      </c>
      <c r="BY24" s="84" t="s">
        <v>481</v>
      </c>
      <c r="BZ24" s="84" t="s">
        <v>481</v>
      </c>
      <c r="CA24" s="84" t="s">
        <v>481</v>
      </c>
      <c r="CB24" s="84" t="s">
        <v>481</v>
      </c>
      <c r="CC24" s="84" t="s">
        <v>481</v>
      </c>
      <c r="CD24" s="84" t="s">
        <v>481</v>
      </c>
      <c r="CE24" s="109" t="s">
        <v>481</v>
      </c>
    </row>
    <row r="25" spans="1:83" x14ac:dyDescent="0.3">
      <c r="A25" s="112" t="s">
        <v>483</v>
      </c>
      <c r="B25" s="84" t="s">
        <v>481</v>
      </c>
      <c r="C25" s="84" t="s">
        <v>481</v>
      </c>
      <c r="D25" s="84" t="s">
        <v>480</v>
      </c>
      <c r="E25" s="84" t="s">
        <v>481</v>
      </c>
      <c r="F25" s="88" t="s">
        <v>481</v>
      </c>
      <c r="G25" s="84" t="s">
        <v>481</v>
      </c>
      <c r="H25" s="84" t="s">
        <v>481</v>
      </c>
      <c r="I25" s="84" t="s">
        <v>481</v>
      </c>
      <c r="J25" s="84" t="s">
        <v>480</v>
      </c>
      <c r="K25" s="84" t="s">
        <v>481</v>
      </c>
      <c r="L25" s="84" t="s">
        <v>481</v>
      </c>
      <c r="M25" s="84" t="s">
        <v>481</v>
      </c>
      <c r="N25" s="84" t="s">
        <v>481</v>
      </c>
      <c r="O25" s="84" t="s">
        <v>481</v>
      </c>
      <c r="P25" s="84" t="s">
        <v>481</v>
      </c>
      <c r="Q25" s="84" t="s">
        <v>481</v>
      </c>
      <c r="R25" s="84" t="s">
        <v>481</v>
      </c>
      <c r="S25" s="88" t="s">
        <v>481</v>
      </c>
      <c r="T25" s="84" t="s">
        <v>481</v>
      </c>
      <c r="U25" s="84" t="s">
        <v>481</v>
      </c>
      <c r="V25" s="84" t="s">
        <v>480</v>
      </c>
      <c r="W25" s="88" t="s">
        <v>481</v>
      </c>
      <c r="X25" s="84" t="s">
        <v>481</v>
      </c>
      <c r="Y25" s="86" t="s">
        <v>481</v>
      </c>
      <c r="Z25" s="84" t="s">
        <v>481</v>
      </c>
      <c r="AA25" s="84" t="s">
        <v>481</v>
      </c>
      <c r="AB25" s="84" t="s">
        <v>481</v>
      </c>
      <c r="AC25" s="84" t="s">
        <v>481</v>
      </c>
      <c r="AD25" s="84" t="s">
        <v>481</v>
      </c>
      <c r="AE25" s="84" t="s">
        <v>481</v>
      </c>
      <c r="AF25" s="84" t="s">
        <v>481</v>
      </c>
      <c r="AG25" s="84" t="s">
        <v>481</v>
      </c>
      <c r="AH25" s="84" t="s">
        <v>481</v>
      </c>
      <c r="AI25" s="84" t="s">
        <v>481</v>
      </c>
      <c r="AJ25" s="84" t="s">
        <v>481</v>
      </c>
      <c r="AK25" s="88" t="s">
        <v>481</v>
      </c>
      <c r="AL25" s="84" t="s">
        <v>481</v>
      </c>
      <c r="AM25" s="84" t="s">
        <v>481</v>
      </c>
      <c r="AN25" s="84" t="s">
        <v>481</v>
      </c>
      <c r="AO25" s="84" t="s">
        <v>481</v>
      </c>
      <c r="AP25" s="84" t="s">
        <v>481</v>
      </c>
      <c r="AQ25" s="84" t="s">
        <v>481</v>
      </c>
      <c r="AR25" s="88" t="s">
        <v>481</v>
      </c>
      <c r="AS25" s="88" t="s">
        <v>481</v>
      </c>
      <c r="AT25" s="84" t="s">
        <v>481</v>
      </c>
      <c r="AU25" s="84" t="s">
        <v>481</v>
      </c>
      <c r="AV25" s="84" t="s">
        <v>480</v>
      </c>
      <c r="AW25" s="84" t="s">
        <v>481</v>
      </c>
      <c r="AX25" s="84" t="s">
        <v>481</v>
      </c>
      <c r="AY25" s="84" t="s">
        <v>481</v>
      </c>
      <c r="AZ25" s="84" t="s">
        <v>481</v>
      </c>
      <c r="BA25" s="84" t="s">
        <v>481</v>
      </c>
      <c r="BB25" s="84" t="s">
        <v>481</v>
      </c>
      <c r="BC25" s="84" t="s">
        <v>480</v>
      </c>
      <c r="BD25" s="88" t="s">
        <v>481</v>
      </c>
      <c r="BE25" s="84" t="s">
        <v>481</v>
      </c>
      <c r="BF25" s="84" t="s">
        <v>481</v>
      </c>
      <c r="BG25" s="84" t="s">
        <v>481</v>
      </c>
      <c r="BH25" s="84" t="s">
        <v>481</v>
      </c>
      <c r="BI25" s="84" t="s">
        <v>481</v>
      </c>
      <c r="BJ25" s="84" t="s">
        <v>480</v>
      </c>
      <c r="BK25" s="84"/>
      <c r="BL25" s="84"/>
      <c r="BM25" s="84"/>
      <c r="BN25" s="84"/>
      <c r="BO25" s="84"/>
      <c r="BP25" s="84"/>
      <c r="BQ25" s="84"/>
      <c r="BR25" s="84"/>
      <c r="BS25" s="84"/>
      <c r="BT25" s="84"/>
      <c r="BU25" s="84"/>
      <c r="BV25" s="84"/>
      <c r="BW25" s="84"/>
      <c r="BX25" s="84"/>
      <c r="BY25" s="84"/>
      <c r="BZ25" s="84"/>
      <c r="CA25" s="84"/>
      <c r="CB25" s="84"/>
      <c r="CC25" s="84"/>
      <c r="CD25" s="84"/>
      <c r="CE25" s="109"/>
    </row>
    <row r="26" spans="1:83" x14ac:dyDescent="0.3">
      <c r="A26" s="113" t="s">
        <v>484</v>
      </c>
      <c r="B26" s="114"/>
      <c r="C26" s="114"/>
      <c r="D26" s="114"/>
      <c r="E26" s="114"/>
      <c r="F26" s="139"/>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5"/>
    </row>
    <row r="27" spans="1:83" x14ac:dyDescent="0.3">
      <c r="A27" s="116" t="s">
        <v>485</v>
      </c>
      <c r="B27" s="84" t="s">
        <v>486</v>
      </c>
      <c r="C27" s="84" t="s">
        <v>481</v>
      </c>
      <c r="D27" s="84" t="s">
        <v>487</v>
      </c>
      <c r="E27" s="84" t="s">
        <v>486</v>
      </c>
      <c r="F27" s="88" t="s">
        <v>488</v>
      </c>
      <c r="G27" s="68" t="s">
        <v>486</v>
      </c>
      <c r="H27" s="85" t="s">
        <v>481</v>
      </c>
      <c r="I27" s="84" t="s">
        <v>486</v>
      </c>
      <c r="J27" s="84" t="s">
        <v>481</v>
      </c>
      <c r="K27" s="84" t="s">
        <v>489</v>
      </c>
      <c r="L27" s="84" t="s">
        <v>481</v>
      </c>
      <c r="M27" s="84" t="s">
        <v>481</v>
      </c>
      <c r="N27" s="84" t="s">
        <v>481</v>
      </c>
      <c r="O27" s="85" t="s">
        <v>481</v>
      </c>
      <c r="P27" s="84" t="s">
        <v>481</v>
      </c>
      <c r="Q27" s="84" t="s">
        <v>481</v>
      </c>
      <c r="R27" s="84" t="s">
        <v>486</v>
      </c>
      <c r="S27" s="88" t="s">
        <v>486</v>
      </c>
      <c r="T27" s="84" t="s">
        <v>481</v>
      </c>
      <c r="U27" s="84" t="s">
        <v>486</v>
      </c>
      <c r="V27" s="84" t="s">
        <v>487</v>
      </c>
      <c r="W27" s="88" t="s">
        <v>481</v>
      </c>
      <c r="X27" s="84" t="s">
        <v>486</v>
      </c>
      <c r="Y27" s="84" t="s">
        <v>481</v>
      </c>
      <c r="Z27" s="84" t="s">
        <v>486</v>
      </c>
      <c r="AA27" s="84" t="s">
        <v>486</v>
      </c>
      <c r="AB27" s="84" t="s">
        <v>481</v>
      </c>
      <c r="AC27" s="84" t="s">
        <v>481</v>
      </c>
      <c r="AD27" s="84" t="s">
        <v>481</v>
      </c>
      <c r="AE27" s="84" t="s">
        <v>481</v>
      </c>
      <c r="AF27" s="84" t="s">
        <v>481</v>
      </c>
      <c r="AG27" s="84" t="s">
        <v>481</v>
      </c>
      <c r="AH27" s="84" t="s">
        <v>481</v>
      </c>
      <c r="AI27" s="84" t="s">
        <v>481</v>
      </c>
      <c r="AJ27" s="84" t="s">
        <v>481</v>
      </c>
      <c r="AK27" s="88" t="s">
        <v>481</v>
      </c>
      <c r="AL27" s="84" t="s">
        <v>486</v>
      </c>
      <c r="AM27" s="84" t="s">
        <v>481</v>
      </c>
      <c r="AN27" s="84" t="s">
        <v>481</v>
      </c>
      <c r="AO27" s="84" t="s">
        <v>486</v>
      </c>
      <c r="AP27" s="84" t="s">
        <v>490</v>
      </c>
      <c r="AQ27" s="84" t="s">
        <v>481</v>
      </c>
      <c r="AR27" s="88" t="s">
        <v>481</v>
      </c>
      <c r="AS27" s="88" t="s">
        <v>481</v>
      </c>
      <c r="AT27" s="85" t="s">
        <v>481</v>
      </c>
      <c r="AU27" s="84" t="s">
        <v>481</v>
      </c>
      <c r="AV27" s="84" t="s">
        <v>486</v>
      </c>
      <c r="AW27" s="84" t="s">
        <v>481</v>
      </c>
      <c r="AX27" s="84" t="s">
        <v>481</v>
      </c>
      <c r="AY27" s="84" t="s">
        <v>481</v>
      </c>
      <c r="AZ27" s="84" t="s">
        <v>486</v>
      </c>
      <c r="BA27" s="84" t="s">
        <v>481</v>
      </c>
      <c r="BB27" s="84" t="s">
        <v>481</v>
      </c>
      <c r="BC27" s="84" t="s">
        <v>486</v>
      </c>
      <c r="BD27" s="88" t="s">
        <v>481</v>
      </c>
      <c r="BE27" s="84" t="s">
        <v>481</v>
      </c>
      <c r="BF27" s="84" t="s">
        <v>481</v>
      </c>
      <c r="BG27" s="84" t="s">
        <v>481</v>
      </c>
      <c r="BH27" s="84" t="s">
        <v>481</v>
      </c>
      <c r="BI27" s="84" t="s">
        <v>486</v>
      </c>
      <c r="BJ27" s="84" t="s">
        <v>481</v>
      </c>
      <c r="BK27" s="84" t="s">
        <v>481</v>
      </c>
      <c r="BL27" s="84" t="s">
        <v>481</v>
      </c>
      <c r="BM27" s="84" t="s">
        <v>481</v>
      </c>
      <c r="BN27" s="84" t="s">
        <v>481</v>
      </c>
      <c r="BO27" s="84" t="s">
        <v>481</v>
      </c>
      <c r="BP27" s="84" t="s">
        <v>481</v>
      </c>
      <c r="BQ27" s="84" t="s">
        <v>481</v>
      </c>
      <c r="BR27" s="84" t="s">
        <v>481</v>
      </c>
      <c r="BS27" s="84" t="s">
        <v>481</v>
      </c>
      <c r="BT27" s="84" t="s">
        <v>481</v>
      </c>
      <c r="BU27" s="84" t="s">
        <v>481</v>
      </c>
      <c r="BV27" s="84" t="s">
        <v>481</v>
      </c>
      <c r="BW27" s="84" t="s">
        <v>489</v>
      </c>
      <c r="BX27" s="84" t="s">
        <v>481</v>
      </c>
      <c r="BY27" s="84" t="s">
        <v>481</v>
      </c>
      <c r="BZ27" s="84" t="s">
        <v>481</v>
      </c>
      <c r="CA27" s="84" t="s">
        <v>481</v>
      </c>
      <c r="CB27" s="84" t="s">
        <v>481</v>
      </c>
      <c r="CC27" s="84" t="s">
        <v>481</v>
      </c>
      <c r="CD27" s="84" t="s">
        <v>481</v>
      </c>
      <c r="CE27" s="109" t="s">
        <v>481</v>
      </c>
    </row>
    <row r="28" spans="1:83" x14ac:dyDescent="0.3">
      <c r="A28" s="116" t="s">
        <v>491</v>
      </c>
      <c r="B28" s="84" t="s">
        <v>481</v>
      </c>
      <c r="C28" s="84" t="s">
        <v>481</v>
      </c>
      <c r="D28" s="84" t="s">
        <v>481</v>
      </c>
      <c r="E28" s="84" t="s">
        <v>481</v>
      </c>
      <c r="F28" s="88" t="s">
        <v>480</v>
      </c>
      <c r="G28" s="68" t="s">
        <v>480</v>
      </c>
      <c r="H28" s="85" t="s">
        <v>481</v>
      </c>
      <c r="I28" s="84" t="s">
        <v>481</v>
      </c>
      <c r="J28" s="84" t="s">
        <v>481</v>
      </c>
      <c r="K28" s="84" t="s">
        <v>481</v>
      </c>
      <c r="L28" s="84" t="s">
        <v>481</v>
      </c>
      <c r="M28" s="84" t="s">
        <v>481</v>
      </c>
      <c r="N28" s="84" t="s">
        <v>481</v>
      </c>
      <c r="O28" s="85" t="s">
        <v>481</v>
      </c>
      <c r="P28" s="84" t="s">
        <v>481</v>
      </c>
      <c r="Q28" s="84" t="s">
        <v>481</v>
      </c>
      <c r="R28" s="84" t="s">
        <v>481</v>
      </c>
      <c r="S28" s="88" t="s">
        <v>481</v>
      </c>
      <c r="T28" s="84" t="s">
        <v>481</v>
      </c>
      <c r="U28" s="84" t="s">
        <v>481</v>
      </c>
      <c r="V28" s="84" t="s">
        <v>481</v>
      </c>
      <c r="W28" s="88" t="s">
        <v>481</v>
      </c>
      <c r="X28" s="84" t="s">
        <v>481</v>
      </c>
      <c r="Y28" s="84" t="s">
        <v>481</v>
      </c>
      <c r="Z28" s="84" t="s">
        <v>481</v>
      </c>
      <c r="AA28" s="84" t="s">
        <v>481</v>
      </c>
      <c r="AB28" s="84" t="s">
        <v>481</v>
      </c>
      <c r="AC28" s="84" t="s">
        <v>481</v>
      </c>
      <c r="AD28" s="84" t="s">
        <v>481</v>
      </c>
      <c r="AE28" s="84" t="s">
        <v>481</v>
      </c>
      <c r="AF28" s="84" t="s">
        <v>481</v>
      </c>
      <c r="AG28" s="84" t="s">
        <v>481</v>
      </c>
      <c r="AH28" s="84" t="s">
        <v>481</v>
      </c>
      <c r="AI28" s="84" t="s">
        <v>481</v>
      </c>
      <c r="AJ28" s="84" t="s">
        <v>481</v>
      </c>
      <c r="AK28" s="88" t="s">
        <v>481</v>
      </c>
      <c r="AL28" s="84" t="s">
        <v>481</v>
      </c>
      <c r="AM28" s="84" t="s">
        <v>481</v>
      </c>
      <c r="AN28" s="84" t="s">
        <v>481</v>
      </c>
      <c r="AO28" s="84" t="s">
        <v>480</v>
      </c>
      <c r="AP28" s="84" t="s">
        <v>480</v>
      </c>
      <c r="AQ28" s="84" t="s">
        <v>481</v>
      </c>
      <c r="AR28" s="88" t="s">
        <v>480</v>
      </c>
      <c r="AS28" s="88" t="s">
        <v>480</v>
      </c>
      <c r="AT28" s="85" t="s">
        <v>481</v>
      </c>
      <c r="AU28" s="84" t="s">
        <v>481</v>
      </c>
      <c r="AV28" s="84" t="s">
        <v>481</v>
      </c>
      <c r="AW28" s="84" t="s">
        <v>481</v>
      </c>
      <c r="AX28" s="84" t="s">
        <v>481</v>
      </c>
      <c r="AY28" s="84" t="s">
        <v>481</v>
      </c>
      <c r="AZ28" s="84" t="s">
        <v>481</v>
      </c>
      <c r="BA28" s="84" t="s">
        <v>481</v>
      </c>
      <c r="BB28" s="84" t="s">
        <v>481</v>
      </c>
      <c r="BC28" s="84" t="s">
        <v>481</v>
      </c>
      <c r="BD28" s="88" t="s">
        <v>481</v>
      </c>
      <c r="BE28" s="84" t="s">
        <v>481</v>
      </c>
      <c r="BF28" s="84" t="s">
        <v>481</v>
      </c>
      <c r="BG28" s="84" t="s">
        <v>481</v>
      </c>
      <c r="BH28" s="84" t="s">
        <v>481</v>
      </c>
      <c r="BI28" s="84" t="s">
        <v>481</v>
      </c>
      <c r="BJ28" s="84" t="s">
        <v>481</v>
      </c>
      <c r="BK28" s="84" t="s">
        <v>481</v>
      </c>
      <c r="BL28" s="84" t="s">
        <v>481</v>
      </c>
      <c r="BM28" s="84" t="s">
        <v>481</v>
      </c>
      <c r="BN28" s="84" t="s">
        <v>481</v>
      </c>
      <c r="BO28" s="84" t="s">
        <v>481</v>
      </c>
      <c r="BP28" s="84" t="s">
        <v>481</v>
      </c>
      <c r="BQ28" s="84" t="s">
        <v>481</v>
      </c>
      <c r="BR28" s="84" t="s">
        <v>481</v>
      </c>
      <c r="BS28" s="84" t="s">
        <v>481</v>
      </c>
      <c r="BT28" s="84" t="s">
        <v>481</v>
      </c>
      <c r="BU28" s="84" t="s">
        <v>481</v>
      </c>
      <c r="BV28" s="84" t="s">
        <v>481</v>
      </c>
      <c r="BW28" s="84" t="s">
        <v>481</v>
      </c>
      <c r="BX28" s="84" t="s">
        <v>481</v>
      </c>
      <c r="BY28" s="84" t="s">
        <v>481</v>
      </c>
      <c r="BZ28" s="84" t="s">
        <v>481</v>
      </c>
      <c r="CA28" s="84" t="s">
        <v>481</v>
      </c>
      <c r="CB28" s="84" t="s">
        <v>481</v>
      </c>
      <c r="CC28" s="84" t="s">
        <v>481</v>
      </c>
      <c r="CD28" s="84" t="s">
        <v>481</v>
      </c>
      <c r="CE28" s="109" t="s">
        <v>481</v>
      </c>
    </row>
    <row r="29" spans="1:83" x14ac:dyDescent="0.3">
      <c r="A29" s="117" t="s">
        <v>492</v>
      </c>
      <c r="B29" s="98" t="s">
        <v>480</v>
      </c>
      <c r="C29" s="98" t="s">
        <v>480</v>
      </c>
      <c r="D29" s="98" t="s">
        <v>480</v>
      </c>
      <c r="E29" s="98" t="s">
        <v>480</v>
      </c>
      <c r="F29" s="99" t="s">
        <v>480</v>
      </c>
      <c r="G29" s="119" t="s">
        <v>480</v>
      </c>
      <c r="H29" s="120" t="s">
        <v>481</v>
      </c>
      <c r="I29" s="98" t="s">
        <v>480</v>
      </c>
      <c r="J29" s="98" t="s">
        <v>480</v>
      </c>
      <c r="K29" s="98" t="s">
        <v>480</v>
      </c>
      <c r="L29" s="98" t="s">
        <v>480</v>
      </c>
      <c r="M29" s="98" t="s">
        <v>481</v>
      </c>
      <c r="N29" s="98" t="s">
        <v>480</v>
      </c>
      <c r="O29" s="120" t="s">
        <v>481</v>
      </c>
      <c r="P29" s="98" t="s">
        <v>480</v>
      </c>
      <c r="Q29" s="98" t="s">
        <v>481</v>
      </c>
      <c r="R29" s="98" t="s">
        <v>480</v>
      </c>
      <c r="S29" s="99" t="s">
        <v>480</v>
      </c>
      <c r="T29" s="98" t="s">
        <v>480</v>
      </c>
      <c r="U29" s="98" t="s">
        <v>480</v>
      </c>
      <c r="V29" s="98" t="s">
        <v>480</v>
      </c>
      <c r="W29" s="99" t="s">
        <v>481</v>
      </c>
      <c r="X29" s="98" t="s">
        <v>480</v>
      </c>
      <c r="Y29" s="98" t="s">
        <v>480</v>
      </c>
      <c r="Z29" s="98" t="s">
        <v>480</v>
      </c>
      <c r="AA29" s="98" t="s">
        <v>480</v>
      </c>
      <c r="AB29" s="98" t="s">
        <v>480</v>
      </c>
      <c r="AC29" s="98" t="s">
        <v>481</v>
      </c>
      <c r="AD29" s="98" t="s">
        <v>480</v>
      </c>
      <c r="AE29" s="98" t="s">
        <v>481</v>
      </c>
      <c r="AF29" s="98" t="s">
        <v>480</v>
      </c>
      <c r="AG29" s="98" t="s">
        <v>481</v>
      </c>
      <c r="AH29" s="98" t="s">
        <v>481</v>
      </c>
      <c r="AI29" s="98" t="s">
        <v>480</v>
      </c>
      <c r="AJ29" s="98" t="s">
        <v>480</v>
      </c>
      <c r="AK29" s="99" t="s">
        <v>481</v>
      </c>
      <c r="AL29" s="98" t="s">
        <v>480</v>
      </c>
      <c r="AM29" s="98" t="s">
        <v>480</v>
      </c>
      <c r="AN29" s="98" t="s">
        <v>480</v>
      </c>
      <c r="AO29" s="98" t="s">
        <v>480</v>
      </c>
      <c r="AP29" s="98" t="s">
        <v>480</v>
      </c>
      <c r="AQ29" s="98" t="s">
        <v>481</v>
      </c>
      <c r="AR29" s="99" t="s">
        <v>481</v>
      </c>
      <c r="AS29" s="99" t="s">
        <v>481</v>
      </c>
      <c r="AT29" s="120" t="s">
        <v>481</v>
      </c>
      <c r="AU29" s="98" t="s">
        <v>480</v>
      </c>
      <c r="AV29" s="98" t="s">
        <v>480</v>
      </c>
      <c r="AW29" s="98" t="s">
        <v>480</v>
      </c>
      <c r="AX29" s="98" t="s">
        <v>481</v>
      </c>
      <c r="AY29" s="98" t="s">
        <v>480</v>
      </c>
      <c r="AZ29" s="98" t="s">
        <v>480</v>
      </c>
      <c r="BA29" s="98" t="s">
        <v>480</v>
      </c>
      <c r="BB29" s="98" t="s">
        <v>481</v>
      </c>
      <c r="BC29" s="98" t="s">
        <v>480</v>
      </c>
      <c r="BD29" s="99" t="s">
        <v>481</v>
      </c>
      <c r="BE29" s="98" t="s">
        <v>480</v>
      </c>
      <c r="BF29" s="98" t="s">
        <v>480</v>
      </c>
      <c r="BG29" s="98" t="s">
        <v>480</v>
      </c>
      <c r="BH29" s="98" t="s">
        <v>481</v>
      </c>
      <c r="BI29" s="98" t="s">
        <v>480</v>
      </c>
      <c r="BJ29" s="98" t="s">
        <v>480</v>
      </c>
      <c r="BK29" s="98" t="s">
        <v>481</v>
      </c>
      <c r="BL29" s="98" t="s">
        <v>481</v>
      </c>
      <c r="BM29" s="98" t="s">
        <v>481</v>
      </c>
      <c r="BN29" s="98" t="s">
        <v>481</v>
      </c>
      <c r="BO29" s="98" t="s">
        <v>481</v>
      </c>
      <c r="BP29" s="98" t="s">
        <v>481</v>
      </c>
      <c r="BQ29" s="98" t="s">
        <v>481</v>
      </c>
      <c r="BR29" s="98" t="s">
        <v>481</v>
      </c>
      <c r="BS29" s="98" t="s">
        <v>481</v>
      </c>
      <c r="BT29" s="98" t="s">
        <v>481</v>
      </c>
      <c r="BU29" s="98" t="s">
        <v>481</v>
      </c>
      <c r="BV29" s="98" t="s">
        <v>481</v>
      </c>
      <c r="BW29" s="98" t="s">
        <v>481</v>
      </c>
      <c r="BX29" s="98" t="s">
        <v>481</v>
      </c>
      <c r="BY29" s="98" t="s">
        <v>481</v>
      </c>
      <c r="BZ29" s="98" t="s">
        <v>493</v>
      </c>
      <c r="CA29" s="98" t="s">
        <v>481</v>
      </c>
      <c r="CB29" s="98" t="s">
        <v>481</v>
      </c>
      <c r="CC29" s="98" t="s">
        <v>481</v>
      </c>
      <c r="CD29" s="98" t="s">
        <v>481</v>
      </c>
      <c r="CE29" s="118" t="s">
        <v>481</v>
      </c>
    </row>
    <row r="30" spans="1:83" x14ac:dyDescent="0.3">
      <c r="A30" s="113" t="s">
        <v>494</v>
      </c>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5"/>
    </row>
    <row r="31" spans="1:83" x14ac:dyDescent="0.3">
      <c r="A31" t="s">
        <v>495</v>
      </c>
      <c r="B31" s="76"/>
      <c r="C31"/>
      <c r="D31" t="s">
        <v>496</v>
      </c>
      <c r="E31"/>
      <c r="F31" t="s">
        <v>497</v>
      </c>
      <c r="G31"/>
      <c r="H31"/>
      <c r="I31"/>
      <c r="J31"/>
      <c r="K31"/>
      <c r="L31"/>
      <c r="M31"/>
      <c r="O31"/>
      <c r="P31"/>
      <c r="Q31"/>
      <c r="R31"/>
      <c r="S31"/>
      <c r="T31"/>
      <c r="U31"/>
      <c r="W31"/>
      <c r="X31"/>
      <c r="Y31"/>
      <c r="Z31"/>
      <c r="AA31"/>
      <c r="AB31"/>
      <c r="AC31"/>
      <c r="AD31"/>
      <c r="AE31"/>
      <c r="AF31"/>
      <c r="AH31"/>
      <c r="AI31"/>
      <c r="AJ31"/>
      <c r="AK31"/>
      <c r="AL31"/>
      <c r="AM31"/>
      <c r="AN31"/>
      <c r="AO31"/>
      <c r="AP31"/>
      <c r="AQ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row>
    <row r="32" spans="1:83" x14ac:dyDescent="0.3">
      <c r="B32" s="76"/>
      <c r="C32"/>
      <c r="D32"/>
      <c r="E32"/>
      <c r="F32"/>
      <c r="G32"/>
      <c r="H32"/>
      <c r="I32"/>
      <c r="J32"/>
      <c r="K32"/>
      <c r="L32"/>
      <c r="M32"/>
      <c r="O32"/>
      <c r="P32"/>
      <c r="Q32"/>
      <c r="R32"/>
      <c r="S32"/>
      <c r="T32"/>
      <c r="U32"/>
      <c r="W32"/>
      <c r="X32"/>
      <c r="Y32"/>
      <c r="Z32"/>
      <c r="AA32"/>
      <c r="AB32"/>
      <c r="AC32"/>
      <c r="AD32"/>
      <c r="AE32"/>
      <c r="AF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row>
    <row r="33" spans="2:83" x14ac:dyDescent="0.3">
      <c r="B33" s="76"/>
      <c r="C33"/>
      <c r="D33"/>
      <c r="E33"/>
      <c r="F33"/>
      <c r="G33"/>
      <c r="H33"/>
      <c r="I33"/>
      <c r="J33"/>
      <c r="K33"/>
      <c r="L33"/>
      <c r="M33"/>
      <c r="O33"/>
      <c r="P33"/>
      <c r="Q33"/>
      <c r="R33"/>
      <c r="S33"/>
      <c r="T33"/>
      <c r="U33"/>
      <c r="W33"/>
      <c r="X33"/>
      <c r="Y33"/>
      <c r="Z33"/>
      <c r="AA33"/>
      <c r="AB33"/>
      <c r="AC33"/>
      <c r="AD33"/>
      <c r="AE33"/>
      <c r="AF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row>
    <row r="34" spans="2:83" x14ac:dyDescent="0.3">
      <c r="B34" s="76"/>
      <c r="C34"/>
      <c r="D34"/>
      <c r="E34"/>
      <c r="F34"/>
      <c r="H34"/>
      <c r="I34"/>
      <c r="J34"/>
      <c r="K34"/>
      <c r="L34"/>
      <c r="M34"/>
      <c r="O34"/>
      <c r="P34"/>
      <c r="Q34"/>
      <c r="R34"/>
      <c r="S34"/>
      <c r="T34"/>
      <c r="U34"/>
      <c r="W34"/>
      <c r="X34"/>
      <c r="Y34"/>
      <c r="Z34"/>
      <c r="AA34"/>
      <c r="AB34"/>
      <c r="AC34"/>
      <c r="AD34"/>
      <c r="AE34"/>
      <c r="AF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row>
    <row r="35" spans="2:83" x14ac:dyDescent="0.3">
      <c r="B35" s="76"/>
      <c r="C35"/>
      <c r="D35"/>
      <c r="E35"/>
      <c r="F35"/>
      <c r="H35"/>
      <c r="I35"/>
      <c r="J35"/>
      <c r="K35"/>
      <c r="L35"/>
      <c r="M35"/>
      <c r="O35"/>
      <c r="P35"/>
      <c r="Q35"/>
      <c r="R35"/>
      <c r="S35"/>
      <c r="T35"/>
      <c r="U35"/>
      <c r="W35"/>
      <c r="X35"/>
      <c r="Y35"/>
      <c r="Z35"/>
      <c r="AA35"/>
      <c r="AB35"/>
      <c r="AC35"/>
      <c r="AD35"/>
      <c r="AE35"/>
      <c r="AF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row>
    <row r="36" spans="2:83" x14ac:dyDescent="0.3">
      <c r="B36" s="76"/>
      <c r="C36"/>
      <c r="D36"/>
      <c r="E36"/>
      <c r="F36"/>
      <c r="H36"/>
      <c r="I36"/>
      <c r="J36"/>
      <c r="K36"/>
      <c r="L36"/>
      <c r="M36"/>
      <c r="O36"/>
      <c r="P36"/>
      <c r="Q36"/>
      <c r="R36"/>
      <c r="S36"/>
      <c r="T36"/>
      <c r="U36"/>
      <c r="W36"/>
      <c r="X36"/>
      <c r="Y36"/>
      <c r="Z36"/>
      <c r="AA36"/>
      <c r="AB36"/>
      <c r="AC36"/>
      <c r="AD36"/>
      <c r="AE36"/>
      <c r="AF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2:83" x14ac:dyDescent="0.3">
      <c r="B37" s="76"/>
      <c r="C37"/>
      <c r="D37"/>
      <c r="E37"/>
      <c r="F37"/>
      <c r="G37"/>
      <c r="H37"/>
      <c r="I37"/>
      <c r="J37"/>
      <c r="K37"/>
      <c r="L37"/>
      <c r="M37"/>
      <c r="O37"/>
      <c r="P37"/>
      <c r="Q37"/>
      <c r="R37"/>
      <c r="S37"/>
      <c r="T37"/>
      <c r="U37"/>
      <c r="W37"/>
      <c r="X37"/>
      <c r="Y37"/>
      <c r="Z37"/>
      <c r="AA37"/>
      <c r="AB37"/>
      <c r="AC37"/>
      <c r="AD37"/>
      <c r="AE37"/>
      <c r="AF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row>
    <row r="38" spans="2:83" x14ac:dyDescent="0.3">
      <c r="B38" s="76"/>
      <c r="C38"/>
      <c r="D38"/>
      <c r="E38"/>
      <c r="F38"/>
      <c r="G38"/>
      <c r="H38"/>
      <c r="I38"/>
      <c r="J38"/>
      <c r="K38"/>
      <c r="L38"/>
      <c r="M38"/>
      <c r="O38"/>
      <c r="P38"/>
      <c r="Q38"/>
      <c r="R38"/>
      <c r="S38"/>
      <c r="T38"/>
      <c r="U38"/>
      <c r="W38"/>
      <c r="X38"/>
      <c r="Y38"/>
      <c r="Z38"/>
      <c r="AA38"/>
      <c r="AB38"/>
      <c r="AC38"/>
      <c r="AD38"/>
      <c r="AE38"/>
      <c r="AF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row>
    <row r="39" spans="2:83" x14ac:dyDescent="0.3">
      <c r="B39" s="76"/>
      <c r="C39"/>
      <c r="D39"/>
      <c r="E39"/>
      <c r="F39"/>
      <c r="G39"/>
      <c r="H39"/>
      <c r="I39"/>
      <c r="J39"/>
      <c r="K39"/>
      <c r="L39"/>
      <c r="M39"/>
      <c r="O39"/>
      <c r="P39"/>
      <c r="Q39"/>
      <c r="R39"/>
      <c r="S39"/>
      <c r="T39"/>
      <c r="U39"/>
      <c r="W39"/>
      <c r="X39"/>
      <c r="Y39"/>
      <c r="Z39"/>
      <c r="AA39"/>
      <c r="AB39"/>
      <c r="AC39"/>
      <c r="AD39"/>
      <c r="AE39"/>
      <c r="AF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row>
    <row r="40" spans="2:83" x14ac:dyDescent="0.3">
      <c r="B40" s="76"/>
      <c r="C40"/>
      <c r="D40"/>
      <c r="E40"/>
      <c r="F40"/>
      <c r="G40"/>
      <c r="H40"/>
      <c r="I40"/>
      <c r="J40"/>
      <c r="K40"/>
      <c r="L40"/>
      <c r="M40"/>
      <c r="O40"/>
      <c r="P40"/>
      <c r="Q40"/>
      <c r="R40"/>
      <c r="S40"/>
      <c r="T40"/>
      <c r="U40"/>
      <c r="W40"/>
      <c r="X40"/>
      <c r="Y40"/>
      <c r="Z40"/>
      <c r="AA40"/>
      <c r="AB40"/>
      <c r="AC40"/>
      <c r="AD40"/>
      <c r="AE40"/>
      <c r="AF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row>
    <row r="41" spans="2:83" x14ac:dyDescent="0.3">
      <c r="B41" s="76"/>
      <c r="C41"/>
      <c r="D41"/>
      <c r="E41"/>
      <c r="F41"/>
      <c r="G41"/>
      <c r="H41"/>
      <c r="I41"/>
      <c r="J41"/>
      <c r="K41"/>
      <c r="L41"/>
      <c r="M41"/>
      <c r="O41"/>
      <c r="P41"/>
      <c r="Q41"/>
      <c r="R41"/>
      <c r="S41"/>
      <c r="T41"/>
      <c r="U41"/>
      <c r="W41"/>
      <c r="X41"/>
      <c r="Y41"/>
      <c r="Z41"/>
      <c r="AA41"/>
      <c r="AB41"/>
      <c r="AC41"/>
      <c r="AD41"/>
      <c r="AE41"/>
      <c r="AF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row>
    <row r="42" spans="2:83" x14ac:dyDescent="0.3">
      <c r="B42" s="76"/>
      <c r="C42"/>
      <c r="D42"/>
      <c r="E42"/>
      <c r="F42"/>
      <c r="G42"/>
      <c r="H42"/>
      <c r="I42"/>
      <c r="J42"/>
      <c r="K42"/>
      <c r="L42"/>
      <c r="M42"/>
      <c r="O42"/>
      <c r="P42"/>
      <c r="Q42"/>
      <c r="R42"/>
      <c r="S42"/>
      <c r="T42"/>
      <c r="U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row>
    <row r="43" spans="2:83" x14ac:dyDescent="0.3">
      <c r="B43" s="76"/>
      <c r="C43"/>
      <c r="D43"/>
      <c r="E43"/>
      <c r="F43"/>
      <c r="G43"/>
      <c r="H43"/>
      <c r="I43"/>
      <c r="J43"/>
      <c r="K43"/>
      <c r="L43"/>
      <c r="M43"/>
      <c r="O43"/>
      <c r="P43"/>
      <c r="Q43"/>
      <c r="R43"/>
      <c r="S43"/>
      <c r="T43"/>
      <c r="U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row>
    <row r="44" spans="2:83" x14ac:dyDescent="0.3">
      <c r="B44" s="76"/>
      <c r="C44"/>
      <c r="D44"/>
      <c r="E44"/>
      <c r="F44"/>
      <c r="G44"/>
      <c r="H44"/>
      <c r="I44"/>
      <c r="J44"/>
      <c r="K44"/>
      <c r="L44"/>
      <c r="M44"/>
      <c r="O44"/>
      <c r="P44"/>
      <c r="Q44"/>
      <c r="R44"/>
      <c r="S44"/>
      <c r="T44"/>
      <c r="U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row>
    <row r="45" spans="2:83" x14ac:dyDescent="0.3">
      <c r="B45" s="76"/>
      <c r="C45"/>
      <c r="D45"/>
      <c r="E45"/>
      <c r="F45"/>
      <c r="G45"/>
      <c r="H45"/>
      <c r="I45"/>
      <c r="J45"/>
      <c r="K45"/>
      <c r="L45"/>
      <c r="M45"/>
      <c r="O45"/>
      <c r="P45"/>
      <c r="Q45"/>
      <c r="R45"/>
      <c r="S45"/>
      <c r="T45"/>
      <c r="U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row>
    <row r="46" spans="2:83" x14ac:dyDescent="0.3">
      <c r="B46" s="76"/>
      <c r="C46"/>
      <c r="D46"/>
      <c r="E46"/>
      <c r="F46"/>
      <c r="G46"/>
      <c r="H46"/>
      <c r="I46"/>
      <c r="J46"/>
      <c r="K46"/>
      <c r="L46"/>
      <c r="M46"/>
      <c r="O46"/>
      <c r="P46"/>
      <c r="Q46"/>
      <c r="R46"/>
      <c r="S46"/>
      <c r="T46"/>
      <c r="U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row>
    <row r="47" spans="2:83" x14ac:dyDescent="0.3">
      <c r="B47" s="76"/>
      <c r="C47"/>
      <c r="D47"/>
      <c r="E47"/>
      <c r="F47"/>
      <c r="G47"/>
      <c r="H47"/>
      <c r="I47"/>
      <c r="J47"/>
      <c r="K47"/>
      <c r="L47"/>
      <c r="M47"/>
      <c r="O47"/>
      <c r="P47"/>
      <c r="Q47"/>
      <c r="R47"/>
      <c r="S47"/>
      <c r="T47"/>
      <c r="U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row>
    <row r="48" spans="2:83" x14ac:dyDescent="0.3">
      <c r="B48" s="76"/>
      <c r="C48"/>
      <c r="D48"/>
      <c r="E48"/>
      <c r="F48"/>
      <c r="G48"/>
      <c r="H48"/>
      <c r="I48"/>
      <c r="J48"/>
      <c r="K48"/>
      <c r="L48"/>
      <c r="M48"/>
      <c r="O48"/>
      <c r="P48"/>
      <c r="Q48"/>
      <c r="R48"/>
      <c r="S48"/>
      <c r="T48"/>
      <c r="U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row>
    <row r="49" spans="2:83" x14ac:dyDescent="0.3">
      <c r="B49" s="76"/>
      <c r="C49"/>
      <c r="D49"/>
      <c r="E49"/>
      <c r="F49"/>
      <c r="G49"/>
      <c r="H49"/>
      <c r="I49"/>
      <c r="J49"/>
      <c r="K49"/>
      <c r="L49"/>
      <c r="M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row>
    <row r="50" spans="2:83" x14ac:dyDescent="0.3">
      <c r="B50" s="76"/>
      <c r="C50"/>
      <c r="D50"/>
      <c r="E50"/>
      <c r="F50"/>
      <c r="G50"/>
      <c r="H50"/>
      <c r="I50"/>
      <c r="J50"/>
      <c r="K50"/>
      <c r="L50"/>
      <c r="M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row>
    <row r="51" spans="2:83" x14ac:dyDescent="0.3">
      <c r="B51" s="76"/>
      <c r="C51"/>
      <c r="D51"/>
      <c r="E51"/>
      <c r="F51"/>
      <c r="G51"/>
      <c r="H51"/>
      <c r="I51"/>
      <c r="J51"/>
      <c r="K51"/>
      <c r="L51"/>
      <c r="M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row>
    <row r="52" spans="2:83" x14ac:dyDescent="0.3">
      <c r="B52" s="76"/>
      <c r="C52"/>
      <c r="D52"/>
      <c r="E52"/>
      <c r="F52"/>
      <c r="G52"/>
      <c r="H52"/>
      <c r="I52"/>
      <c r="J52"/>
      <c r="K52"/>
      <c r="L52"/>
      <c r="M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row>
    <row r="53" spans="2:83" x14ac:dyDescent="0.3">
      <c r="B53" s="76"/>
      <c r="C53"/>
      <c r="D53"/>
      <c r="E53"/>
      <c r="F53"/>
      <c r="G53"/>
      <c r="H53"/>
      <c r="I53"/>
      <c r="J53"/>
      <c r="K53"/>
      <c r="L53"/>
      <c r="M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row>
    <row r="54" spans="2:83" x14ac:dyDescent="0.3">
      <c r="B54" s="76"/>
      <c r="C54"/>
      <c r="D54"/>
      <c r="E54"/>
      <c r="F54"/>
      <c r="G54"/>
      <c r="H54"/>
      <c r="I54"/>
      <c r="J54"/>
      <c r="K54"/>
      <c r="L54"/>
      <c r="M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row>
    <row r="55" spans="2:83" x14ac:dyDescent="0.3">
      <c r="B55" s="76"/>
      <c r="C55"/>
      <c r="D55"/>
      <c r="E55"/>
      <c r="F55"/>
      <c r="G55"/>
      <c r="H55"/>
      <c r="I55"/>
      <c r="J55"/>
      <c r="K55"/>
      <c r="L55"/>
      <c r="M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row>
    <row r="56" spans="2:83" x14ac:dyDescent="0.3">
      <c r="B56" s="76"/>
      <c r="C56"/>
      <c r="D56"/>
      <c r="E56"/>
      <c r="F56"/>
      <c r="G56"/>
      <c r="H56"/>
      <c r="I56"/>
      <c r="J56"/>
      <c r="K56"/>
      <c r="L56"/>
      <c r="M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row>
    <row r="57" spans="2:83" x14ac:dyDescent="0.3">
      <c r="B57" s="76"/>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row>
    <row r="58" spans="2:83" x14ac:dyDescent="0.3">
      <c r="B58" s="76"/>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row>
    <row r="59" spans="2:83" x14ac:dyDescent="0.3">
      <c r="B59" s="76"/>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row>
    <row r="60" spans="2:83" x14ac:dyDescent="0.3">
      <c r="B60" s="76"/>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row>
    <row r="61" spans="2:83" x14ac:dyDescent="0.3">
      <c r="B61" s="76"/>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row>
    <row r="62" spans="2:83" x14ac:dyDescent="0.3">
      <c r="B62" s="76"/>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row>
    <row r="63" spans="2:83" x14ac:dyDescent="0.3">
      <c r="B63" s="76"/>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row>
    <row r="64" spans="2:83" x14ac:dyDescent="0.3">
      <c r="B64" s="76"/>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row>
    <row r="65" customFormat="1" x14ac:dyDescent="0.3"/>
    <row r="66" customFormat="1" x14ac:dyDescent="0.3"/>
    <row r="67" customFormat="1" x14ac:dyDescent="0.3"/>
    <row r="68" customFormat="1" x14ac:dyDescent="0.3"/>
    <row r="69" customFormat="1" x14ac:dyDescent="0.3"/>
    <row r="70" customFormat="1" x14ac:dyDescent="0.3"/>
    <row r="71" customFormat="1" x14ac:dyDescent="0.3"/>
    <row r="72" customFormat="1" x14ac:dyDescent="0.3"/>
    <row r="73" customFormat="1" x14ac:dyDescent="0.3"/>
    <row r="74" customFormat="1" x14ac:dyDescent="0.3"/>
    <row r="75" customFormat="1" x14ac:dyDescent="0.3"/>
    <row r="76" customFormat="1" x14ac:dyDescent="0.3"/>
    <row r="77" customFormat="1" x14ac:dyDescent="0.3"/>
    <row r="78" customFormat="1" x14ac:dyDescent="0.3"/>
    <row r="79" customFormat="1" x14ac:dyDescent="0.3"/>
    <row r="80" customFormat="1" x14ac:dyDescent="0.3"/>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x14ac:dyDescent="0.3"/>
    <row r="289" customForma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x14ac:dyDescent="0.3"/>
    <row r="345" customFormat="1" x14ac:dyDescent="0.3"/>
    <row r="346" customFormat="1" x14ac:dyDescent="0.3"/>
    <row r="347" customFormat="1" x14ac:dyDescent="0.3"/>
    <row r="348" customFormat="1" x14ac:dyDescent="0.3"/>
    <row r="349" customFormat="1" x14ac:dyDescent="0.3"/>
    <row r="350" customFormat="1" x14ac:dyDescent="0.3"/>
    <row r="351" customForma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x14ac:dyDescent="0.3"/>
    <row r="392" customForma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sheetData>
  <mergeCells count="1">
    <mergeCell ref="A1:E1"/>
  </mergeCells>
  <pageMargins left="0.70866141732283472" right="0.70866141732283472" top="0.74803149606299213" bottom="0.74803149606299213" header="0.31496062992125984" footer="0.31496062992125984"/>
  <pageSetup paperSize="8"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7987C7-0BC4-42E0-89CC-FCA4AE18C322}">
  <ds:schemaRefs>
    <ds:schemaRef ds:uri="http://schemas.microsoft.com/sharepoint/v3/contenttype/forms"/>
  </ds:schemaRefs>
</ds:datastoreItem>
</file>

<file path=customXml/itemProps2.xml><?xml version="1.0" encoding="utf-8"?>
<ds:datastoreItem xmlns:ds="http://schemas.openxmlformats.org/officeDocument/2006/customXml" ds:itemID="{41B58BDF-8C5D-4E1A-9F6A-7C3EBAAF1900}">
  <ds:schemaRefs>
    <ds:schemaRef ds:uri="59bde3c9-c52e-4134-a963-ce4d49aefe6a"/>
    <ds:schemaRef ds:uri="http://www.w3.org/XML/1998/namespace"/>
    <ds:schemaRef ds:uri="http://schemas.microsoft.com/office/2006/metadata/properties"/>
    <ds:schemaRef ds:uri="http://purl.org/dc/terms/"/>
    <ds:schemaRef ds:uri="eeee1029-e01b-4ca9-84d2-b118b0e58b9e"/>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74132840-418B-43CA-BD1B-A46EB3B08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e1029-e01b-4ca9-84d2-b118b0e58b9e"/>
    <ds:schemaRef ds:uri="59bde3c9-c52e-4134-a963-ce4d49aef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1. Ondertekening</vt:lpstr>
      <vt:lpstr>2. Totaalbegroting</vt:lpstr>
      <vt:lpstr>3. Groenvoorziening binnen</vt:lpstr>
      <vt:lpstr>4. Groenvoorziening buiten</vt:lpstr>
      <vt:lpstr>5. Gladheidsbestrijding</vt:lpstr>
      <vt:lpstr>6. Locatiekenmerken</vt:lpstr>
      <vt:lpstr>'1. Ondertekening'!Afdrukbereik</vt:lpstr>
      <vt:lpstr>'2. Totaalbegroting'!Afdrukbereik</vt:lpstr>
      <vt:lpstr>'6. Locatiekenmerken'!Afdrukbereik</vt:lpstr>
      <vt:lpstr>'6. Locatiekenmerken'!Afdruktitels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Debbie Woutersen</cp:lastModifiedBy>
  <cp:revision/>
  <dcterms:created xsi:type="dcterms:W3CDTF">2025-09-30T15:02:47Z</dcterms:created>
  <dcterms:modified xsi:type="dcterms:W3CDTF">2026-10-16T09:31:21Z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Order">
    <vt:r8>10700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