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T:\rvo\HDO_IUCRVO\Inkoop boven EU\2. AT2\2026\202609123 - Geophysical offshore client representatives\2 Aanbestedingsdocument\Gepubliceerd\"/>
    </mc:Choice>
  </mc:AlternateContent>
  <xr:revisionPtr revIDLastSave="0" documentId="13_ncr:1_{6A2D041F-9FBF-4767-B933-E5AA8380EC3B}" xr6:coauthVersionLast="47" xr6:coauthVersionMax="47" xr10:uidLastSave="{00000000-0000-0000-0000-000000000000}"/>
  <bookViews>
    <workbookView xWindow="28635" yWindow="-165" windowWidth="51930" windowHeight="21330" xr2:uid="{00000000-000D-0000-FFFF-FFFF00000000}"/>
  </bookViews>
  <sheets>
    <sheet name="Annex 3 - CRepGT" sheetId="1" r:id="rId1"/>
    <sheet name="INFO" sheetId="2" r:id="rId2"/>
  </sheets>
  <definedNames>
    <definedName name="_xlnm.Print_Area" localSheetId="0">'Annex 3 - CRepGT'!$B$1:$K$20</definedName>
    <definedName name="_xlnm.Print_Titles" localSheetId="0">'Annex 3 - CRepGT'!$9:$10</definedName>
    <definedName name="Personnel_Codes" localSheetId="0">'Annex 3 - CRepGT'!$B$11:$B$20</definedName>
    <definedName name="Personnel_Codes">#REF!</definedName>
    <definedName name="Personnel_Names" localSheetId="0">'Annex 3 - CRepGT'!$C$11:$C$20</definedName>
    <definedName name="Personnel_Names">#REF!</definedName>
    <definedName name="Personnel_Scores" localSheetId="0">'Annex 3 - CRepGT'!#REF!</definedName>
    <definedName name="Personnel_Scores">#REF!</definedName>
    <definedName name="Task" localSheetId="0">'Annex 3 - CRepGT'!#REF!</definedName>
    <definedName name="Task">#REF!</definedName>
    <definedName name="Vessel_A">#REF!</definedName>
    <definedName name="Vessel_B">#REF!</definedName>
    <definedName name="Vessel_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c r="C13" i="1"/>
  <c r="C14" i="1"/>
  <c r="C15" i="1"/>
  <c r="C16" i="1"/>
  <c r="C17" i="1"/>
  <c r="C18" i="1"/>
  <c r="C19" i="1"/>
  <c r="C20" i="1"/>
  <c r="C11" i="1"/>
  <c r="G11" i="1"/>
  <c r="J20" i="1"/>
  <c r="G20" i="1"/>
  <c r="E20" i="1"/>
  <c r="J19" i="1"/>
  <c r="G19" i="1"/>
  <c r="E19" i="1"/>
  <c r="J18" i="1"/>
  <c r="G18" i="1"/>
  <c r="E18" i="1"/>
  <c r="J17" i="1"/>
  <c r="G17" i="1"/>
  <c r="E17" i="1"/>
  <c r="J16" i="1"/>
  <c r="G16" i="1"/>
  <c r="E16" i="1"/>
  <c r="J15" i="1"/>
  <c r="G15" i="1"/>
  <c r="E15" i="1"/>
  <c r="J14" i="1"/>
  <c r="G14" i="1"/>
  <c r="E14" i="1"/>
  <c r="J13" i="1"/>
  <c r="G13" i="1"/>
  <c r="E13" i="1"/>
  <c r="J12" i="1"/>
  <c r="G12" i="1"/>
  <c r="E12" i="1"/>
  <c r="J11" i="1"/>
  <c r="E11" i="1"/>
  <c r="L13" i="1" l="1"/>
  <c r="L19" i="1"/>
  <c r="L15" i="1"/>
  <c r="L12" i="1"/>
  <c r="L14" i="1"/>
  <c r="L20" i="1"/>
  <c r="L16" i="1"/>
  <c r="L11" i="1"/>
  <c r="L17" i="1"/>
  <c r="L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tc={D21DF88A-7C93-4FF1-A1BA-9BFAB6E365A0}</author>
  </authors>
  <commentList>
    <comment ref="E4" authorId="0" shapeId="0" xr:uid="{D21DF88A-7C93-4FF1-A1BA-9BFAB6E365A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Benaming
</t>
      </text>
    </comment>
  </commentList>
</comments>
</file>

<file path=xl/sharedStrings.xml><?xml version="1.0" encoding="utf-8"?>
<sst xmlns="http://schemas.openxmlformats.org/spreadsheetml/2006/main" count="101" uniqueCount="55">
  <si>
    <t>Annex 3 - Qualifications key personnel</t>
  </si>
  <si>
    <t>Tender:</t>
  </si>
  <si>
    <t xml:space="preserve">Tenderer: </t>
  </si>
  <si>
    <t>[Name Tenderer]</t>
  </si>
  <si>
    <t>Name</t>
  </si>
  <si>
    <t>Relevant education</t>
  </si>
  <si>
    <t>Number of offshore geotechnical soil investigations executed as a client representative</t>
  </si>
  <si>
    <t>Number of years working as a client representative</t>
  </si>
  <si>
    <t>Score for individual OCR</t>
  </si>
  <si>
    <t xml:space="preserve">Score </t>
  </si>
  <si>
    <t>Highest attained degree 
(relevant education only)</t>
  </si>
  <si>
    <t>Score</t>
  </si>
  <si>
    <t xml:space="preserve">No. of
projects </t>
  </si>
  <si>
    <t>Names of the last executed projects and period where offered personell was working in the role as client representative.</t>
  </si>
  <si>
    <t>No. of years</t>
  </si>
  <si>
    <t>A.1</t>
  </si>
  <si>
    <t>Doctoral degree (PhD)</t>
  </si>
  <si>
    <t>11-15  projects</t>
  </si>
  <si>
    <t>A.2</t>
  </si>
  <si>
    <t>Associate degree (AS, AAS, AAT)</t>
  </si>
  <si>
    <t>16-20 projects</t>
  </si>
  <si>
    <t>A.3</t>
  </si>
  <si>
    <t>Please select from the list below</t>
  </si>
  <si>
    <t>A.4</t>
  </si>
  <si>
    <t>A.5</t>
  </si>
  <si>
    <t>A.6</t>
  </si>
  <si>
    <t>A.7</t>
  </si>
  <si>
    <t>A.8</t>
  </si>
  <si>
    <t>A.9</t>
  </si>
  <si>
    <t>A.10</t>
  </si>
  <si>
    <t>Eduction level</t>
  </si>
  <si>
    <t>Score attributed to eduction level</t>
  </si>
  <si>
    <t>No score</t>
  </si>
  <si>
    <t>Master degree (MSc)</t>
  </si>
  <si>
    <t>Bachelor degree (BSc)</t>
  </si>
  <si>
    <t>Pre-university education (FDEng, HNC, CertHE)</t>
  </si>
  <si>
    <t>Number of relevant soil investigations executed</t>
  </si>
  <si>
    <t>Score attributed to experience with Geotechnical projects</t>
  </si>
  <si>
    <t>&gt;30 projects</t>
  </si>
  <si>
    <t>26-30 projects</t>
  </si>
  <si>
    <t>21-25 projects</t>
  </si>
  <si>
    <t>6-10 projects</t>
  </si>
  <si>
    <t>3-5 projects</t>
  </si>
  <si>
    <t>No. of years working in similair role as appointed in this project</t>
  </si>
  <si>
    <t>Score attributed to experience  with role</t>
  </si>
  <si>
    <t>(E.g. Geophysical Survey Client Representative, Client X/ Windfarm X, 2022-2023; Client Y/ Windfarm Y, 2020-2021; Client Z/ Windfarm Z, 2022-ongoing)</t>
  </si>
  <si>
    <t>Client Representatives Geophysical survey</t>
  </si>
  <si>
    <t>INSTRUCTIONS:
Tenderer shall propose 10 candidates for the position of Client Representative. Tenderer to provide for each candidate the name, education level, number of offshore Geophysical Survey projects executed as a Client Representative, details of the most recent experiences and the number of years worked as a Client Representative. The education, number of projects and number of years (columns E, G and J) shall be selected from the drop-down lists; the candidate's name and the details about the most recent experiences (columns C and H) shall be entered manually. 
Candidates in this Annex 3 will be evaluated based on the score that is automatically assigned. Each Client Representatives shall score a minimum percentage of 70% on average (last column).  Reference is made to the Tender Document.
Please ensure that all information provided in Annex 3 is supported by the information in the CVs. In case the information from the CVs does not align with the information provided in Annex 3, the tender will be excluded. The Tendering Authority (RVO) will check the information provided in Annex 3 and CVs for consistency. As such, please do not enhance the information presented here, to achieve a higher scoring for the offered Client Representative candidates.
Examples on how to complete this Annex is provided in blue (in lines A.1 and A.2). You can delete and replace the provided information for the examples provided for A.1 and A.2. 
Tasks provided in black are fixed and need to be provided as minimal by the Tenderer.</t>
  </si>
  <si>
    <t>&gt;15 yrs</t>
  </si>
  <si>
    <t>2-3 yrs</t>
  </si>
  <si>
    <t>4-6 yrs</t>
  </si>
  <si>
    <t>7-9 yrs</t>
  </si>
  <si>
    <t>10-12 yrs</t>
  </si>
  <si>
    <t>13-15 yrs</t>
  </si>
  <si>
    <t>Qualification per Lot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</si>
</sst>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i/>
      <sz val="10"/>
      <color rgb="FF0000FF"/>
      <name val="Calibri"/>
      <family val="2"/>
      <scheme val="minor"/>
    </font>
    <font>
      <sz val="11"/>
      <color theme="0"/>
      <name val="Calibri"/>
      <family val="2"/>
      <scheme val="minor"/>
    </font>
    <font>
      <i/>
      <sz val="11"/>
      <color theme="0"/>
      <name val="Calibri"/>
      <family val="2"/>
      <scheme val="minor"/>
    </font>
    <font>
      <b/>
      <sz val="12"/>
      <color theme="1"/>
      <name val="Calibri"/>
      <family val="2"/>
      <scheme val="minor"/>
    </font>
    <font>
      <b/>
      <sz val="9"/>
      <color theme="1"/>
      <name val="Verdana"/>
      <family val="2"/>
    </font>
    <font>
      <b/>
      <sz val="9"/>
      <name val="Verdana"/>
      <family val="2"/>
    </font>
    <font>
      <sz val="9"/>
      <color theme="1"/>
      <name val="Verdana"/>
      <family val="2"/>
    </font>
    <font>
      <sz val="10"/>
      <color theme="1"/>
      <name val="Calibri"/>
      <family val="2"/>
    </font>
  </fonts>
  <fills count="8">
    <fill>
      <patternFill patternType="none"/>
    </fill>
    <fill>
      <patternFill patternType="gray125"/>
    </fill>
    <fill>
      <patternFill patternType="solid">
        <fgColor rgb="FF002060"/>
        <bgColor indexed="64"/>
      </patternFill>
    </fill>
    <fill>
      <patternFill patternType="solid">
        <fgColor rgb="FFFFFF99"/>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s>
  <borders count="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45">
    <xf numFmtId="0" fontId="0" fillId="0" borderId="0" xfId="0"/>
    <xf numFmtId="0" fontId="2" fillId="0" borderId="0" xfId="0" applyFont="1" applyAlignment="1">
      <alignment vertical="top"/>
    </xf>
    <xf numFmtId="0" fontId="0" fillId="0" borderId="0" xfId="0" applyAlignment="1">
      <alignment vertical="top"/>
    </xf>
    <xf numFmtId="0" fontId="0" fillId="0" borderId="0" xfId="0" applyAlignment="1">
      <alignment horizontal="center" vertical="center"/>
    </xf>
    <xf numFmtId="0" fontId="4" fillId="0" borderId="0" xfId="0" applyFont="1" applyAlignment="1">
      <alignment horizontal="left" vertical="top"/>
    </xf>
    <xf numFmtId="0" fontId="5" fillId="4" borderId="0" xfId="0" applyFont="1" applyFill="1" applyAlignment="1">
      <alignment horizontal="left" vertical="top"/>
    </xf>
    <xf numFmtId="0" fontId="5" fillId="4" borderId="0" xfId="0" applyFont="1" applyFill="1" applyAlignment="1">
      <alignment horizontal="left" vertical="top" wrapText="1"/>
    </xf>
    <xf numFmtId="2" fontId="4" fillId="0" borderId="0" xfId="0" applyNumberFormat="1" applyFont="1" applyAlignment="1">
      <alignment horizontal="left" vertical="top"/>
    </xf>
    <xf numFmtId="0" fontId="4" fillId="0" borderId="0" xfId="0" applyFont="1" applyAlignment="1">
      <alignment horizontal="center" vertical="top"/>
    </xf>
    <xf numFmtId="1" fontId="0" fillId="0" borderId="0" xfId="0" applyNumberFormat="1" applyAlignment="1">
      <alignment vertical="top"/>
    </xf>
    <xf numFmtId="1" fontId="0" fillId="0" borderId="0" xfId="0" applyNumberFormat="1" applyAlignment="1">
      <alignment horizontal="left" vertical="top" wrapText="1"/>
    </xf>
    <xf numFmtId="2" fontId="0" fillId="0" borderId="0" xfId="0" applyNumberFormat="1" applyAlignment="1">
      <alignment vertical="top"/>
    </xf>
    <xf numFmtId="2" fontId="5" fillId="4" borderId="0" xfId="0" applyNumberFormat="1" applyFont="1" applyFill="1" applyAlignment="1">
      <alignment horizontal="left" vertical="top" wrapText="1"/>
    </xf>
    <xf numFmtId="0" fontId="4" fillId="0" borderId="0" xfId="0" quotePrefix="1"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top" wrapText="1"/>
    </xf>
    <xf numFmtId="0" fontId="9" fillId="0" borderId="0" xfId="0" applyFont="1" applyAlignment="1">
      <alignment vertical="top"/>
    </xf>
    <xf numFmtId="0" fontId="8" fillId="0" borderId="0" xfId="0" applyFont="1" applyAlignment="1">
      <alignment vertical="top"/>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7" fillId="5" borderId="1" xfId="0" applyFont="1" applyFill="1" applyBorder="1" applyAlignment="1">
      <alignment horizontal="center" vertical="center" wrapText="1"/>
    </xf>
    <xf numFmtId="1" fontId="7" fillId="5" borderId="1" xfId="0" applyNumberFormat="1" applyFont="1" applyFill="1" applyBorder="1" applyAlignment="1">
      <alignment horizontal="center" vertical="center" wrapText="1"/>
    </xf>
    <xf numFmtId="0" fontId="7" fillId="3" borderId="1" xfId="0" applyFont="1" applyFill="1" applyBorder="1" applyAlignment="1" applyProtection="1">
      <alignment vertical="top" wrapText="1"/>
      <protection locked="0"/>
    </xf>
    <xf numFmtId="16" fontId="7" fillId="3" borderId="1" xfId="0" applyNumberFormat="1" applyFont="1" applyFill="1" applyBorder="1" applyAlignment="1" applyProtection="1">
      <alignment horizontal="center" vertical="top" wrapText="1"/>
      <protection locked="0"/>
    </xf>
    <xf numFmtId="0" fontId="10" fillId="0" borderId="0" xfId="0" applyFont="1" applyAlignment="1">
      <alignment horizontal="left" vertical="top" wrapText="1"/>
    </xf>
    <xf numFmtId="1" fontId="6" fillId="2" borderId="1" xfId="0" applyNumberFormat="1" applyFont="1" applyFill="1" applyBorder="1" applyAlignment="1">
      <alignment horizontal="center" vertical="top" wrapText="1"/>
    </xf>
    <xf numFmtId="0" fontId="7" fillId="3" borderId="1" xfId="0" applyFont="1" applyFill="1" applyBorder="1" applyAlignment="1">
      <alignment vertical="top"/>
    </xf>
    <xf numFmtId="0" fontId="0" fillId="0" borderId="3" xfId="0" applyBorder="1"/>
    <xf numFmtId="0" fontId="10" fillId="0" borderId="0" xfId="0" applyFont="1" applyAlignment="1">
      <alignment horizontal="left" vertical="top" wrapText="1"/>
    </xf>
    <xf numFmtId="0" fontId="0" fillId="0" borderId="0" xfId="0" applyAlignment="1">
      <alignment vertical="top"/>
    </xf>
    <xf numFmtId="1" fontId="0" fillId="0" borderId="0" xfId="0" applyNumberFormat="1" applyAlignment="1">
      <alignment vertical="top"/>
    </xf>
    <xf numFmtId="0" fontId="6" fillId="2" borderId="1" xfId="0" applyFont="1" applyFill="1" applyBorder="1" applyAlignment="1">
      <alignment horizontal="left" vertical="top" wrapText="1"/>
    </xf>
    <xf numFmtId="0" fontId="0" fillId="0" borderId="2" xfId="0" applyBorder="1"/>
    <xf numFmtId="0" fontId="6" fillId="2" borderId="1" xfId="0" applyFont="1" applyFill="1" applyBorder="1" applyAlignment="1">
      <alignment horizontal="center" vertical="top" wrapText="1"/>
    </xf>
    <xf numFmtId="0" fontId="11" fillId="7" borderId="7" xfId="0" applyFont="1" applyFill="1" applyBorder="1" applyAlignment="1">
      <alignment horizontal="left" vertical="center"/>
    </xf>
    <xf numFmtId="0" fontId="0" fillId="0" borderId="3" xfId="0" applyBorder="1"/>
    <xf numFmtId="0" fontId="14" fillId="0" borderId="0" xfId="0" applyFont="1" applyAlignment="1">
      <alignment horizontal="left" vertical="top" wrapText="1"/>
    </xf>
    <xf numFmtId="0" fontId="0" fillId="0" borderId="5" xfId="0" applyBorder="1"/>
    <xf numFmtId="0" fontId="0" fillId="0" borderId="6" xfId="0" applyBorder="1"/>
    <xf numFmtId="0" fontId="12" fillId="7" borderId="7" xfId="0" applyFont="1" applyFill="1" applyBorder="1" applyAlignment="1">
      <alignment horizontal="left" vertical="top" wrapText="1"/>
    </xf>
    <xf numFmtId="0" fontId="0" fillId="0" borderId="4" xfId="0" applyBorder="1"/>
    <xf numFmtId="0" fontId="13" fillId="6" borderId="7" xfId="0" applyFont="1" applyFill="1" applyBorder="1" applyAlignment="1" applyProtection="1">
      <alignment horizontal="left" vertical="center"/>
      <protection locked="0"/>
    </xf>
    <xf numFmtId="0" fontId="0" fillId="0" borderId="4" xfId="0" applyBorder="1" applyProtection="1">
      <protection locked="0"/>
    </xf>
    <xf numFmtId="0" fontId="0" fillId="0" borderId="3" xfId="0" applyBorder="1" applyProtection="1">
      <protection locked="0"/>
    </xf>
    <xf numFmtId="0" fontId="11" fillId="7" borderId="7" xfId="0" applyFont="1" applyFill="1" applyBorder="1" applyAlignment="1">
      <alignment horizontal="left" vertical="top"/>
    </xf>
  </cellXfs>
  <cellStyles count="2">
    <cellStyle name="Normal 2" xfId="1" xr:uid="{00000000-0005-0000-0000-000001000000}"/>
    <cellStyle name="Standaard" xfId="0" builtinId="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Ekelmans, L.J.J. (Luisa)" id="{5EC42EA1-F6A4-4192-AC09-D030B788D774}" userId="S::luisa.ekelmans@rvo.nl::51a954e7-e22b-4c08-96d0-4a0153fe710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4" dT="2026-09-28T10:17:18.11" personId="{5EC42EA1-F6A4-4192-AC09-D030B788D774}" id="{D21DF88A-7C93-4FF1-A1BA-9BFAB6E365A0}">
    <text xml:space="preserve">Benaming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31"/>
  <sheetViews>
    <sheetView tabSelected="1" zoomScaleNormal="100" zoomScaleSheetLayoutView="115" workbookViewId="0">
      <selection activeCell="F11" sqref="F11"/>
    </sheetView>
  </sheetViews>
  <sheetFormatPr defaultColWidth="9.26953125" defaultRowHeight="14.5" x14ac:dyDescent="0.35"/>
  <cols>
    <col min="1" max="1" width="2.26953125" style="2" customWidth="1"/>
    <col min="2" max="2" width="4.81640625" style="2" customWidth="1"/>
    <col min="3" max="4" width="24.7265625" style="2" customWidth="1"/>
    <col min="5" max="5" width="8.1796875" style="9" customWidth="1"/>
    <col min="6" max="6" width="36.7265625" style="2" customWidth="1"/>
    <col min="7" max="7" width="8.1796875" style="2" customWidth="1"/>
    <col min="8" max="8" width="18.54296875" style="2" customWidth="1"/>
    <col min="9" max="9" width="67" style="2" customWidth="1"/>
    <col min="10" max="10" width="8.26953125" style="2" customWidth="1"/>
    <col min="11" max="11" width="25.7265625" style="2" customWidth="1"/>
    <col min="12" max="12" width="10.81640625" style="2" customWidth="1"/>
    <col min="13" max="13" width="58.26953125" style="2" customWidth="1"/>
    <col min="14" max="14" width="55.453125" style="2" bestFit="1" customWidth="1"/>
    <col min="15" max="15" width="36.453125" style="2" bestFit="1" customWidth="1"/>
    <col min="16" max="16" width="26.7265625" style="2" bestFit="1" customWidth="1"/>
    <col min="17" max="17" width="9.26953125" style="2" customWidth="1"/>
    <col min="18" max="16384" width="9.26953125" style="2"/>
  </cols>
  <sheetData>
    <row r="2" spans="2:16" ht="15.5" customHeight="1" x14ac:dyDescent="0.35">
      <c r="B2" s="28" t="s">
        <v>0</v>
      </c>
      <c r="C2" s="29"/>
      <c r="D2" s="29"/>
      <c r="E2" s="30"/>
      <c r="F2" s="29"/>
      <c r="G2" s="29"/>
      <c r="H2" s="29"/>
      <c r="I2" s="29"/>
      <c r="J2" s="29"/>
      <c r="K2" s="29"/>
      <c r="L2" s="14"/>
    </row>
    <row r="3" spans="2:16" ht="15.5" customHeight="1" x14ac:dyDescent="0.35">
      <c r="B3" s="24"/>
      <c r="C3" s="24"/>
      <c r="D3" s="24"/>
      <c r="E3" s="24"/>
      <c r="F3" s="24"/>
      <c r="G3" s="24"/>
      <c r="H3" s="24"/>
      <c r="I3" s="24"/>
      <c r="J3" s="24"/>
      <c r="K3" s="24"/>
      <c r="L3" s="14"/>
    </row>
    <row r="4" spans="2:16" ht="15.75" customHeight="1" x14ac:dyDescent="0.35">
      <c r="B4" s="44" t="s">
        <v>1</v>
      </c>
      <c r="C4" s="35"/>
      <c r="D4" s="27"/>
      <c r="E4" s="39" t="s">
        <v>46</v>
      </c>
      <c r="F4" s="40"/>
      <c r="G4" s="40"/>
      <c r="H4" s="40"/>
      <c r="I4" s="40"/>
      <c r="J4" s="40"/>
      <c r="K4" s="40"/>
      <c r="L4" s="35"/>
    </row>
    <row r="5" spans="2:16" x14ac:dyDescent="0.35">
      <c r="B5" s="34" t="s">
        <v>2</v>
      </c>
      <c r="C5" s="35"/>
      <c r="D5" s="27"/>
      <c r="E5" s="41" t="s">
        <v>3</v>
      </c>
      <c r="F5" s="42"/>
      <c r="G5" s="42"/>
      <c r="H5" s="42"/>
      <c r="I5" s="42"/>
      <c r="J5" s="42"/>
      <c r="K5" s="42"/>
      <c r="L5" s="43"/>
    </row>
    <row r="6" spans="2:16" x14ac:dyDescent="0.35">
      <c r="E6" s="2"/>
    </row>
    <row r="7" spans="2:16" ht="159.75" customHeight="1" x14ac:dyDescent="0.35">
      <c r="B7" s="36" t="s">
        <v>47</v>
      </c>
      <c r="C7" s="29"/>
      <c r="D7" s="29"/>
      <c r="E7" s="30"/>
      <c r="F7" s="29"/>
      <c r="G7" s="29"/>
      <c r="H7" s="29"/>
      <c r="I7" s="29"/>
      <c r="J7" s="29"/>
      <c r="K7" s="29"/>
      <c r="L7" s="29"/>
    </row>
    <row r="8" spans="2:16" x14ac:dyDescent="0.35">
      <c r="B8" s="15"/>
      <c r="C8" s="15"/>
      <c r="D8" s="15"/>
      <c r="E8" s="10"/>
      <c r="F8" s="15"/>
      <c r="G8" s="15"/>
      <c r="H8" s="15"/>
      <c r="I8" s="15"/>
      <c r="J8" s="15"/>
      <c r="K8" s="15"/>
      <c r="L8" s="15"/>
    </row>
    <row r="9" spans="2:16" s="8" customFormat="1" ht="27" customHeight="1" x14ac:dyDescent="0.35">
      <c r="B9" s="31"/>
      <c r="C9" s="18" t="s">
        <v>4</v>
      </c>
      <c r="D9" s="33" t="s">
        <v>54</v>
      </c>
      <c r="E9" s="33" t="s">
        <v>5</v>
      </c>
      <c r="F9" s="37"/>
      <c r="G9" s="33" t="s">
        <v>6</v>
      </c>
      <c r="H9" s="38"/>
      <c r="I9" s="37"/>
      <c r="J9" s="33" t="s">
        <v>7</v>
      </c>
      <c r="K9" s="37"/>
      <c r="L9" s="33" t="s">
        <v>8</v>
      </c>
      <c r="O9" s="4"/>
    </row>
    <row r="10" spans="2:16" s="8" customFormat="1" ht="27" customHeight="1" x14ac:dyDescent="0.35">
      <c r="B10" s="32"/>
      <c r="C10" s="19"/>
      <c r="D10" s="32"/>
      <c r="E10" s="25" t="s">
        <v>9</v>
      </c>
      <c r="F10" s="19" t="s">
        <v>10</v>
      </c>
      <c r="G10" s="19" t="s">
        <v>11</v>
      </c>
      <c r="H10" s="19" t="s">
        <v>12</v>
      </c>
      <c r="I10" s="19" t="s">
        <v>13</v>
      </c>
      <c r="J10" s="19" t="s">
        <v>11</v>
      </c>
      <c r="K10" s="19" t="s">
        <v>14</v>
      </c>
      <c r="L10" s="32"/>
      <c r="O10" s="4"/>
    </row>
    <row r="11" spans="2:16" s="1" customFormat="1" ht="26" customHeight="1" x14ac:dyDescent="0.35">
      <c r="B11" s="20" t="s">
        <v>15</v>
      </c>
      <c r="C11" s="26" t="str">
        <f>" Enter name "&amp;B11</f>
        <v xml:space="preserve"> Enter name A.1</v>
      </c>
      <c r="D11" s="23" t="s">
        <v>22</v>
      </c>
      <c r="E11" s="20" t="str">
        <f>IF(ISBLANK(F11),"",INDEX(INFO!$A$2:$B$7,MATCH(F11,INFO!$A$2:$A$7,FALSE),2))</f>
        <v>No score</v>
      </c>
      <c r="F11" s="22" t="s">
        <v>22</v>
      </c>
      <c r="G11" s="20" t="str">
        <f>IF(ISBLANK(H11),"",INDEX(INFO!$A$11:$B$19,MATCH(H11,INFO!$A$11:$A$19,FALSE),2))</f>
        <v>No score</v>
      </c>
      <c r="H11" s="23" t="s">
        <v>22</v>
      </c>
      <c r="I11" s="22" t="s">
        <v>45</v>
      </c>
      <c r="J11" s="20" t="str">
        <f>IF(ISBLANK(K11),"",INDEX(INFO!$A$22:$B$28,MATCH(K11,INFO!$A$22:$A$28,FALSE),2))</f>
        <v>No score</v>
      </c>
      <c r="K11" s="23" t="s">
        <v>22</v>
      </c>
      <c r="L11" s="21" t="e">
        <f t="shared" ref="L11:L20" si="0">AVERAGE(E11,G11,J11)</f>
        <v>#DIV/0!</v>
      </c>
      <c r="O11" s="4"/>
    </row>
    <row r="12" spans="2:16" s="1" customFormat="1" ht="26" customHeight="1" x14ac:dyDescent="0.35">
      <c r="B12" s="20" t="s">
        <v>18</v>
      </c>
      <c r="C12" s="26" t="str">
        <f t="shared" ref="C12:C20" si="1">" Enter name "&amp;B12</f>
        <v xml:space="preserve"> Enter name A.2</v>
      </c>
      <c r="D12" s="23" t="s">
        <v>22</v>
      </c>
      <c r="E12" s="20" t="str">
        <f>IF(ISBLANK(F12),"",INDEX(INFO!$A$2:$B$7,MATCH(F12,INFO!$A$2:$A$7,FALSE),2))</f>
        <v>No score</v>
      </c>
      <c r="F12" s="22" t="s">
        <v>22</v>
      </c>
      <c r="G12" s="20" t="str">
        <f>IF(ISBLANK(H12),"",INDEX(INFO!$A$11:$B$19,MATCH(H12,INFO!$A$11:$A$19,FALSE),2))</f>
        <v>No score</v>
      </c>
      <c r="H12" s="23" t="s">
        <v>22</v>
      </c>
      <c r="I12" s="22" t="s">
        <v>45</v>
      </c>
      <c r="J12" s="20" t="str">
        <f>IF(ISBLANK(K12),"",INDEX(INFO!$A$22:$B$28,MATCH(K12,INFO!$A$22:$A$28,FALSE),2))</f>
        <v>No score</v>
      </c>
      <c r="K12" s="23" t="s">
        <v>22</v>
      </c>
      <c r="L12" s="21" t="e">
        <f t="shared" si="0"/>
        <v>#DIV/0!</v>
      </c>
      <c r="O12" s="4"/>
    </row>
    <row r="13" spans="2:16" s="1" customFormat="1" ht="26" customHeight="1" x14ac:dyDescent="0.35">
      <c r="B13" s="20" t="s">
        <v>21</v>
      </c>
      <c r="C13" s="26" t="str">
        <f t="shared" si="1"/>
        <v xml:space="preserve"> Enter name A.3</v>
      </c>
      <c r="D13" s="23" t="s">
        <v>22</v>
      </c>
      <c r="E13" s="20" t="str">
        <f>IF(ISBLANK(F13),"",INDEX(INFO!$A$2:$B$7,MATCH(F13,INFO!$A$2:$A$7,FALSE),2))</f>
        <v>No score</v>
      </c>
      <c r="F13" s="22" t="s">
        <v>22</v>
      </c>
      <c r="G13" s="20" t="str">
        <f>IF(ISBLANK(H13),"",INDEX(INFO!$A$11:$B$19,MATCH(H13,INFO!$A$11:$A$19,FALSE),2))</f>
        <v>No score</v>
      </c>
      <c r="H13" s="23" t="s">
        <v>22</v>
      </c>
      <c r="I13" s="22"/>
      <c r="J13" s="20" t="str">
        <f>IF(ISBLANK(K13),"",INDEX(INFO!$A$22:$B$28,MATCH(K13,INFO!$A$22:$A$28,FALSE),2))</f>
        <v>No score</v>
      </c>
      <c r="K13" s="23" t="s">
        <v>22</v>
      </c>
      <c r="L13" s="21" t="e">
        <f t="shared" si="0"/>
        <v>#DIV/0!</v>
      </c>
      <c r="O13" s="4"/>
      <c r="P13" s="4"/>
    </row>
    <row r="14" spans="2:16" s="1" customFormat="1" ht="26" customHeight="1" x14ac:dyDescent="0.35">
      <c r="B14" s="20" t="s">
        <v>23</v>
      </c>
      <c r="C14" s="26" t="str">
        <f t="shared" si="1"/>
        <v xml:space="preserve"> Enter name A.4</v>
      </c>
      <c r="D14" s="23" t="s">
        <v>22</v>
      </c>
      <c r="E14" s="20" t="str">
        <f>IF(ISBLANK(F14),"",INDEX(INFO!$A$2:$B$7,MATCH(F14,INFO!$A$2:$A$7,FALSE),2))</f>
        <v>No score</v>
      </c>
      <c r="F14" s="22" t="s">
        <v>22</v>
      </c>
      <c r="G14" s="20" t="str">
        <f>IF(ISBLANK(H14),"",INDEX(INFO!$A$11:$B$19,MATCH(H14,INFO!$A$11:$A$19,FALSE),2))</f>
        <v>No score</v>
      </c>
      <c r="H14" s="23" t="s">
        <v>22</v>
      </c>
      <c r="I14" s="22"/>
      <c r="J14" s="20" t="str">
        <f>IF(ISBLANK(K14),"",INDEX(INFO!$A$22:$B$28,MATCH(K14,INFO!$A$22:$A$28,FALSE),2))</f>
        <v>No score</v>
      </c>
      <c r="K14" s="23" t="s">
        <v>22</v>
      </c>
      <c r="L14" s="21" t="e">
        <f t="shared" si="0"/>
        <v>#DIV/0!</v>
      </c>
      <c r="O14" s="4"/>
      <c r="P14" s="4"/>
    </row>
    <row r="15" spans="2:16" s="1" customFormat="1" ht="26" customHeight="1" x14ac:dyDescent="0.35">
      <c r="B15" s="20" t="s">
        <v>24</v>
      </c>
      <c r="C15" s="26" t="str">
        <f t="shared" si="1"/>
        <v xml:space="preserve"> Enter name A.5</v>
      </c>
      <c r="D15" s="23" t="s">
        <v>22</v>
      </c>
      <c r="E15" s="20" t="str">
        <f>IF(ISBLANK(F15),"",INDEX(INFO!$A$2:$B$7,MATCH(F15,INFO!$A$2:$A$7,FALSE),2))</f>
        <v>No score</v>
      </c>
      <c r="F15" s="22" t="s">
        <v>22</v>
      </c>
      <c r="G15" s="20" t="str">
        <f>IF(ISBLANK(H15),"",INDEX(INFO!$A$11:$B$19,MATCH(H15,INFO!$A$11:$A$19,FALSE),2))</f>
        <v>No score</v>
      </c>
      <c r="H15" s="23" t="s">
        <v>22</v>
      </c>
      <c r="I15" s="22"/>
      <c r="J15" s="20" t="str">
        <f>IF(ISBLANK(K15),"",INDEX(INFO!$A$22:$B$28,MATCH(K15,INFO!$A$22:$A$28,FALSE),2))</f>
        <v>No score</v>
      </c>
      <c r="K15" s="23" t="s">
        <v>22</v>
      </c>
      <c r="L15" s="21" t="e">
        <f t="shared" si="0"/>
        <v>#DIV/0!</v>
      </c>
      <c r="O15" s="4"/>
      <c r="P15" s="4"/>
    </row>
    <row r="16" spans="2:16" s="1" customFormat="1" ht="26" customHeight="1" x14ac:dyDescent="0.35">
      <c r="B16" s="20" t="s">
        <v>25</v>
      </c>
      <c r="C16" s="26" t="str">
        <f t="shared" si="1"/>
        <v xml:space="preserve"> Enter name A.6</v>
      </c>
      <c r="D16" s="23" t="s">
        <v>22</v>
      </c>
      <c r="E16" s="20" t="str">
        <f>IF(ISBLANK(F16),"",INDEX(INFO!$A$2:$B$7,MATCH(F16,INFO!$A$2:$A$7,FALSE),2))</f>
        <v>No score</v>
      </c>
      <c r="F16" s="22" t="s">
        <v>22</v>
      </c>
      <c r="G16" s="20" t="str">
        <f>IF(ISBLANK(H16),"",INDEX(INFO!$A$11:$B$19,MATCH(H16,INFO!$A$11:$A$19,FALSE),2))</f>
        <v>No score</v>
      </c>
      <c r="H16" s="23" t="s">
        <v>22</v>
      </c>
      <c r="I16" s="22"/>
      <c r="J16" s="20" t="str">
        <f>IF(ISBLANK(K16),"",INDEX(INFO!$A$22:$B$28,MATCH(K16,INFO!$A$22:$A$28,FALSE),2))</f>
        <v>No score</v>
      </c>
      <c r="K16" s="23" t="s">
        <v>22</v>
      </c>
      <c r="L16" s="21" t="e">
        <f t="shared" si="0"/>
        <v>#DIV/0!</v>
      </c>
      <c r="O16" s="4"/>
      <c r="P16" s="4"/>
    </row>
    <row r="17" spans="1:16" s="1" customFormat="1" ht="26" customHeight="1" x14ac:dyDescent="0.35">
      <c r="B17" s="20" t="s">
        <v>26</v>
      </c>
      <c r="C17" s="26" t="str">
        <f t="shared" si="1"/>
        <v xml:space="preserve"> Enter name A.7</v>
      </c>
      <c r="D17" s="23" t="s">
        <v>22</v>
      </c>
      <c r="E17" s="20" t="str">
        <f>IF(ISBLANK(F17),"",INDEX(INFO!$A$2:$B$7,MATCH(F17,INFO!$A$2:$A$7,FALSE),2))</f>
        <v>No score</v>
      </c>
      <c r="F17" s="22" t="s">
        <v>22</v>
      </c>
      <c r="G17" s="20" t="str">
        <f>IF(ISBLANK(H17),"",INDEX(INFO!$A$11:$B$19,MATCH(H17,INFO!$A$11:$A$19,FALSE),2))</f>
        <v>No score</v>
      </c>
      <c r="H17" s="23" t="s">
        <v>22</v>
      </c>
      <c r="I17" s="22"/>
      <c r="J17" s="20" t="str">
        <f>IF(ISBLANK(K17),"",INDEX(INFO!$A$22:$B$28,MATCH(K17,INFO!$A$22:$A$28,FALSE),2))</f>
        <v>No score</v>
      </c>
      <c r="K17" s="23" t="s">
        <v>22</v>
      </c>
      <c r="L17" s="21" t="e">
        <f t="shared" si="0"/>
        <v>#DIV/0!</v>
      </c>
      <c r="O17" s="4"/>
      <c r="P17" s="4"/>
    </row>
    <row r="18" spans="1:16" s="1" customFormat="1" ht="26" customHeight="1" x14ac:dyDescent="0.35">
      <c r="B18" s="20" t="s">
        <v>27</v>
      </c>
      <c r="C18" s="26" t="str">
        <f t="shared" si="1"/>
        <v xml:space="preserve"> Enter name A.8</v>
      </c>
      <c r="D18" s="23" t="s">
        <v>22</v>
      </c>
      <c r="E18" s="20" t="str">
        <f>IF(ISBLANK(F18),"",INDEX(INFO!$A$2:$B$7,MATCH(F18,INFO!$A$2:$A$7,FALSE),2))</f>
        <v>No score</v>
      </c>
      <c r="F18" s="22" t="s">
        <v>22</v>
      </c>
      <c r="G18" s="20" t="str">
        <f>IF(ISBLANK(H18),"",INDEX(INFO!$A$11:$B$19,MATCH(H18,INFO!$A$11:$A$19,FALSE),2))</f>
        <v>No score</v>
      </c>
      <c r="H18" s="23" t="s">
        <v>22</v>
      </c>
      <c r="I18" s="22"/>
      <c r="J18" s="20" t="str">
        <f>IF(ISBLANK(K18),"",INDEX(INFO!$A$22:$B$28,MATCH(K18,INFO!$A$22:$A$28,FALSE),2))</f>
        <v>No score</v>
      </c>
      <c r="K18" s="23" t="s">
        <v>22</v>
      </c>
      <c r="L18" s="21" t="e">
        <f t="shared" si="0"/>
        <v>#DIV/0!</v>
      </c>
      <c r="O18" s="4"/>
      <c r="P18" s="4"/>
    </row>
    <row r="19" spans="1:16" s="1" customFormat="1" ht="26" customHeight="1" x14ac:dyDescent="0.35">
      <c r="B19" s="20" t="s">
        <v>28</v>
      </c>
      <c r="C19" s="26" t="str">
        <f t="shared" si="1"/>
        <v xml:space="preserve"> Enter name A.9</v>
      </c>
      <c r="D19" s="23" t="s">
        <v>22</v>
      </c>
      <c r="E19" s="20" t="str">
        <f>IF(ISBLANK(F19),"",INDEX(INFO!$A$2:$B$7,MATCH(F19,INFO!$A$2:$A$7,FALSE),2))</f>
        <v>No score</v>
      </c>
      <c r="F19" s="22" t="s">
        <v>22</v>
      </c>
      <c r="G19" s="20" t="str">
        <f>IF(ISBLANK(H19),"",INDEX(INFO!$A$11:$B$19,MATCH(H19,INFO!$A$11:$A$19,FALSE),2))</f>
        <v>No score</v>
      </c>
      <c r="H19" s="23" t="s">
        <v>22</v>
      </c>
      <c r="I19" s="22"/>
      <c r="J19" s="20" t="str">
        <f>IF(ISBLANK(K19),"",INDEX(INFO!$A$22:$B$28,MATCH(K19,INFO!$A$22:$A$28,FALSE),2))</f>
        <v>No score</v>
      </c>
      <c r="K19" s="23" t="s">
        <v>22</v>
      </c>
      <c r="L19" s="21" t="e">
        <f t="shared" si="0"/>
        <v>#DIV/0!</v>
      </c>
      <c r="O19" s="4"/>
      <c r="P19" s="4"/>
    </row>
    <row r="20" spans="1:16" s="1" customFormat="1" ht="26" customHeight="1" x14ac:dyDescent="0.35">
      <c r="B20" s="20" t="s">
        <v>29</v>
      </c>
      <c r="C20" s="26" t="str">
        <f t="shared" si="1"/>
        <v xml:space="preserve"> Enter name A.10</v>
      </c>
      <c r="D20" s="23" t="s">
        <v>22</v>
      </c>
      <c r="E20" s="20" t="str">
        <f>IF(ISBLANK(F20),"",INDEX(INFO!$A$2:$B$7,MATCH(F20,INFO!$A$2:$A$7,FALSE),2))</f>
        <v>No score</v>
      </c>
      <c r="F20" s="22" t="s">
        <v>22</v>
      </c>
      <c r="G20" s="20" t="str">
        <f>IF(ISBLANK(H20),"",INDEX(INFO!$A$11:$B$19,MATCH(H20,INFO!$A$11:$A$19,FALSE),2))</f>
        <v>No score</v>
      </c>
      <c r="H20" s="23" t="s">
        <v>22</v>
      </c>
      <c r="I20" s="22"/>
      <c r="J20" s="20" t="str">
        <f>IF(ISBLANK(K20),"",INDEX(INFO!$A$22:$B$28,MATCH(K20,INFO!$A$22:$A$28,FALSE),2))</f>
        <v>No score</v>
      </c>
      <c r="K20" s="23" t="s">
        <v>22</v>
      </c>
      <c r="L20" s="21" t="e">
        <f t="shared" si="0"/>
        <v>#DIV/0!</v>
      </c>
      <c r="O20" s="4"/>
      <c r="P20" s="4"/>
    </row>
    <row r="21" spans="1:16" s="1" customFormat="1" x14ac:dyDescent="0.35">
      <c r="B21" s="16"/>
      <c r="F21" s="4"/>
      <c r="G21" s="4"/>
    </row>
    <row r="22" spans="1:16" x14ac:dyDescent="0.35">
      <c r="B22" s="17"/>
      <c r="E22" s="2"/>
    </row>
    <row r="28" spans="1:16" x14ac:dyDescent="0.35">
      <c r="O28" s="3"/>
    </row>
    <row r="30" spans="1:16" s="3" customFormat="1" x14ac:dyDescent="0.35">
      <c r="A30" s="2"/>
      <c r="B30" s="2"/>
      <c r="C30" s="2"/>
      <c r="D30" s="2"/>
      <c r="E30" s="9"/>
      <c r="F30" s="2"/>
      <c r="G30" s="2"/>
      <c r="H30" s="2"/>
      <c r="I30" s="2"/>
      <c r="J30" s="2"/>
      <c r="K30" s="2"/>
      <c r="L30" s="2"/>
      <c r="M30" s="2"/>
      <c r="N30" s="2"/>
      <c r="O30" s="2"/>
      <c r="P30" s="2"/>
    </row>
    <row r="31" spans="1:16" x14ac:dyDescent="0.35">
      <c r="P31" s="3"/>
    </row>
  </sheetData>
  <sheetProtection algorithmName="SHA-512" hashValue="Zj/mlPI00/BlJHFxE/zCGOP/UAAK0muDXNzNPpv0khXBgisoYrJNbFEKJHUbtbxTTynKK9cu8LlgpYlZjMRWmw==" saltValue="ILtReqZ0+TsOUu0PyWkQWg==" spinCount="100000" sheet="1" objects="1" scenarios="1"/>
  <protectedRanges>
    <protectedRange sqref="K11:K20" name="Bereik5"/>
    <protectedRange sqref="H11:I21" name="Bereik4"/>
    <protectedRange sqref="F11:F20" name="Bereik3"/>
    <protectedRange sqref="C11:D20" name="Bereik2"/>
    <protectedRange sqref="E5" name="Bereik1"/>
  </protectedRanges>
  <mergeCells count="12">
    <mergeCell ref="B2:K2"/>
    <mergeCell ref="B9:B10"/>
    <mergeCell ref="L9:L10"/>
    <mergeCell ref="B5:C5"/>
    <mergeCell ref="B7:L7"/>
    <mergeCell ref="J9:K9"/>
    <mergeCell ref="G9:I9"/>
    <mergeCell ref="D9:D10"/>
    <mergeCell ref="E4:L4"/>
    <mergeCell ref="E5:L5"/>
    <mergeCell ref="E9:F9"/>
    <mergeCell ref="B4:C4"/>
  </mergeCells>
  <conditionalFormatting sqref="L11:L20">
    <cfRule type="cellIs" dxfId="0" priority="1" operator="lessThan">
      <formula>70</formula>
    </cfRule>
  </conditionalFormatting>
  <dataValidations count="1">
    <dataValidation type="list" allowBlank="1" showInputMessage="1" showErrorMessage="1" sqref="D11:D20" xr:uid="{D3D19DCB-1DDB-403A-B8DB-C5FFD16F6D8F}">
      <formula1>"Please select from the list below,Lot 1,Lot2,Lot 1 and 2,"</formula1>
    </dataValidation>
  </dataValidations>
  <pageMargins left="0.70866141732283472" right="0.70866141732283472" top="0.74803149606299213" bottom="0.74803149606299213" header="0.31496062992125978" footer="0.31496062992125978"/>
  <pageSetup paperSize="9" scale="75" fitToHeight="0" orientation="landscape"/>
  <headerFooter>
    <oddFooter>&amp;L_x000D_&amp;1#&amp;"Aptos"&amp;10&amp;K000000 Intern gebruik</oddFooter>
  </headerFooter>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94001B0A-669A-4096-A577-D203CAE1313C}">
          <x14:formula1>
            <xm:f>INFO!$A$2:$A$7</xm:f>
          </x14:formula1>
          <xm:sqref>F11:F20</xm:sqref>
        </x14:dataValidation>
        <x14:dataValidation type="list" allowBlank="1" showInputMessage="1" showErrorMessage="1" xr:uid="{92EACB94-E87F-4ED6-91F9-1CDD62598236}">
          <x14:formula1>
            <xm:f>INFO!$A$11:$A$19</xm:f>
          </x14:formula1>
          <xm:sqref>H11:H20</xm:sqref>
        </x14:dataValidation>
        <x14:dataValidation type="list" allowBlank="1" showInputMessage="1" showErrorMessage="1" xr:uid="{A30E7116-8AED-4464-BC8E-DABFC76AB83D}">
          <x14:formula1>
            <xm:f>INFO!$A$22:$A$28</xm:f>
          </x14:formula1>
          <xm:sqref>K11:K20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C00000"/>
  </sheetPr>
  <dimension ref="A1:B28"/>
  <sheetViews>
    <sheetView zoomScale="130" zoomScaleNormal="130" workbookViewId="0">
      <selection activeCell="B6" sqref="B6"/>
    </sheetView>
  </sheetViews>
  <sheetFormatPr defaultColWidth="8.7265625" defaultRowHeight="14.5" x14ac:dyDescent="0.35"/>
  <cols>
    <col min="1" max="1" width="50.453125" bestFit="1" customWidth="1"/>
    <col min="2" max="2" width="45.26953125" bestFit="1" customWidth="1"/>
  </cols>
  <sheetData>
    <row r="1" spans="1:2" x14ac:dyDescent="0.35">
      <c r="A1" s="5" t="s">
        <v>30</v>
      </c>
      <c r="B1" s="5" t="s">
        <v>31</v>
      </c>
    </row>
    <row r="2" spans="1:2" x14ac:dyDescent="0.35">
      <c r="A2" s="4" t="s">
        <v>22</v>
      </c>
      <c r="B2" s="4" t="s">
        <v>32</v>
      </c>
    </row>
    <row r="3" spans="1:2" x14ac:dyDescent="0.35">
      <c r="A3" s="4" t="s">
        <v>16</v>
      </c>
      <c r="B3" s="4">
        <v>100</v>
      </c>
    </row>
    <row r="4" spans="1:2" x14ac:dyDescent="0.35">
      <c r="A4" s="4" t="s">
        <v>33</v>
      </c>
      <c r="B4" s="4">
        <v>90</v>
      </c>
    </row>
    <row r="5" spans="1:2" x14ac:dyDescent="0.35">
      <c r="A5" s="4" t="s">
        <v>34</v>
      </c>
      <c r="B5" s="4">
        <v>80</v>
      </c>
    </row>
    <row r="6" spans="1:2" x14ac:dyDescent="0.35">
      <c r="A6" s="4" t="s">
        <v>19</v>
      </c>
      <c r="B6" s="4">
        <v>70</v>
      </c>
    </row>
    <row r="7" spans="1:2" x14ac:dyDescent="0.35">
      <c r="A7" s="4" t="s">
        <v>35</v>
      </c>
      <c r="B7" s="4">
        <v>60</v>
      </c>
    </row>
    <row r="8" spans="1:2" x14ac:dyDescent="0.35">
      <c r="A8" s="4"/>
      <c r="B8" s="4"/>
    </row>
    <row r="9" spans="1:2" x14ac:dyDescent="0.35">
      <c r="A9" s="4"/>
      <c r="B9" s="7"/>
    </row>
    <row r="10" spans="1:2" x14ac:dyDescent="0.35">
      <c r="A10" s="6" t="s">
        <v>36</v>
      </c>
      <c r="B10" s="5" t="s">
        <v>37</v>
      </c>
    </row>
    <row r="11" spans="1:2" x14ac:dyDescent="0.35">
      <c r="A11" s="4" t="s">
        <v>22</v>
      </c>
      <c r="B11" s="4" t="s">
        <v>32</v>
      </c>
    </row>
    <row r="12" spans="1:2" x14ac:dyDescent="0.35">
      <c r="A12" s="4" t="s">
        <v>38</v>
      </c>
      <c r="B12" s="4">
        <v>100</v>
      </c>
    </row>
    <row r="13" spans="1:2" x14ac:dyDescent="0.35">
      <c r="A13" s="13" t="s">
        <v>39</v>
      </c>
      <c r="B13" s="4">
        <v>90</v>
      </c>
    </row>
    <row r="14" spans="1:2" x14ac:dyDescent="0.35">
      <c r="A14" s="13" t="s">
        <v>40</v>
      </c>
      <c r="B14" s="4">
        <v>80</v>
      </c>
    </row>
    <row r="15" spans="1:2" x14ac:dyDescent="0.35">
      <c r="A15" s="13" t="s">
        <v>20</v>
      </c>
      <c r="B15" s="4">
        <v>70</v>
      </c>
    </row>
    <row r="16" spans="1:2" x14ac:dyDescent="0.35">
      <c r="A16" s="13" t="s">
        <v>17</v>
      </c>
      <c r="B16" s="4">
        <v>60</v>
      </c>
    </row>
    <row r="17" spans="1:2" x14ac:dyDescent="0.35">
      <c r="A17" s="13" t="s">
        <v>41</v>
      </c>
      <c r="B17" s="4">
        <v>50</v>
      </c>
    </row>
    <row r="18" spans="1:2" x14ac:dyDescent="0.35">
      <c r="A18" s="13" t="s">
        <v>42</v>
      </c>
      <c r="B18" s="4">
        <v>35</v>
      </c>
    </row>
    <row r="19" spans="1:2" x14ac:dyDescent="0.35">
      <c r="A19" s="13"/>
      <c r="B19" s="4"/>
    </row>
    <row r="20" spans="1:2" x14ac:dyDescent="0.35">
      <c r="A20" s="11"/>
      <c r="B20" s="2"/>
    </row>
    <row r="21" spans="1:2" ht="26" x14ac:dyDescent="0.35">
      <c r="A21" s="12" t="s">
        <v>43</v>
      </c>
      <c r="B21" s="5" t="s">
        <v>44</v>
      </c>
    </row>
    <row r="22" spans="1:2" x14ac:dyDescent="0.35">
      <c r="A22" s="4" t="s">
        <v>22</v>
      </c>
      <c r="B22" s="4" t="s">
        <v>32</v>
      </c>
    </row>
    <row r="23" spans="1:2" x14ac:dyDescent="0.35">
      <c r="A23" s="4" t="s">
        <v>48</v>
      </c>
      <c r="B23" s="4">
        <v>100</v>
      </c>
    </row>
    <row r="24" spans="1:2" x14ac:dyDescent="0.35">
      <c r="A24" s="13" t="s">
        <v>53</v>
      </c>
      <c r="B24" s="4">
        <v>90</v>
      </c>
    </row>
    <row r="25" spans="1:2" x14ac:dyDescent="0.35">
      <c r="A25" s="13" t="s">
        <v>52</v>
      </c>
      <c r="B25" s="4">
        <v>80</v>
      </c>
    </row>
    <row r="26" spans="1:2" x14ac:dyDescent="0.35">
      <c r="A26" s="13" t="s">
        <v>51</v>
      </c>
      <c r="B26" s="4">
        <v>70</v>
      </c>
    </row>
    <row r="27" spans="1:2" x14ac:dyDescent="0.35">
      <c r="A27" s="13" t="s">
        <v>50</v>
      </c>
      <c r="B27" s="4">
        <v>60</v>
      </c>
    </row>
    <row r="28" spans="1:2" x14ac:dyDescent="0.35">
      <c r="A28" s="13" t="s">
        <v>49</v>
      </c>
      <c r="B28" s="4">
        <v>50</v>
      </c>
    </row>
  </sheetData>
  <sheetProtection algorithmName="SHA-512" hashValue="nw123NBYfccvjYs+ZYELBj+Ve9bj07lR8WSYnUrOSoS0F8XzlfN2B3gseFLpdRQw8gQBPO88HTJ2lYpYOozLrg==" saltValue="b1ch7Yr4N/U4Ike30ypYXQ==" spinCount="100000" sheet="1" objects="1" scenarios="1"/>
  <pageMargins left="0.7" right="0.7" top="0.75" bottom="0.75" header="0.3" footer="0.3"/>
  <headerFooter>
    <oddFooter>&amp;L_x000D_&amp;1#&amp;"Aptos"&amp;10&amp;K000000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4A8AB633CC7D4CBA11720506CF8B1E" ma:contentTypeVersion="3" ma:contentTypeDescription="Een nieuw document maken." ma:contentTypeScope="" ma:versionID="b341689432f4d07a7071d837969f9387">
  <xsd:schema xmlns:xsd="http://www.w3.org/2001/XMLSchema" xmlns:xs="http://www.w3.org/2001/XMLSchema" xmlns:p="http://schemas.microsoft.com/office/2006/metadata/properties" xmlns:ns2="5ac0c664-47e6-4f2f-8bae-bb9629603310" targetNamespace="http://schemas.microsoft.com/office/2006/metadata/properties" ma:root="true" ma:fieldsID="f3898b2e813c0c68d5dfb35a61ecb270" ns2:_="">
    <xsd:import namespace="5ac0c664-47e6-4f2f-8bae-bb96296033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0c664-47e6-4f2f-8bae-bb9629603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86151A-EE16-49F2-8432-98DC7607C75B}">
  <ds:schemaRefs>
    <ds:schemaRef ds:uri="http://schemas.microsoft.com/sharepoint/v3/contenttype/forms"/>
  </ds:schemaRefs>
</ds:datastoreItem>
</file>

<file path=customXml/itemProps2.xml><?xml version="1.0" encoding="utf-8"?>
<ds:datastoreItem xmlns:ds="http://schemas.openxmlformats.org/officeDocument/2006/customXml" ds:itemID="{B413D14C-CE46-465A-B234-DB70128A5460}">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ac0c664-47e6-4f2f-8bae-bb9629603310"/>
    <ds:schemaRef ds:uri="http://www.w3.org/XML/1998/namespace"/>
    <ds:schemaRef ds:uri="http://purl.org/dc/dcmitype/"/>
  </ds:schemaRefs>
</ds:datastoreItem>
</file>

<file path=customXml/itemProps3.xml><?xml version="1.0" encoding="utf-8"?>
<ds:datastoreItem xmlns:ds="http://schemas.openxmlformats.org/officeDocument/2006/customXml" ds:itemID="{1FDD8266-8E49-4E8C-A589-34B708103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0c664-47e6-4f2f-8bae-bb9629603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Annex 3 - CRepGT</vt:lpstr>
      <vt:lpstr>INFO</vt:lpstr>
      <vt:lpstr>'Annex 3 - CRepGT'!Afdrukbereik</vt:lpstr>
      <vt:lpstr>'Annex 3 - CRepGT'!Afdruktitels</vt:lpstr>
      <vt:lpstr>'Annex 3 - CRepGT'!Personnel_Codes</vt:lpstr>
      <vt:lpstr>'Annex 3 - CRepGT'!Personnel_Names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Ruud de Bruijne</dc:creator>
  <cp:lastModifiedBy>Ekelmans, L.J.J. (Luisa)</cp:lastModifiedBy>
  <dcterms:created xsi:type="dcterms:W3CDTF">2015-06-12T15:12:42Z</dcterms:created>
  <dcterms:modified xsi:type="dcterms:W3CDTF">2026-10-22T13:57:08Z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0x010100B64A8AB633CC7D4CBA11720506CF8B1E</vt:lpwstr>
  </property>
</Properties>
</file>