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ollandskroon.sharepoint.com/sites/Inkoop/Gedeelde documenten/Documenten/Aanbestedingen en adviezen/2026/EA Ingenieursdiensten Groot onderhoud asfalt/02. Aanbestedingsdocumenten/"/>
    </mc:Choice>
  </mc:AlternateContent>
  <xr:revisionPtr revIDLastSave="121" documentId="8_{316BBFFE-717B-4910-8066-922C658FDAEA}" xr6:coauthVersionLast="47" xr6:coauthVersionMax="47" xr10:uidLastSave="{B14C1C8F-C6FD-4B8C-965E-1F6E8E2419A7}"/>
  <bookViews>
    <workbookView xWindow="28680" yWindow="-120" windowWidth="29040" windowHeight="15720" xr2:uid="{1833FCDE-FBAF-4C6A-A61E-8F44DCC78DEE}"/>
  </bookViews>
  <sheets>
    <sheet name="Beoordeling ON" sheetId="1" r:id="rId1"/>
    <sheet name="Beoordeling wederzijd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124" i="2" l="1"/>
  <c r="A123" i="2"/>
  <c r="A122" i="2"/>
  <c r="A121" i="2"/>
  <c r="A112" i="2"/>
  <c r="A111" i="2"/>
  <c r="A110" i="2"/>
  <c r="A109" i="2"/>
  <c r="A100" i="2"/>
  <c r="A99" i="2"/>
  <c r="A98" i="2"/>
  <c r="A97" i="2"/>
  <c r="A88" i="2"/>
  <c r="A87" i="2"/>
  <c r="A86" i="2"/>
  <c r="A85" i="2"/>
  <c r="A76" i="2"/>
  <c r="A75" i="2"/>
  <c r="A74" i="2"/>
  <c r="A73" i="2"/>
  <c r="A64" i="2"/>
  <c r="A63" i="2"/>
  <c r="A62" i="2"/>
  <c r="A61" i="2"/>
  <c r="A52" i="2"/>
  <c r="A51" i="2"/>
  <c r="A50" i="2"/>
  <c r="A49" i="2"/>
  <c r="A40" i="2"/>
  <c r="A39" i="2"/>
  <c r="A38" i="2"/>
  <c r="A37" i="2"/>
  <c r="A28" i="2"/>
  <c r="A27" i="2"/>
  <c r="A26" i="2"/>
  <c r="A25" i="2"/>
  <c r="A16" i="2"/>
  <c r="A15" i="2"/>
  <c r="A14" i="2"/>
  <c r="A13" i="2"/>
  <c r="A112" i="1"/>
  <c r="A111" i="1"/>
  <c r="A110" i="1"/>
  <c r="A109" i="1"/>
  <c r="A100" i="1"/>
  <c r="A99" i="1"/>
  <c r="A98" i="1"/>
  <c r="A97" i="1"/>
  <c r="A88" i="1"/>
  <c r="A87" i="1"/>
  <c r="A86" i="1"/>
  <c r="A85" i="1"/>
  <c r="A76" i="1"/>
  <c r="A75" i="1"/>
  <c r="A74" i="1"/>
  <c r="A73" i="1"/>
  <c r="A52" i="1"/>
  <c r="A51" i="1"/>
  <c r="A50" i="1"/>
  <c r="A49" i="1"/>
  <c r="A64" i="1"/>
  <c r="A63" i="1"/>
  <c r="A62" i="1"/>
  <c r="A124" i="1"/>
  <c r="A123" i="1"/>
  <c r="A122" i="1"/>
  <c r="A28" i="1"/>
  <c r="A27" i="1"/>
  <c r="A26" i="1"/>
  <c r="A25" i="1"/>
  <c r="A39" i="1"/>
  <c r="A40" i="1"/>
  <c r="A38" i="1"/>
  <c r="A37" i="1"/>
  <c r="A16" i="1"/>
  <c r="A15" i="1"/>
  <c r="A14" i="1"/>
  <c r="A13" i="1"/>
  <c r="A121" i="1"/>
  <c r="A61" i="1"/>
  <c r="A17" i="2" l="1"/>
  <c r="A113" i="2"/>
  <c r="A65" i="2"/>
  <c r="A89" i="2"/>
  <c r="A29" i="2"/>
  <c r="A53" i="2"/>
  <c r="A101" i="2"/>
  <c r="A125" i="2"/>
  <c r="A77" i="2"/>
  <c r="A41" i="2"/>
  <c r="A113" i="1"/>
  <c r="A89" i="1"/>
  <c r="A101" i="1"/>
  <c r="A77" i="1"/>
  <c r="A53" i="1"/>
  <c r="A29" i="1"/>
  <c r="A17" i="1"/>
  <c r="A41" i="1"/>
  <c r="A65" i="1"/>
  <c r="A125" i="1"/>
  <c r="A132" i="1" l="1"/>
  <c r="A132" i="2"/>
</calcChain>
</file>

<file path=xl/sharedStrings.xml><?xml version="1.0" encoding="utf-8"?>
<sst xmlns="http://schemas.openxmlformats.org/spreadsheetml/2006/main" count="279" uniqueCount="146">
  <si>
    <t>Past Performance ingenieursdienst (ON)</t>
  </si>
  <si>
    <t>Beoordeling door opdrachtgever (OG)</t>
  </si>
  <si>
    <t>Project:</t>
  </si>
  <si>
    <t>Contractnummer:</t>
  </si>
  <si>
    <t>Dossiernummer:</t>
  </si>
  <si>
    <t>Projectleider OG:</t>
  </si>
  <si>
    <t>Projectleider ON:</t>
  </si>
  <si>
    <t>Opdrachtnemer:</t>
  </si>
  <si>
    <t>Vraag 1</t>
  </si>
  <si>
    <t>Planmatig werken: aanleveren (project)plannen en planning</t>
  </si>
  <si>
    <r>
      <t>Deze vraag is gericht op de accuratesse waarmee de opdrachtnemer (ON) zijn planning en projectplannen aanlevert, zowel in de startfase van het project, als tijdens de gehele doorloop van het project. De uitwerking en doordachtheid van de (project)plannen en/of planning zijn verwerkt in vraag 4 en vraag 5. In het antwoord staat de term "ruim voor". Hier is niet van te voren te voorspellen wat (welke risico's van welke aard) zich voordoet en welke termijnen daarbij van toepassing zijn. Met andere woorden, de invulling van "ruim voor" is situatie en risico afhankelijk.</t>
    </r>
    <r>
      <rPr>
        <b/>
        <sz val="9"/>
        <color theme="1"/>
        <rFont val="Calibri"/>
        <family val="2"/>
        <scheme val="minor"/>
      </rPr>
      <t xml:space="preserve"> Op welke wijze leverde de ON de (project)plannen en/of planning aan?</t>
    </r>
  </si>
  <si>
    <t>Waarde</t>
  </si>
  <si>
    <t>Omschrijving antwoord</t>
  </si>
  <si>
    <t>Beoordeling</t>
  </si>
  <si>
    <t>De (project)plannen en/of planning waren minimaal ruim voor de daarvoor gestelde termijn beschikbaar.</t>
  </si>
  <si>
    <t>X</t>
  </si>
  <si>
    <t>De (project)plannen en/of planning waren binnen de daarvoor gestelde termijn beschikbaar.</t>
  </si>
  <si>
    <t>De (project)plannen en/of planning waren na de daarvoor gestelde termijn beschikbaar en daarover is pas na aandringen van de opdrachtgever (OG) op gereageerd.</t>
  </si>
  <si>
    <t>De (project)plannen en/of planning waren niet beschikbaar.</t>
  </si>
  <si>
    <t>weging van deze vraag</t>
  </si>
  <si>
    <t>Toelichting OG en ON op deze beoordeling</t>
  </si>
  <si>
    <t>Vraag 2</t>
  </si>
  <si>
    <t>Planmatig werken: beheersing (project)plannen en planning</t>
  </si>
  <si>
    <t>In hoeverre heeft de ON zich gehouden aan de (project)plannen en de planning?</t>
  </si>
  <si>
    <t>De ON anticipeerde op, respectievelijk ontzorgde de OG met betrekking tot het naleven van de plannen en/of planning (bijsturend).</t>
  </si>
  <si>
    <t>De ON heeft de plannen en/of planning nageleefd, signaleert dreigende afwijkingen en doet voorstellen voor het nemen van actie.</t>
  </si>
  <si>
    <t>De ON heeft de plannen en/of planning slechts ten dele nageleefd en heeft pas actie genomen nadat de OG hiertoe heeft verzocht.</t>
  </si>
  <si>
    <t>De ON heeft de plannen en/of planning niet of nauwelijks nageleefd.</t>
  </si>
  <si>
    <t>Vraag 3</t>
  </si>
  <si>
    <t>Planmatig werken: voortgangsinformatie</t>
  </si>
  <si>
    <r>
      <t xml:space="preserve">Deze vraag gaat in op inzicht op en de communicatie over het daadwerkelijk verloop van het project, zodat het mogelijk is voor contractpartners om maatregelen te nemen. Het belang van de vraag ligt voor de OG in het tijdig kunnen communiceren met haar interne OG, bestuur en alle belanghebbenden in het project, is essentiële informatie in het communicatietraject. In het antwoord staat de term "ruim van te voren". Hier is niet van te voren te voorspellen wat (welke risico's van welke aard) zich voordoet en welke termijnen daarbij van toepassing zijn. Met andere woorden, de invulling van "ruim van te voren" is situatie en risico bepaald. </t>
    </r>
    <r>
      <rPr>
        <b/>
        <sz val="9"/>
        <color theme="1"/>
        <rFont val="Calibri"/>
        <family val="2"/>
        <scheme val="minor"/>
      </rPr>
      <t>In welke mate hield ON de OG op de hoogte van de voortgang?</t>
    </r>
  </si>
  <si>
    <t>De ON bracht de OG ruim van te voren goed op de hoogte van de voortgang van het project, inclusief eventuele afwijkingen. De ON anticipeerde, respectievelijk ontzorgde de OG ten aanzien van de tijdigheid en volledigheid van de voortgangsinformatie.</t>
  </si>
  <si>
    <t>De ON bracht de OG voldoende op de hoogte van de voortgang van het project, inclusief eventuele afwijkingen.</t>
  </si>
  <si>
    <t>De ON bracht de OG onvolledig op de hoogte van de voortgang van het project, inclusief eventuele afwijkingen.</t>
  </si>
  <si>
    <t>De ON bracht de OG niet of nauwelijks op de hoogte van de voortgang van het project, inclusief eventuele afwijkingen.</t>
  </si>
  <si>
    <t>Vraag 4</t>
  </si>
  <si>
    <t>Deskundigheid: kennis en ervaring</t>
  </si>
  <si>
    <r>
      <t xml:space="preserve">Dit onderdeel is gericht op de mate waarop de ON zijn technische kennis en ervaring voldoende en op een juiste wijze inzet om aan de gestelde eisen te kunnen voldoen. </t>
    </r>
    <r>
      <rPr>
        <b/>
        <sz val="9"/>
        <color theme="1"/>
        <rFont val="Calibri"/>
        <family val="2"/>
        <scheme val="minor"/>
      </rPr>
      <t>In hoeverre heeft de ON medewerkers ingezet die geschikt waren voor het uitvoeren van het soort te verrichten taken?</t>
    </r>
  </si>
  <si>
    <t>De ON bracht zodanige kennis en ervaring in, dat daardoor meerwaarde werd gecreëerd. De ON gaf regelmatig blijk van grote hoeveelheid kennis en ervaring betreffende het werkgebied en beheerst ook eisen vanuit raakvlakken met of invloeden op andere terreinen.</t>
  </si>
  <si>
    <t>De ON bracht de noodzakelijke kennis en ervaring in. De ON beheerste het werkgebied voldoende en was bekend met eisen vanuit raakvlakken met of invloeden op andere terreinen.</t>
  </si>
  <si>
    <t>De ON bracht moeizaam de noodzakelijke kennis en ervaring in. De ON beheerste het werkgebied redelijk tot voldoende, maar was herhaaldelijk onbekend met eisen vanuit raakvlakken met of invloeden op andere terreinen.</t>
  </si>
  <si>
    <t>De ON bracht niet de noodzakelijke kennis en ervaring in. De ON was herhaaldelijk onbekend met of miste ervaring betreffende het werkgebied en toonde dat het eisen vanuit raakvlakken met of invloeden op andere terreinen onvoldoende beheerst.</t>
  </si>
  <si>
    <t>Vraag 5</t>
  </si>
  <si>
    <t>Deskundigheid: beheersing van risico's</t>
  </si>
  <si>
    <r>
      <t xml:space="preserve">Deze vraag is gericht op het beoordelen van de wijze waarop de ON in het project met risico's is omgegaan en daarmee de OG heeft ontzorgd. </t>
    </r>
    <r>
      <rPr>
        <b/>
        <sz val="9"/>
        <color theme="1"/>
        <rFont val="Calibri"/>
        <family val="2"/>
        <scheme val="minor"/>
      </rPr>
      <t>Op welke wijze gaf de ON invulling aan het beheersen van de risico's?</t>
    </r>
  </si>
  <si>
    <t>De ON herkende en benoemde sysstematisch kansen en/of risico's, ook die van de OG, en organiseerde zijn werkzaamheden zo dat er nauwelijks risico's optraden en/of nam tijdig op eigen initiatief beheersmaatregelen.</t>
  </si>
  <si>
    <t>De ON herkende en benoemde systematisch kansen en/of risico's en nam tijdig op eigen initiatief beheersmaatregelen.</t>
  </si>
  <si>
    <t>De ON herkende en benoemde zelf geen of nauwelijks kansen en/of risico's en nam, slechts na aangeven, beheersmaatregelen.</t>
  </si>
  <si>
    <t>De ON herkende en benoemde geen kansen of risico's en nam, ook na aangeven, geen beheersmaatregelen.</t>
  </si>
  <si>
    <t>Vraag 6</t>
  </si>
  <si>
    <t>Kwaliteitsmanagement: gestelde kwaliteit</t>
  </si>
  <si>
    <t>Op welke wijze realiseerde de ON in het project de gestelde eisen?</t>
  </si>
  <si>
    <t>De ON voerde de werkzaamheden uit, waarbij herstelwerkzaamheden een uitzondering waren. Hij heeft die goed gecontroleerd. De ON kon aantonen dat hij aan de eisen uit het contract of opdracht heeft voldaan.</t>
  </si>
  <si>
    <t>De ON voerde de werkzaamheden uit, waarbij herstelwerkzaamheden en heeft die goed gecontroleerd. Hij kon aantonen dat hij aan de eisen uit het contract of opdracht heeft voldaan.</t>
  </si>
  <si>
    <t>De ON voerde de werkzaamheden uit met herstelwerkzaamheden, maar heeft die onvoldoende gecontroleerd. Hij kon onvoldoende aantonen dat hij aan de eisen uit het contract opf opdracht heeft voldaan.</t>
  </si>
  <si>
    <t>De ON voerde de werkzaamheden uit, maar heeft die niet gecontroleerd. Hij kon niet aantonen dat hij aan de eisen uit het contract of opdracht heeft voldaan.</t>
  </si>
  <si>
    <t>Vraag 7</t>
  </si>
  <si>
    <t>Documentatie: documentatie en registratie</t>
  </si>
  <si>
    <r>
      <t xml:space="preserve">Het onderdeel 'documentatie' is toegevoegd om het belang te benadrukken van het tijdig vastleggen van documentatie van de uitgevoerde werkzaamheden. Denk aan het versiebeheer van ontwerpen, (deel)plannen en berekeningen en/of de verwerking van onderzoeksresultaten. De kwaliteit van documentatie valt onder vraag 6 (de aangeboden documentatie moet wel aan de eisen van het contract voldoen). Op die manier is gewaarborgd dat de OG tijdig beschikt over juiste en actuele basisinformatie voor komende werkzaamheden. In het antwoord staat de term "ruim voor". Hier is niet van te voren te voorspellen wat (welke risico's van welke aard) zich voordoet en welke termijnen daarbij van toepassing zijn. Met andere woorden, de invulling van "ruim voor" is situatie en risico bepaald. </t>
    </r>
    <r>
      <rPr>
        <b/>
        <sz val="9"/>
        <color theme="1"/>
        <rFont val="Calibri"/>
        <family val="2"/>
        <scheme val="minor"/>
      </rPr>
      <t>Op welke wijze heeft de ON documentatie van de uitgevoerde werkzaamheden aan de OG voorgelegd?</t>
    </r>
  </si>
  <si>
    <t>De ON heeft de documentatie en registratie van de uitgevoerde werkzaamheden op eigen initiatief ruim voor de in het contract of de opdracht gestelde termijn voorgelegd aan (en afgestemd met) de OG.</t>
  </si>
  <si>
    <t>De ON heeft de documentatie en registratie van de uitgevoerde werkzaamheden  binnen voor de in het contract of de opdracht gestelde termijn voorgelegd aan de OG.</t>
  </si>
  <si>
    <t>De ON heeft de documentatie en registratie van de uitgevoerde werkzaamheden buiten voor de in het contract of de opdracht gestelde termijn voorgelegd aan de OG en heeft hierover nauwelijks overleg gevoerd met de OG.</t>
  </si>
  <si>
    <t>De ON heeft de documentatie en registtratie van de uitgevoerde werkzaamheden niet voorgelegd aan de OG.</t>
  </si>
  <si>
    <t>Vraag 8</t>
  </si>
  <si>
    <t>Samenwerking en communicatie: omgaan met contract- en scopewijzigingen</t>
  </si>
  <si>
    <r>
      <t xml:space="preserve">In de vragen over samenwerking OG en ON staan gedragsaspecten benoemd, die duiden hoe OG en ON met elkaar omgaan. In de projectstart worden afspraken gemaakt over de samenwerking. Hoewel de begrippen een subjectief element in zicht hebben, zijn ze wel in het algemeen te duiden, benoembaar en herkenbaar. Deze vraag is gericht op de wijze waarop de ON heeft gecommuniceerd over (voorgenomen) wijzigingen en hierbij heeft meegedacht over de belangen van OG. WIjzigingen kunnen zijn: scopewijzigingen, veranderingen in de procesaanpak, contractuele aanpassingen, planningswijzigingen. Kortom wijzigingen die impact kunnen hebben en conflict kunnen opleveren tussen OG en ON, denk daarbij aan de aspecten tijd, geld en kwaliteit. Tegenstrijdigheden zijn er altijd en wijzigingen op het contract treden altijd op. De zakelijke kanten van de wijzigingen worden behandeld in projectbesprekingen, etc. Hier gaat het om de vraag hoe de ON omgaat met de wijzigingen. </t>
    </r>
    <r>
      <rPr>
        <b/>
        <sz val="9"/>
        <color theme="1"/>
        <rFont val="Calibri"/>
        <family val="2"/>
        <scheme val="minor"/>
      </rPr>
      <t>Hoe handelde de ON bij het doorvoeren van door OG (voorgenomen) wijzigingen?</t>
    </r>
  </si>
  <si>
    <t>De ON vertoonde bij tegenstrijdige belangen een meedenkende houding en handelde in het belang van de samenwerking.</t>
  </si>
  <si>
    <t>De ON stond open voor de belangen van de OG, en bracht de consequenties van de wijziging voor de OG in beeld. De ON waarschuwde de OG tijdig zodat de OG de juiste maatregelen kon nemen.</t>
  </si>
  <si>
    <t>De ON stelde eigen belang voorop en stond nauwelijks open voor de belangen van de OG.</t>
  </si>
  <si>
    <t>De ON behartigde (vrijwel) alleen het eigen belang.</t>
  </si>
  <si>
    <t>Vraag 9</t>
  </si>
  <si>
    <t>Samenwerking en communicatie: coördinatie (verschillende disciplines)</t>
  </si>
  <si>
    <r>
      <rPr>
        <i/>
        <sz val="9"/>
        <color theme="1"/>
        <rFont val="Calibri"/>
        <family val="2"/>
        <scheme val="minor"/>
      </rPr>
      <t xml:space="preserve">Met deze vraag wordt bedoeld het bewustzijn van de ON voor projecten van derden, zowel ten gevolge van veranderingen als gevolg van eigen project als projecten of projectdelen die door derden parallel worden uitgevoerd. Het gaat hier om procesgang, niet om resultaat, denk hierbij aan kabel en leidingen beheerdes of ontwerpers van verkeersregelinstallaties. In de overeenomst dient opgenomen te zijn of de ON alleen de verschillende projecten dient te integreren of te coördineren. </t>
    </r>
    <r>
      <rPr>
        <b/>
        <sz val="9"/>
        <color theme="1"/>
        <rFont val="Calibri"/>
        <family val="2"/>
        <scheme val="minor"/>
      </rPr>
      <t>Hoe coördineerde de ON zijn eigen werkzaamheden met de werkzaamheden van andere disciplines?</t>
    </r>
  </si>
  <si>
    <t>De ON had de coördinaite uitstekend in de hand. De ON maakte bij tegenstrijdigheden een juiste weging (meedenkend), verplaatste zich in en handelde in de belangen van de andere disciplines.</t>
  </si>
  <si>
    <t>De ON coördineerde goed. De ON bracht de belangen van de andere disciplines met zijn eigen belang in evenwicht.</t>
  </si>
  <si>
    <t>De ON coördineerde slechts ten dele. De ON stelde zijn eigen belang voorop maar stond wel open voor de belangen van de andere disciplines.</t>
  </si>
  <si>
    <t>De ON coördineerde niet. De ON behartigde (vrijwel) alleen het eigen belang en stond niet open voor de belangen van de andere disciplines.</t>
  </si>
  <si>
    <t>Vraag 10</t>
  </si>
  <si>
    <t>Samenwerking en communicatie: samenwerking</t>
  </si>
  <si>
    <t>Hoe heeft de OG de bijdrage van de ON aan de samenwerking ervaren?</t>
  </si>
  <si>
    <t>De ON had ruimschoots oog voor een professionele samenwerkingsrelatie. De samenwerking was als vanzelf.</t>
  </si>
  <si>
    <t>De ON had oog voor een goede samenwerkingsrelatie. De samenwerking verliep normaal. De houding was open.</t>
  </si>
  <si>
    <t>De ON had niet altijd oog voor een goede samenwerkingsrelatie. De samenwerking was moeizaam en kostte veel energie.</t>
  </si>
  <si>
    <t>De ON had geen of nauwelijks oog voor een goede samenwerkingsrelatie en behartigde alleen zijn eigen belangen. De werkrelatie was slecht.</t>
  </si>
  <si>
    <t>Totaalscore van deze beoordeling (maximaal 10,0 punten)</t>
  </si>
  <si>
    <t>Totaalscore van aannemer bij inschrijving</t>
  </si>
  <si>
    <t>Past Performance opdrachtgever (OG)</t>
  </si>
  <si>
    <t>Beoordeling door ingenieursdienst (ON)</t>
  </si>
  <si>
    <r>
      <rPr>
        <i/>
        <sz val="9"/>
        <color theme="1"/>
        <rFont val="Calibri"/>
        <family val="2"/>
        <scheme val="minor"/>
      </rPr>
      <t>Deze vraag is gericht op de wijze waarop de OG de planning heeft beïnvloed door omstandigheden die voor zijn rekening komen, zoals vergunningverlening, planologische procedures en interdependenties met overige projecten. Hoe communiceert de OG deze, bijvoorbeeld via een melding door middel van een afwijkingsrapport of verzoek tot wijziging. Bespreek samen als OG en ON wat onder planning wordt verstaan indien dit onduidelijk is (toetsing, acceptatie).</t>
    </r>
    <r>
      <rPr>
        <b/>
        <sz val="9"/>
        <color theme="1"/>
        <rFont val="Calibri"/>
        <family val="2"/>
        <scheme val="minor"/>
      </rPr>
      <t xml:space="preserve"> In hoeverre heeft de OG zich gehouden aan de (werk)plannen en de planning?</t>
    </r>
  </si>
  <si>
    <t>De OG anticipeerde op, respectievelijk ontzorgde de ON met betrekking tot het naleven van de plannen en/of planning (bijsturend).</t>
  </si>
  <si>
    <t>De OG heeft de plannen en/of planning nageleefd, signaleert dreigende afwijkingen en neemt hierop in overleg met ON actie.</t>
  </si>
  <si>
    <t>De OG heeft de plannen en/of planning slechts ten dele nageleefd en heeft pas actie genomen nadat de ON hiertoe heeft verzocht.</t>
  </si>
  <si>
    <t>De OG heeft de plannen en/of planning niet of nauwelijks nageleefd.</t>
  </si>
  <si>
    <t>Deskundig: kennis en ervaring</t>
  </si>
  <si>
    <r>
      <rPr>
        <i/>
        <sz val="9"/>
        <color theme="1"/>
        <rFont val="Calibri"/>
        <family val="2"/>
        <scheme val="minor"/>
      </rPr>
      <t>Deze vraag is gericht op de wijze waarop de OG heeft aangetoond te beschikken over de noodzakelijke beroepsbekwaamheid, zodat de ON kan voldoen aan de producteisen.</t>
    </r>
    <r>
      <rPr>
        <b/>
        <sz val="9"/>
        <color theme="1"/>
        <rFont val="Calibri"/>
        <family val="2"/>
        <scheme val="minor"/>
      </rPr>
      <t xml:space="preserve"> In hoeverre heeft de OG medewerkers ingezet die geschikt waren voor het uitvoeren van het soort te verrichten taken?</t>
    </r>
  </si>
  <si>
    <t>De OG bracht zodanige kennis en ervaring in dat daardoor meerwaarde werd gecreëerd.</t>
  </si>
  <si>
    <t>De OG bracht de noodzakelijke kennis en ervaring in.</t>
  </si>
  <si>
    <t>De OG bracht moeizaam de noodzakelijke kennis en ervaring in.</t>
  </si>
  <si>
    <t>De OG bracht niet de noodzakelijke kennis en ervaring in.</t>
  </si>
  <si>
    <t>Deskundig: beheersing van risico's</t>
  </si>
  <si>
    <r>
      <t>Deze vraag is gericht op de wijze waarop de OG ter zake doende risico's inzake het kunnen voldoen aan contracteisen heeft gedeeld met de ON. Bij opdrachten met een geringere financiële omvang, zoals bijvoorbeeld bij ingenieursdiensten, kan de kwaliteit ook blijken uit de afspraken die bij de opdrachtverstrekking zijn gemaakt ten aanzien van kwaliteit.</t>
    </r>
    <r>
      <rPr>
        <b/>
        <sz val="9"/>
        <color theme="1"/>
        <rFont val="Calibri"/>
        <family val="2"/>
        <scheme val="minor"/>
      </rPr>
      <t xml:space="preserve"> Op welke wijze gaf de OG invulling aan het beheersen van de risico's?</t>
    </r>
  </si>
  <si>
    <t>De OG herkende en benoemde systematisch kansen en/of risico's, ook die van de ON, en organiseerde zijn werkzaamheden zo dat er nauwelijks risic's optraden en/of nam tijdig op eigen initiatief beheersmaatregelen</t>
  </si>
  <si>
    <t>De OG herkende en benoemde kansen en/of risico's en nam op eigen initatief beheersmaatregelen.</t>
  </si>
  <si>
    <t>De OG herkende en benoemde zelf geen of nauwelijks kansen en/of risico's en nam, slechts na aangeven, beheersmaatregelen.</t>
  </si>
  <si>
    <t>De OG herkende en benoemde geen kansen of risico's en nam, ook na aangeven, geen beheersmaatregelen.</t>
  </si>
  <si>
    <t>Veiligheid: omgang met veiligheid</t>
  </si>
  <si>
    <r>
      <t>Veiligheid is een wettelijke verplichting. Bij een proactieve houding is veiligheid bijvoorbeeld geïntegreerd in het ontwerp, projectmanagementplan en/of werkplannen. En in hoeverre de OG veiligheid als integraal onderdeel opneemt en realiseert in het project en hierover structureel wordt gecommuniceerd.</t>
    </r>
    <r>
      <rPr>
        <b/>
        <sz val="9"/>
        <color theme="1"/>
        <rFont val="Calibri"/>
        <family val="2"/>
        <scheme val="minor"/>
      </rPr>
      <t xml:space="preserve"> Hoe is de OG omgegaan met veiligheid?</t>
    </r>
  </si>
  <si>
    <t>De OG maakte veiligheid integraal onderdeel van het proces van risicomanagement. De OG organiseerde zijn werk zo dat de veiligheid niet in het geding kwam.</t>
  </si>
  <si>
    <t>De OG inventariseerde de veiligheidsrisico's systematisch en deelde deze met de ON.</t>
  </si>
  <si>
    <t>De OG voldeed pas na aandringen aan zijn wettelijke verplichtingen. De OG reageerde ad hoc op incidenten of vragen van de ON. De aandacht voor veiligheid was minimaal.</t>
  </si>
  <si>
    <t>De OG voldeed niet (altijd) aan zijn wettelijke verplichtingen. Verder leefde het onderwerp niet.</t>
  </si>
  <si>
    <t>Veiligheid: communicatie over veiligheid</t>
  </si>
  <si>
    <t>Hoe heeft de OG de communicatie over de veiligheid verzorgd?</t>
  </si>
  <si>
    <t>De OG draagt, vanuit zichzelf voorafgaand aan het overleg met de ON te bespreken veiligheidsonderwerpen ter voorbereiding aan.</t>
  </si>
  <si>
    <t>De OG heeft vanuit zichzelf over de veiligheid gecommuniceerd door dit als vast agendapunt op alle overleggen met de ON mee te nemen.</t>
  </si>
  <si>
    <t>De OG heeft pas over veiligheid gecommuniceerd nadat de ON hierom gevraagd heeft.</t>
  </si>
  <si>
    <t>De OG heeft niet over de veiligheid gecommuniceerd.</t>
  </si>
  <si>
    <t>Documentatie: procedurele afhandeling prestatieverklaringen en betalingen</t>
  </si>
  <si>
    <r>
      <t xml:space="preserve">Deze vraag is gericht op de wijze waarop de OG invulling heeft gegeven aan met name de afhandeling van prestatieverklaringen en betalingen. </t>
    </r>
    <r>
      <rPr>
        <b/>
        <sz val="9"/>
        <color theme="1"/>
        <rFont val="Calibri"/>
        <family val="2"/>
        <scheme val="minor"/>
      </rPr>
      <t>Hoe kan het proces van de contractafhandeling van de OG het best worden omschreven?</t>
    </r>
  </si>
  <si>
    <t>Over betalingen en afhandeling zijn samen vooraf afspraken over termijnen en procedures gemaakt en de prestatieverklaringen en betalingen zijn vroegtijdig verwerkt.</t>
  </si>
  <si>
    <t>De prestatieverklaringen en betaling zijn op tijd verwerkt.</t>
  </si>
  <si>
    <t>De OG heeft prestatieverklaringen en/of betalingen laat verwerkt of doorgeleidt.</t>
  </si>
  <si>
    <t>De prestatieverklaringen of betalingen zijn te laat verwerkt.</t>
  </si>
  <si>
    <t>Omgeving: overlast</t>
  </si>
  <si>
    <t>Op welke wijze had de OG aandacht voor de omgeving (bijvoorbeeld in relatie tot geluid, stof, losliggende materialen, trillingen etc.)?</t>
  </si>
  <si>
    <t>De OG had ruim aandacht voor de omgeving. De OG inventariseerde vroegtijdig mogelijke omgevingsrisico's en consequenties met de ON.</t>
  </si>
  <si>
    <t>De OG had aandacht voor de omgeving en gaf goede input voor het omgevingsmanagement.</t>
  </si>
  <si>
    <t>De OG had slechts beperkt aandacht voor de omgeving. De OG erkent de problematiek, maar gaf weinig kaders in de opdracht.</t>
  </si>
  <si>
    <t>De OG had geen of nauwelijks aandacht voor de omgeving. De OG wentelde de problematiek af op de ON.</t>
  </si>
  <si>
    <r>
      <rPr>
        <i/>
        <sz val="9"/>
        <color theme="1"/>
        <rFont val="Calibri"/>
        <family val="2"/>
        <scheme val="minor"/>
      </rPr>
      <t>In de vraag over samenwerking OG en ON staan gedragsaspecten benoemd, die duiden hoe OG en ON met elkaar omgaan. In de projectstart worden afspraken gemaakt over de samenwerking. Hoewel de begrippen een subjectief element in zich hebben, zijn ze wel in het algemeen te duiden, benoembaar en herkenbaar. Deze vraag is gericht op de wijze waarop de OG heeft gecommuniceerd over wijzigingen. WIjzigingen kunnen zijn: scopewijzigingen, procesaanpak, contractuele aanpassingen, planningswijzigingen. Kortom wijziginen die impact kunnen hebben en conflict kunnen opleveren tussen de OG en de ON. Neem in het geval dat er geen wijzigingen hebben voorgedaan de houding van de OG bij het bespreken van mogelijke wijzigingen als uitgangspunt.</t>
    </r>
    <r>
      <rPr>
        <b/>
        <sz val="9"/>
        <color theme="1"/>
        <rFont val="Calibri"/>
        <family val="2"/>
        <scheme val="minor"/>
      </rPr>
      <t xml:space="preserve"> Hoe handelde de OG bij het doorvoeren van (voorgenomen) wijzigingen?</t>
    </r>
  </si>
  <si>
    <t>De OG signaleert zo vroegtijdig mogelijk wijzigingen en onderzoekt samen met de ON de consequenties voodat de wijziging wordt doorgevoerd. De OG overlegt vroegtijdig met de ON, zodat de ON de juiste maatregelen kan nemen.</t>
  </si>
  <si>
    <t>De OG stond open voor de belangen van de ON, en bracht de belangen van ON en de OG en de consequenties van de wijziging voor de ON in beeld. De OG waarschuwt de ON tijdig zodat de ON de juist maatregelen kan nemen.</t>
  </si>
  <si>
    <t>De OG stelde eigen belang voorop en stond nauwelijks open voor de belangen van de ON. Pas na aandringen van de ON konden de juiste maatregelen worden genomen.</t>
  </si>
  <si>
    <t>De OG behartigde (vrijwel) steeds het eigen belang. De OG stelde de ON telkens voor het blok.</t>
  </si>
  <si>
    <t>Samenwerking en communicaite: coördinatie (verschillende disciplines)</t>
  </si>
  <si>
    <t>Hoe coördineerde de OG zijn eigen werkzaamheden met de werkzaamheden van derden?</t>
  </si>
  <si>
    <t>De OG had de coördinatie uitstekend in de hand. De OG maakte bij tegenstrijdigheden een juiste weging van alle betrokken belangen (meedenkend), en overlegt vroegtijdig met de ON zodat ON de juiste maatregelen kan nemen.</t>
  </si>
  <si>
    <t>De OG coördineerde goed. De OG bracht zijn belang en/of dat van derden in evenwicht met de belangen van de ON.</t>
  </si>
  <si>
    <t>De OG coördineerde slechts ten dele. De OG stelde zijn eigen belang en/of dat van derden voorop, maar stond wel open voor de belangen van de ON.</t>
  </si>
  <si>
    <t>De OG coördineerde niet. De OG behartigde (vrijwel) alleen het eigen belang en/of dat van derden en stond niet open voor de belangen van de ON.</t>
  </si>
  <si>
    <t>Samenwerking en communicatie: samenwerking ON-OG</t>
  </si>
  <si>
    <r>
      <t xml:space="preserve">Deze vraag is gericht op de wijze waarop de ON de wederzijdse werkrelatie heeft ervaren. Als ON verplaatst u zich bij de beantwoording van deze vraag in de beleving van de OG. Ter onderbouwing van de beantwoording kunnen diverse informatiebronnen worden geraadpleegd, zoals tevredenheidsonderzoeken, informatie van OG of ON over de kwaliteit van het geleverde product, onderzoek naar de waardering van de gebruikers, complimenten en aanspraken op garanties. </t>
    </r>
    <r>
      <rPr>
        <b/>
        <sz val="9"/>
        <color theme="1"/>
        <rFont val="Calibri"/>
        <family val="2"/>
        <scheme val="minor"/>
      </rPr>
      <t>Hoe heeft de ON de bijdrage van de OG aan de samenwerking ervaren?</t>
    </r>
  </si>
  <si>
    <t>De OG had ruimschoots oog voor een professionele samenwerkingsrelatie. De samenwerking was als vanzelf.</t>
  </si>
  <si>
    <t>De OG had oog voor een goede samenwerkingsrelatie. De Samenwerking verliep normaal. De houding was open.</t>
  </si>
  <si>
    <t>De OG had niet altijd oog voor een goede samenwerkingsrelatie. De samenwerking was moeizaam en kostte veel energie.</t>
  </si>
  <si>
    <t>De OG had geen of nauwelijks oog voor een goede samenwerkingsrelatie en beartigde alleen zijn eigen belangen. De werkrelatie was slecht.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</si>
</sst>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
  </numFmts>
  <fonts count="7" x14ac:knownFonts="1">
    <font>
      <sz val="11"/>
      <color theme="1"/>
      <name val="Calibri"/>
      <family val="2"/>
      <scheme val="minor"/>
    </font>
    <font>
      <sz val="9"/>
      <name val="Calibri"/>
      <family val="2"/>
      <scheme val="minor"/>
    </font>
    <font>
      <sz val="9"/>
      <color theme="1"/>
      <name val="Calibri"/>
      <family val="2"/>
      <scheme val="minor"/>
    </font>
    <font>
      <i/>
      <sz val="9"/>
      <color theme="1"/>
      <name val="Calibri"/>
      <family val="2"/>
      <scheme val="minor"/>
    </font>
    <font>
      <b/>
      <sz val="9"/>
      <color theme="1"/>
      <name val="Calibri"/>
      <family val="2"/>
      <scheme val="minor"/>
    </font>
    <font>
      <sz val="9"/>
      <color theme="0"/>
      <name val="Calibri"/>
      <family val="2"/>
      <scheme val="minor"/>
    </font>
    <font>
      <b/>
      <sz val="14"/>
      <name val="Calibri"/>
      <family val="2"/>
      <scheme val="minor"/>
    </font>
  </fonts>
  <fills count="8">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1" fillId="2" borderId="1" xfId="0" applyFont="1" applyFill="1" applyBorder="1" applyAlignment="1">
      <alignment vertical="top" wrapText="1"/>
    </xf>
    <xf numFmtId="0" fontId="2" fillId="0" borderId="0" xfId="0" applyFont="1"/>
    <xf numFmtId="0" fontId="2" fillId="0" borderId="4" xfId="0" applyFont="1" applyBorder="1"/>
    <xf numFmtId="0" fontId="2" fillId="0" borderId="5" xfId="0" applyFont="1" applyBorder="1"/>
    <xf numFmtId="0" fontId="2" fillId="0" borderId="6" xfId="0" applyFont="1" applyBorder="1"/>
    <xf numFmtId="0" fontId="1" fillId="4" borderId="4" xfId="0" applyFont="1" applyFill="1" applyBorder="1" applyAlignment="1">
      <alignment horizontal="center"/>
    </xf>
    <xf numFmtId="0" fontId="1" fillId="4" borderId="5" xfId="0" applyFont="1" applyFill="1" applyBorder="1" applyAlignment="1">
      <alignment horizontal="left"/>
    </xf>
    <xf numFmtId="0" fontId="1" fillId="4" borderId="6" xfId="0" applyFont="1" applyFill="1" applyBorder="1" applyAlignment="1">
      <alignment horizontal="center"/>
    </xf>
    <xf numFmtId="0" fontId="5" fillId="3" borderId="4" xfId="0" applyFont="1" applyFill="1" applyBorder="1" applyAlignment="1">
      <alignment horizontal="center"/>
    </xf>
    <xf numFmtId="0" fontId="5" fillId="3" borderId="5" xfId="0" applyFont="1" applyFill="1" applyBorder="1"/>
    <xf numFmtId="0" fontId="5" fillId="3" borderId="6" xfId="0" applyFont="1" applyFill="1" applyBorder="1"/>
    <xf numFmtId="1" fontId="1" fillId="0" borderId="3" xfId="0" applyNumberFormat="1" applyFont="1" applyBorder="1" applyAlignment="1">
      <alignment horizontal="center" vertical="center"/>
    </xf>
    <xf numFmtId="0" fontId="1" fillId="5" borderId="3" xfId="0" applyFont="1" applyFill="1" applyBorder="1" applyAlignment="1" applyProtection="1">
      <alignment horizontal="center" vertical="center"/>
      <protection locked="0"/>
    </xf>
    <xf numFmtId="1" fontId="1" fillId="0" borderId="1" xfId="0" applyNumberFormat="1" applyFont="1" applyBorder="1" applyAlignment="1">
      <alignment horizontal="center" vertical="center"/>
    </xf>
    <xf numFmtId="0" fontId="1" fillId="5" borderId="1" xfId="0" applyFont="1" applyFill="1" applyBorder="1" applyAlignment="1" applyProtection="1">
      <alignment horizontal="center" vertical="center"/>
      <protection locked="0"/>
    </xf>
    <xf numFmtId="0" fontId="2" fillId="0" borderId="0" xfId="0" applyFont="1" applyAlignment="1">
      <alignment horizontal="right"/>
    </xf>
    <xf numFmtId="9" fontId="2" fillId="0" borderId="0" xfId="0" applyNumberFormat="1" applyFont="1"/>
    <xf numFmtId="0" fontId="5" fillId="3" borderId="4" xfId="0" applyFont="1" applyFill="1" applyBorder="1"/>
    <xf numFmtId="0" fontId="2" fillId="5" borderId="4" xfId="0" applyFont="1" applyFill="1" applyBorder="1" applyAlignment="1">
      <alignment wrapText="1"/>
    </xf>
    <xf numFmtId="0" fontId="2" fillId="5" borderId="5" xfId="0" applyFont="1" applyFill="1" applyBorder="1" applyAlignment="1">
      <alignment wrapText="1"/>
    </xf>
    <xf numFmtId="0" fontId="2" fillId="5" borderId="6" xfId="0" applyFont="1" applyFill="1" applyBorder="1" applyAlignment="1">
      <alignment wrapText="1"/>
    </xf>
    <xf numFmtId="0" fontId="4" fillId="4" borderId="4" xfId="0" applyFont="1" applyFill="1" applyBorder="1"/>
    <xf numFmtId="0" fontId="2" fillId="4" borderId="5" xfId="0" applyFont="1" applyFill="1" applyBorder="1" applyAlignment="1">
      <alignment wrapText="1"/>
    </xf>
    <xf numFmtId="0" fontId="2" fillId="4" borderId="6" xfId="0" applyFont="1" applyFill="1" applyBorder="1" applyAlignment="1">
      <alignment wrapText="1"/>
    </xf>
    <xf numFmtId="164" fontId="2" fillId="5" borderId="0" xfId="0" applyNumberFormat="1" applyFont="1" applyFill="1"/>
    <xf numFmtId="164" fontId="2" fillId="6" borderId="0" xfId="0" applyNumberFormat="1" applyFont="1" applyFill="1"/>
    <xf numFmtId="0" fontId="2" fillId="6" borderId="0" xfId="0" applyFont="1" applyFill="1"/>
    <xf numFmtId="0" fontId="2" fillId="5" borderId="0" xfId="0" applyFont="1" applyFill="1"/>
    <xf numFmtId="0" fontId="1" fillId="2" borderId="2" xfId="0" applyFont="1" applyFill="1" applyBorder="1" applyAlignment="1">
      <alignment wrapText="1"/>
    </xf>
    <xf numFmtId="165" fontId="1" fillId="2" borderId="1" xfId="0" applyNumberFormat="1" applyFont="1" applyFill="1" applyBorder="1" applyAlignment="1">
      <alignment wrapText="1"/>
    </xf>
    <xf numFmtId="0" fontId="1" fillId="7" borderId="3"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164" fontId="2" fillId="7" borderId="0" xfId="0" applyNumberFormat="1" applyFont="1" applyFill="1"/>
    <xf numFmtId="0" fontId="2" fillId="7" borderId="0" xfId="0" applyFont="1" applyFill="1"/>
    <xf numFmtId="0" fontId="6" fillId="7" borderId="0" xfId="0" applyFont="1" applyFill="1"/>
    <xf numFmtId="0" fontId="1" fillId="7" borderId="0" xfId="0" applyFont="1" applyFill="1"/>
    <xf numFmtId="0" fontId="6" fillId="5" borderId="0" xfId="0" applyFont="1" applyFill="1"/>
    <xf numFmtId="0" fontId="1" fillId="5" borderId="0" xfId="0" applyFont="1" applyFill="1"/>
    <xf numFmtId="0" fontId="6" fillId="5" borderId="0" xfId="0" applyFont="1" applyFill="1" applyAlignment="1">
      <alignment horizontal="left"/>
    </xf>
    <xf numFmtId="0" fontId="2" fillId="7" borderId="4" xfId="0" applyFont="1" applyFill="1" applyBorder="1" applyAlignment="1">
      <alignment wrapText="1"/>
    </xf>
    <xf numFmtId="0" fontId="2" fillId="7" borderId="5" xfId="0" applyFont="1" applyFill="1" applyBorder="1" applyAlignment="1">
      <alignment wrapText="1"/>
    </xf>
    <xf numFmtId="0" fontId="2" fillId="7" borderId="6" xfId="0" applyFont="1" applyFill="1" applyBorder="1" applyAlignment="1">
      <alignment wrapText="1"/>
    </xf>
    <xf numFmtId="0" fontId="4" fillId="4" borderId="4" xfId="0" applyFont="1" applyFill="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3" fillId="4" borderId="4" xfId="0" applyFont="1" applyFill="1" applyBorder="1" applyAlignment="1">
      <alignment wrapText="1"/>
    </xf>
    <xf numFmtId="0" fontId="2" fillId="4" borderId="4" xfId="0" applyFont="1" applyFill="1" applyBorder="1" applyAlignment="1">
      <alignment wrapText="1"/>
    </xf>
    <xf numFmtId="0" fontId="3" fillId="4" borderId="4" xfId="0" applyFont="1" applyFill="1" applyBorder="1" applyAlignment="1">
      <alignment wrapText="1" shrinkToFit="1"/>
    </xf>
    <xf numFmtId="0" fontId="2" fillId="0" borderId="5" xfId="0" applyFont="1" applyBorder="1" applyAlignment="1">
      <alignment wrapText="1" shrinkToFit="1"/>
    </xf>
    <xf numFmtId="0" fontId="2" fillId="0" borderId="6" xfId="0" applyFont="1" applyBorder="1" applyAlignment="1">
      <alignment wrapText="1" shrinkToFit="1"/>
    </xf>
    <xf numFmtId="0" fontId="2" fillId="5" borderId="4" xfId="0" applyFont="1" applyFill="1" applyBorder="1" applyAlignment="1">
      <alignment wrapText="1"/>
    </xf>
    <xf numFmtId="0" fontId="2" fillId="5" borderId="5" xfId="0" applyFont="1" applyFill="1" applyBorder="1" applyAlignment="1">
      <alignment wrapText="1"/>
    </xf>
    <xf numFmtId="0" fontId="2" fillId="5" borderId="6"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3245594</xdr:colOff>
      <xdr:row>0</xdr:row>
      <xdr:rowOff>0</xdr:rowOff>
    </xdr:from>
    <xdr:to>
      <xdr:col>2</xdr:col>
      <xdr:colOff>362460</xdr:colOff>
      <xdr:row>1</xdr:row>
      <xdr:rowOff>208189</xdr:rowOff>
    </xdr:to>
    <xdr:pic>
      <xdr:nvPicPr>
        <xdr:cNvPr id="3" name="Afbeelding 2">
          <a:extLst>
            <a:ext uri="{FF2B5EF4-FFF2-40B4-BE49-F238E27FC236}">
              <a16:creationId xmlns:a16="http://schemas.microsoft.com/office/drawing/2014/main" id="{BBCBB61A-1035-4DDE-9036-7A29553D9100}"/>
            </a:ext>
          </a:extLst>
        </xdr:cNvPr>
        <xdr:cNvPicPr>
          <a:picLocks noChangeAspect="1"/>
        </xdr:cNvPicPr>
      </xdr:nvPicPr>
      <xdr:blipFill>
        <a:blip xmlns:r="http://schemas.openxmlformats.org/officeDocument/2006/relationships" r:embed="rId1"/>
        <a:stretch>
          <a:fillRect/>
        </a:stretch>
      </xdr:blipFill>
      <xdr:spPr>
        <a:xfrm>
          <a:off x="4133198" y="0"/>
          <a:ext cx="1173512" cy="443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3245594</xdr:colOff>
      <xdr:row>0</xdr:row>
      <xdr:rowOff>0</xdr:rowOff>
    </xdr:from>
    <xdr:to>
      <xdr:col>2</xdr:col>
      <xdr:colOff>432167</xdr:colOff>
      <xdr:row>2</xdr:row>
      <xdr:rowOff>9525</xdr:rowOff>
    </xdr:to>
    <xdr:pic>
      <xdr:nvPicPr>
        <xdr:cNvPr id="2" name="Afbeelding 1">
          <a:extLst>
            <a:ext uri="{FF2B5EF4-FFF2-40B4-BE49-F238E27FC236}">
              <a16:creationId xmlns:a16="http://schemas.microsoft.com/office/drawing/2014/main" id="{70F20D46-377A-4D27-AA23-3611412CD3D2}"/>
            </a:ext>
          </a:extLst>
        </xdr:cNvPr>
        <xdr:cNvPicPr>
          <a:picLocks noChangeAspect="1"/>
        </xdr:cNvPicPr>
      </xdr:nvPicPr>
      <xdr:blipFill>
        <a:blip xmlns:r="http://schemas.openxmlformats.org/officeDocument/2006/relationships" r:embed="rId1"/>
        <a:stretch>
          <a:fillRect/>
        </a:stretch>
      </xdr:blipFill>
      <xdr:spPr>
        <a:xfrm>
          <a:off x="4137134" y="0"/>
          <a:ext cx="1238508" cy="46482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0EBE8-C15D-4B59-A71E-B8C780401B96}">
  <dimension ref="A1:C133"/>
  <sheetViews>
    <sheetView tabSelected="1" zoomScale="97" workbookViewId="0">
      <selection activeCell="K11" sqref="J11:K11"/>
    </sheetView>
  </sheetViews>
  <sheetFormatPr defaultColWidth="8.88671875" defaultRowHeight="12" x14ac:dyDescent="0.25"/>
  <cols>
    <col min="1" max="1" width="23.88671875" style="2" customWidth="1"/>
    <col min="2" max="2" width="59.109375" style="2" customWidth="1"/>
    <col min="3" max="3" width="10.109375" style="2" customWidth="1"/>
    <col min="4" max="16384" width="8.88671875" style="2"/>
  </cols>
  <sheetData>
    <row r="1" spans="1:3" ht="18" x14ac:dyDescent="0.35">
      <c r="A1" s="39" t="s">
        <v>0</v>
      </c>
      <c r="B1" s="38"/>
      <c r="C1" s="38"/>
    </row>
    <row r="2" spans="1:3" ht="18" x14ac:dyDescent="0.35">
      <c r="A2" s="37" t="s">
        <v>1</v>
      </c>
      <c r="B2" s="38"/>
      <c r="C2" s="38"/>
    </row>
    <row r="3" spans="1:3" x14ac:dyDescent="0.25">
      <c r="A3" s="3" t="s">
        <v>2</v>
      </c>
      <c r="B3" s="4"/>
      <c r="C3" s="5"/>
    </row>
    <row r="4" spans="1:3" x14ac:dyDescent="0.25">
      <c r="A4" s="3" t="s">
        <v>3</v>
      </c>
      <c r="B4" s="4"/>
      <c r="C4" s="5"/>
    </row>
    <row r="5" spans="1:3" x14ac:dyDescent="0.25">
      <c r="A5" s="3" t="s">
        <v>4</v>
      </c>
      <c r="B5" s="4"/>
      <c r="C5" s="5"/>
    </row>
    <row r="6" spans="1:3" x14ac:dyDescent="0.25">
      <c r="A6" s="3" t="s">
        <v>5</v>
      </c>
      <c r="B6" s="4"/>
      <c r="C6" s="5"/>
    </row>
    <row r="7" spans="1:3" x14ac:dyDescent="0.25">
      <c r="A7" s="3" t="s">
        <v>6</v>
      </c>
      <c r="B7" s="4"/>
      <c r="C7" s="5"/>
    </row>
    <row r="8" spans="1:3" x14ac:dyDescent="0.25">
      <c r="A8" s="3" t="s">
        <v>7</v>
      </c>
      <c r="B8" s="4"/>
      <c r="C8" s="5"/>
    </row>
    <row r="10" spans="1:3" x14ac:dyDescent="0.25">
      <c r="A10" s="6" t="s">
        <v>8</v>
      </c>
      <c r="B10" s="7" t="s">
        <v>9</v>
      </c>
      <c r="C10" s="8"/>
    </row>
    <row r="11" spans="1:3" ht="78" customHeight="1" x14ac:dyDescent="0.25">
      <c r="A11" s="46" t="s">
        <v>10</v>
      </c>
      <c r="B11" s="44"/>
      <c r="C11" s="45"/>
    </row>
    <row r="12" spans="1:3" x14ac:dyDescent="0.25">
      <c r="A12" s="9" t="s">
        <v>11</v>
      </c>
      <c r="B12" s="10" t="s">
        <v>12</v>
      </c>
      <c r="C12" s="11" t="s">
        <v>13</v>
      </c>
    </row>
    <row r="13" spans="1:3" ht="24" x14ac:dyDescent="0.25">
      <c r="A13" s="12">
        <f>IF(C13="","",10)</f>
        <v>10</v>
      </c>
      <c r="B13" s="1" t="s">
        <v>14</v>
      </c>
      <c r="C13" s="13" t="s">
        <v>15</v>
      </c>
    </row>
    <row r="14" spans="1:3" ht="24" x14ac:dyDescent="0.25">
      <c r="A14" s="14" t="str">
        <f>IF(C14="","",7)</f>
        <v/>
      </c>
      <c r="B14" s="1" t="s">
        <v>16</v>
      </c>
      <c r="C14" s="15"/>
    </row>
    <row r="15" spans="1:3" ht="36" x14ac:dyDescent="0.25">
      <c r="A15" s="12" t="str">
        <f>IF(C15="","",4)</f>
        <v/>
      </c>
      <c r="B15" s="1" t="s">
        <v>17</v>
      </c>
      <c r="C15" s="15"/>
    </row>
    <row r="16" spans="1:3" x14ac:dyDescent="0.25">
      <c r="A16" s="14" t="str">
        <f>IF(C16="","",1)</f>
        <v/>
      </c>
      <c r="B16" s="1" t="s">
        <v>18</v>
      </c>
      <c r="C16" s="15"/>
    </row>
    <row r="17" spans="1:3" x14ac:dyDescent="0.25">
      <c r="A17" s="2">
        <f>SUM(A13:A16)*C17</f>
        <v>1</v>
      </c>
      <c r="B17" s="16" t="s">
        <v>19</v>
      </c>
      <c r="C17" s="17">
        <v>0.1</v>
      </c>
    </row>
    <row r="18" spans="1:3" ht="9" customHeight="1" x14ac:dyDescent="0.25">
      <c r="B18" s="16"/>
      <c r="C18" s="17"/>
    </row>
    <row r="19" spans="1:3" x14ac:dyDescent="0.25">
      <c r="A19" s="18" t="s">
        <v>20</v>
      </c>
      <c r="B19" s="10"/>
      <c r="C19" s="11"/>
    </row>
    <row r="20" spans="1:3" ht="34.950000000000003" customHeight="1" x14ac:dyDescent="0.25">
      <c r="A20" s="51"/>
      <c r="B20" s="52"/>
      <c r="C20" s="53"/>
    </row>
    <row r="22" spans="1:3" x14ac:dyDescent="0.25">
      <c r="A22" s="6" t="s">
        <v>21</v>
      </c>
      <c r="B22" s="7" t="s">
        <v>22</v>
      </c>
      <c r="C22" s="8"/>
    </row>
    <row r="23" spans="1:3" x14ac:dyDescent="0.25">
      <c r="A23" s="22" t="s">
        <v>23</v>
      </c>
      <c r="B23" s="23"/>
      <c r="C23" s="24"/>
    </row>
    <row r="24" spans="1:3" x14ac:dyDescent="0.25">
      <c r="A24" s="9" t="s">
        <v>11</v>
      </c>
      <c r="B24" s="10" t="s">
        <v>12</v>
      </c>
      <c r="C24" s="11" t="s">
        <v>13</v>
      </c>
    </row>
    <row r="25" spans="1:3" ht="24" x14ac:dyDescent="0.25">
      <c r="A25" s="12">
        <f>IF(C25="","",10)</f>
        <v>10</v>
      </c>
      <c r="B25" s="1" t="s">
        <v>24</v>
      </c>
      <c r="C25" s="13" t="s">
        <v>15</v>
      </c>
    </row>
    <row r="26" spans="1:3" ht="24" x14ac:dyDescent="0.25">
      <c r="A26" s="12" t="str">
        <f>IF(C26="","",7)</f>
        <v/>
      </c>
      <c r="B26" s="1" t="s">
        <v>25</v>
      </c>
      <c r="C26" s="15"/>
    </row>
    <row r="27" spans="1:3" ht="24" x14ac:dyDescent="0.25">
      <c r="A27" s="12" t="str">
        <f>IF(C27="","",4)</f>
        <v/>
      </c>
      <c r="B27" s="1" t="s">
        <v>26</v>
      </c>
      <c r="C27" s="15"/>
    </row>
    <row r="28" spans="1:3" x14ac:dyDescent="0.25">
      <c r="A28" s="12" t="str">
        <f>IF(C28="","",1)</f>
        <v/>
      </c>
      <c r="B28" s="1" t="s">
        <v>27</v>
      </c>
      <c r="C28" s="15"/>
    </row>
    <row r="29" spans="1:3" x14ac:dyDescent="0.25">
      <c r="A29" s="2">
        <f>SUM(A25:A28)*C29</f>
        <v>1</v>
      </c>
      <c r="B29" s="16" t="s">
        <v>19</v>
      </c>
      <c r="C29" s="17">
        <v>0.1</v>
      </c>
    </row>
    <row r="30" spans="1:3" ht="9" customHeight="1" x14ac:dyDescent="0.25">
      <c r="B30" s="16"/>
      <c r="C30" s="17"/>
    </row>
    <row r="31" spans="1:3" x14ac:dyDescent="0.25">
      <c r="A31" s="18" t="s">
        <v>20</v>
      </c>
      <c r="B31" s="10"/>
      <c r="C31" s="11"/>
    </row>
    <row r="32" spans="1:3" ht="34.950000000000003" customHeight="1" x14ac:dyDescent="0.25">
      <c r="A32" s="51"/>
      <c r="B32" s="52"/>
      <c r="C32" s="53"/>
    </row>
    <row r="34" spans="1:3" x14ac:dyDescent="0.25">
      <c r="A34" s="6" t="s">
        <v>28</v>
      </c>
      <c r="B34" s="7" t="s">
        <v>29</v>
      </c>
      <c r="C34" s="8"/>
    </row>
    <row r="35" spans="1:3" ht="83.4" customHeight="1" x14ac:dyDescent="0.25">
      <c r="A35" s="48" t="s">
        <v>30</v>
      </c>
      <c r="B35" s="49"/>
      <c r="C35" s="50"/>
    </row>
    <row r="36" spans="1:3" x14ac:dyDescent="0.25">
      <c r="A36" s="9" t="s">
        <v>11</v>
      </c>
      <c r="B36" s="10" t="s">
        <v>12</v>
      </c>
      <c r="C36" s="11" t="s">
        <v>13</v>
      </c>
    </row>
    <row r="37" spans="1:3" ht="48" x14ac:dyDescent="0.25">
      <c r="A37" s="12">
        <f>IF(C37="","",10)</f>
        <v>10</v>
      </c>
      <c r="B37" s="1" t="s">
        <v>31</v>
      </c>
      <c r="C37" s="13" t="s">
        <v>15</v>
      </c>
    </row>
    <row r="38" spans="1:3" ht="24" x14ac:dyDescent="0.25">
      <c r="A38" s="14" t="str">
        <f>IF(C38="","",7)</f>
        <v/>
      </c>
      <c r="B38" s="1" t="s">
        <v>32</v>
      </c>
      <c r="C38" s="15"/>
    </row>
    <row r="39" spans="1:3" ht="24" x14ac:dyDescent="0.25">
      <c r="A39" s="14" t="str">
        <f>IF(C39="","",4)</f>
        <v/>
      </c>
      <c r="B39" s="1" t="s">
        <v>33</v>
      </c>
      <c r="C39" s="15"/>
    </row>
    <row r="40" spans="1:3" ht="24" x14ac:dyDescent="0.25">
      <c r="A40" s="14" t="str">
        <f>IF(C40="","",1)</f>
        <v/>
      </c>
      <c r="B40" s="1" t="s">
        <v>34</v>
      </c>
      <c r="C40" s="15"/>
    </row>
    <row r="41" spans="1:3" x14ac:dyDescent="0.25">
      <c r="A41" s="2">
        <f>SUM(A37:A40)*C41</f>
        <v>1</v>
      </c>
      <c r="B41" s="16" t="s">
        <v>19</v>
      </c>
      <c r="C41" s="17">
        <v>0.1</v>
      </c>
    </row>
    <row r="42" spans="1:3" ht="9" customHeight="1" x14ac:dyDescent="0.25">
      <c r="B42" s="16"/>
      <c r="C42" s="17"/>
    </row>
    <row r="43" spans="1:3" x14ac:dyDescent="0.25">
      <c r="A43" s="18" t="s">
        <v>20</v>
      </c>
      <c r="B43" s="10"/>
      <c r="C43" s="11"/>
    </row>
    <row r="44" spans="1:3" ht="34.950000000000003" customHeight="1" x14ac:dyDescent="0.25">
      <c r="A44" s="19"/>
      <c r="B44" s="20"/>
      <c r="C44" s="21"/>
    </row>
    <row r="46" spans="1:3" x14ac:dyDescent="0.25">
      <c r="A46" s="6" t="s">
        <v>35</v>
      </c>
      <c r="B46" s="7" t="s">
        <v>36</v>
      </c>
      <c r="C46" s="8"/>
    </row>
    <row r="47" spans="1:3" ht="40.950000000000003" customHeight="1" x14ac:dyDescent="0.25">
      <c r="A47" s="46" t="s">
        <v>37</v>
      </c>
      <c r="B47" s="44"/>
      <c r="C47" s="45"/>
    </row>
    <row r="48" spans="1:3" x14ac:dyDescent="0.25">
      <c r="A48" s="9" t="s">
        <v>11</v>
      </c>
      <c r="B48" s="10" t="s">
        <v>12</v>
      </c>
      <c r="C48" s="11" t="s">
        <v>13</v>
      </c>
    </row>
    <row r="49" spans="1:3" ht="48" x14ac:dyDescent="0.25">
      <c r="A49" s="12">
        <f>IF(C49="","",10)</f>
        <v>10</v>
      </c>
      <c r="B49" s="1" t="s">
        <v>38</v>
      </c>
      <c r="C49" s="13" t="s">
        <v>15</v>
      </c>
    </row>
    <row r="50" spans="1:3" ht="36" x14ac:dyDescent="0.25">
      <c r="A50" s="14" t="str">
        <f>IF(C50="","",7)</f>
        <v/>
      </c>
      <c r="B50" s="1" t="s">
        <v>39</v>
      </c>
      <c r="C50" s="15"/>
    </row>
    <row r="51" spans="1:3" ht="36" x14ac:dyDescent="0.25">
      <c r="A51" s="14" t="str">
        <f>IF(C51="","",4)</f>
        <v/>
      </c>
      <c r="B51" s="1" t="s">
        <v>40</v>
      </c>
      <c r="C51" s="15"/>
    </row>
    <row r="52" spans="1:3" ht="48" x14ac:dyDescent="0.25">
      <c r="A52" s="14" t="str">
        <f>IF(C52="","",1)</f>
        <v/>
      </c>
      <c r="B52" s="1" t="s">
        <v>41</v>
      </c>
      <c r="C52" s="15"/>
    </row>
    <row r="53" spans="1:3" x14ac:dyDescent="0.25">
      <c r="A53" s="2">
        <f>SUM(A49:A52)*C53</f>
        <v>1</v>
      </c>
      <c r="B53" s="16" t="s">
        <v>19</v>
      </c>
      <c r="C53" s="17">
        <v>0.1</v>
      </c>
    </row>
    <row r="54" spans="1:3" x14ac:dyDescent="0.25">
      <c r="B54" s="16"/>
      <c r="C54" s="17"/>
    </row>
    <row r="55" spans="1:3" x14ac:dyDescent="0.25">
      <c r="A55" s="18" t="s">
        <v>20</v>
      </c>
      <c r="B55" s="10"/>
      <c r="C55" s="11"/>
    </row>
    <row r="56" spans="1:3" ht="34.950000000000003" customHeight="1" x14ac:dyDescent="0.25">
      <c r="A56" s="19"/>
      <c r="B56" s="20"/>
      <c r="C56" s="21"/>
    </row>
    <row r="58" spans="1:3" x14ac:dyDescent="0.25">
      <c r="A58" s="6" t="s">
        <v>42</v>
      </c>
      <c r="B58" s="7" t="s">
        <v>43</v>
      </c>
      <c r="C58" s="8"/>
    </row>
    <row r="59" spans="1:3" ht="26.4" customHeight="1" x14ac:dyDescent="0.25">
      <c r="A59" s="46" t="s">
        <v>44</v>
      </c>
      <c r="B59" s="44"/>
      <c r="C59" s="45"/>
    </row>
    <row r="60" spans="1:3" x14ac:dyDescent="0.25">
      <c r="A60" s="9" t="s">
        <v>11</v>
      </c>
      <c r="B60" s="10" t="s">
        <v>12</v>
      </c>
      <c r="C60" s="11" t="s">
        <v>13</v>
      </c>
    </row>
    <row r="61" spans="1:3" ht="36" x14ac:dyDescent="0.25">
      <c r="A61" s="12">
        <f>IF(C61="","",10)</f>
        <v>10</v>
      </c>
      <c r="B61" s="1" t="s">
        <v>45</v>
      </c>
      <c r="C61" s="13" t="s">
        <v>15</v>
      </c>
    </row>
    <row r="62" spans="1:3" ht="24" x14ac:dyDescent="0.25">
      <c r="A62" s="14" t="str">
        <f>IF(C62="","",7)</f>
        <v/>
      </c>
      <c r="B62" s="1" t="s">
        <v>46</v>
      </c>
      <c r="C62" s="15"/>
    </row>
    <row r="63" spans="1:3" ht="24" x14ac:dyDescent="0.25">
      <c r="A63" s="14" t="str">
        <f>IF(C63="","",4)</f>
        <v/>
      </c>
      <c r="B63" s="1" t="s">
        <v>47</v>
      </c>
      <c r="C63" s="15"/>
    </row>
    <row r="64" spans="1:3" ht="24" x14ac:dyDescent="0.25">
      <c r="A64" s="14" t="str">
        <f>IF(C64="","",1)</f>
        <v/>
      </c>
      <c r="B64" s="1" t="s">
        <v>48</v>
      </c>
      <c r="C64" s="15"/>
    </row>
    <row r="65" spans="1:3" x14ac:dyDescent="0.25">
      <c r="A65" s="2">
        <f>SUM(A61:A64)*C65</f>
        <v>1</v>
      </c>
      <c r="B65" s="16" t="s">
        <v>19</v>
      </c>
      <c r="C65" s="17">
        <v>0.1</v>
      </c>
    </row>
    <row r="66" spans="1:3" ht="9" customHeight="1" x14ac:dyDescent="0.25">
      <c r="B66" s="16"/>
      <c r="C66" s="17"/>
    </row>
    <row r="67" spans="1:3" x14ac:dyDescent="0.25">
      <c r="A67" s="18" t="s">
        <v>20</v>
      </c>
      <c r="B67" s="10"/>
      <c r="C67" s="11"/>
    </row>
    <row r="68" spans="1:3" ht="34.950000000000003" customHeight="1" x14ac:dyDescent="0.25">
      <c r="A68" s="51"/>
      <c r="B68" s="52"/>
      <c r="C68" s="53"/>
    </row>
    <row r="70" spans="1:3" x14ac:dyDescent="0.25">
      <c r="A70" s="6" t="s">
        <v>49</v>
      </c>
      <c r="B70" s="7" t="s">
        <v>50</v>
      </c>
      <c r="C70" s="8"/>
    </row>
    <row r="71" spans="1:3" ht="16.2" customHeight="1" x14ac:dyDescent="0.25">
      <c r="A71" s="43" t="s">
        <v>51</v>
      </c>
      <c r="B71" s="44"/>
      <c r="C71" s="45"/>
    </row>
    <row r="72" spans="1:3" x14ac:dyDescent="0.25">
      <c r="A72" s="9" t="s">
        <v>11</v>
      </c>
      <c r="B72" s="10" t="s">
        <v>12</v>
      </c>
      <c r="C72" s="11" t="s">
        <v>13</v>
      </c>
    </row>
    <row r="73" spans="1:3" ht="36" x14ac:dyDescent="0.25">
      <c r="A73" s="12">
        <f>IF(C73="","",10)</f>
        <v>10</v>
      </c>
      <c r="B73" s="1" t="s">
        <v>52</v>
      </c>
      <c r="C73" s="13" t="s">
        <v>15</v>
      </c>
    </row>
    <row r="74" spans="1:3" ht="36" x14ac:dyDescent="0.25">
      <c r="A74" s="14" t="str">
        <f>IF(C74="","",7)</f>
        <v/>
      </c>
      <c r="B74" s="1" t="s">
        <v>53</v>
      </c>
      <c r="C74" s="15"/>
    </row>
    <row r="75" spans="1:3" ht="36" x14ac:dyDescent="0.25">
      <c r="A75" s="14" t="str">
        <f>IF(C75="","",4)</f>
        <v/>
      </c>
      <c r="B75" s="1" t="s">
        <v>54</v>
      </c>
      <c r="C75" s="15"/>
    </row>
    <row r="76" spans="1:3" ht="24" x14ac:dyDescent="0.25">
      <c r="A76" s="14" t="str">
        <f>IF(C76="","",1)</f>
        <v/>
      </c>
      <c r="B76" s="1" t="s">
        <v>55</v>
      </c>
      <c r="C76" s="15"/>
    </row>
    <row r="77" spans="1:3" x14ac:dyDescent="0.25">
      <c r="A77" s="2">
        <f>SUM(A73:A76)*C77</f>
        <v>1</v>
      </c>
      <c r="B77" s="16" t="s">
        <v>19</v>
      </c>
      <c r="C77" s="17">
        <v>0.1</v>
      </c>
    </row>
    <row r="79" spans="1:3" x14ac:dyDescent="0.25">
      <c r="A79" s="18" t="s">
        <v>20</v>
      </c>
      <c r="B79" s="10"/>
      <c r="C79" s="11"/>
    </row>
    <row r="80" spans="1:3" ht="34.950000000000003" customHeight="1" x14ac:dyDescent="0.25">
      <c r="A80" s="51"/>
      <c r="B80" s="52"/>
      <c r="C80" s="53"/>
    </row>
    <row r="82" spans="1:3" x14ac:dyDescent="0.25">
      <c r="A82" s="6" t="s">
        <v>56</v>
      </c>
      <c r="B82" s="7" t="s">
        <v>57</v>
      </c>
      <c r="C82" s="8"/>
    </row>
    <row r="83" spans="1:3" ht="97.95" customHeight="1" x14ac:dyDescent="0.25">
      <c r="A83" s="46" t="s">
        <v>58</v>
      </c>
      <c r="B83" s="44"/>
      <c r="C83" s="45"/>
    </row>
    <row r="84" spans="1:3" x14ac:dyDescent="0.25">
      <c r="A84" s="9" t="s">
        <v>11</v>
      </c>
      <c r="B84" s="10" t="s">
        <v>12</v>
      </c>
      <c r="C84" s="11" t="s">
        <v>13</v>
      </c>
    </row>
    <row r="85" spans="1:3" ht="36" x14ac:dyDescent="0.25">
      <c r="A85" s="12">
        <f>IF(C85="","",10)</f>
        <v>10</v>
      </c>
      <c r="B85" s="1" t="s">
        <v>59</v>
      </c>
      <c r="C85" s="13" t="s">
        <v>15</v>
      </c>
    </row>
    <row r="86" spans="1:3" ht="36" x14ac:dyDescent="0.25">
      <c r="A86" s="14" t="str">
        <f>IF(C86="","",7)</f>
        <v/>
      </c>
      <c r="B86" s="1" t="s">
        <v>60</v>
      </c>
      <c r="C86" s="15"/>
    </row>
    <row r="87" spans="1:3" ht="36" x14ac:dyDescent="0.25">
      <c r="A87" s="14" t="str">
        <f>IF(C87="","",4)</f>
        <v/>
      </c>
      <c r="B87" s="1" t="s">
        <v>61</v>
      </c>
      <c r="C87" s="15"/>
    </row>
    <row r="88" spans="1:3" ht="24" x14ac:dyDescent="0.25">
      <c r="A88" s="14" t="str">
        <f>IF(C88="","",1)</f>
        <v/>
      </c>
      <c r="B88" s="1" t="s">
        <v>62</v>
      </c>
      <c r="C88" s="15"/>
    </row>
    <row r="89" spans="1:3" x14ac:dyDescent="0.25">
      <c r="A89" s="2">
        <f>SUM(A85:A88)*C89</f>
        <v>1</v>
      </c>
      <c r="B89" s="16" t="s">
        <v>19</v>
      </c>
      <c r="C89" s="17">
        <v>0.1</v>
      </c>
    </row>
    <row r="90" spans="1:3" x14ac:dyDescent="0.25">
      <c r="B90" s="16"/>
      <c r="C90" s="17"/>
    </row>
    <row r="91" spans="1:3" x14ac:dyDescent="0.25">
      <c r="A91" s="18" t="s">
        <v>20</v>
      </c>
      <c r="B91" s="10"/>
      <c r="C91" s="11"/>
    </row>
    <row r="92" spans="1:3" ht="34.950000000000003" customHeight="1" x14ac:dyDescent="0.25">
      <c r="A92" s="19"/>
      <c r="B92" s="20"/>
      <c r="C92" s="21"/>
    </row>
    <row r="93" spans="1:3" x14ac:dyDescent="0.25">
      <c r="B93" s="16"/>
      <c r="C93" s="17"/>
    </row>
    <row r="94" spans="1:3" x14ac:dyDescent="0.25">
      <c r="A94" s="6" t="s">
        <v>63</v>
      </c>
      <c r="B94" s="7" t="s">
        <v>64</v>
      </c>
      <c r="C94" s="8"/>
    </row>
    <row r="95" spans="1:3" ht="121.95" customHeight="1" x14ac:dyDescent="0.25">
      <c r="A95" s="46" t="s">
        <v>65</v>
      </c>
      <c r="B95" s="44"/>
      <c r="C95" s="45"/>
    </row>
    <row r="96" spans="1:3" x14ac:dyDescent="0.25">
      <c r="A96" s="9" t="s">
        <v>11</v>
      </c>
      <c r="B96" s="10" t="s">
        <v>12</v>
      </c>
      <c r="C96" s="11" t="s">
        <v>13</v>
      </c>
    </row>
    <row r="97" spans="1:3" ht="24" x14ac:dyDescent="0.25">
      <c r="A97" s="12">
        <f>IF(C97="","",10)</f>
        <v>10</v>
      </c>
      <c r="B97" s="1" t="s">
        <v>66</v>
      </c>
      <c r="C97" s="13" t="s">
        <v>15</v>
      </c>
    </row>
    <row r="98" spans="1:3" ht="36" x14ac:dyDescent="0.25">
      <c r="A98" s="14" t="str">
        <f>IF(C98="","",7)</f>
        <v/>
      </c>
      <c r="B98" s="1" t="s">
        <v>67</v>
      </c>
      <c r="C98" s="15"/>
    </row>
    <row r="99" spans="1:3" ht="24" x14ac:dyDescent="0.25">
      <c r="A99" s="14" t="str">
        <f>IF(C99="","",4)</f>
        <v/>
      </c>
      <c r="B99" s="1" t="s">
        <v>68</v>
      </c>
      <c r="C99" s="15"/>
    </row>
    <row r="100" spans="1:3" x14ac:dyDescent="0.25">
      <c r="A100" s="14" t="str">
        <f>IF(C100="","",1)</f>
        <v/>
      </c>
      <c r="B100" s="1" t="s">
        <v>69</v>
      </c>
      <c r="C100" s="15"/>
    </row>
    <row r="101" spans="1:3" x14ac:dyDescent="0.25">
      <c r="A101" s="2">
        <f>SUM(A97:A100)*C101</f>
        <v>1</v>
      </c>
      <c r="B101" s="16" t="s">
        <v>19</v>
      </c>
      <c r="C101" s="17">
        <v>0.1</v>
      </c>
    </row>
    <row r="102" spans="1:3" x14ac:dyDescent="0.25">
      <c r="B102" s="16"/>
      <c r="C102" s="17"/>
    </row>
    <row r="103" spans="1:3" x14ac:dyDescent="0.25">
      <c r="A103" s="18" t="s">
        <v>20</v>
      </c>
      <c r="B103" s="10"/>
      <c r="C103" s="11"/>
    </row>
    <row r="104" spans="1:3" ht="34.950000000000003" customHeight="1" x14ac:dyDescent="0.25">
      <c r="A104" s="51"/>
      <c r="B104" s="52"/>
      <c r="C104" s="53"/>
    </row>
    <row r="105" spans="1:3" x14ac:dyDescent="0.25">
      <c r="B105" s="16"/>
      <c r="C105" s="17"/>
    </row>
    <row r="106" spans="1:3" x14ac:dyDescent="0.25">
      <c r="A106" s="6" t="s">
        <v>70</v>
      </c>
      <c r="B106" s="7" t="s">
        <v>71</v>
      </c>
      <c r="C106" s="8"/>
    </row>
    <row r="107" spans="1:3" ht="75" customHeight="1" x14ac:dyDescent="0.25">
      <c r="A107" s="47" t="s">
        <v>72</v>
      </c>
      <c r="B107" s="44"/>
      <c r="C107" s="45"/>
    </row>
    <row r="108" spans="1:3" x14ac:dyDescent="0.25">
      <c r="A108" s="9" t="s">
        <v>11</v>
      </c>
      <c r="B108" s="10" t="s">
        <v>12</v>
      </c>
      <c r="C108" s="11" t="s">
        <v>13</v>
      </c>
    </row>
    <row r="109" spans="1:3" ht="36" x14ac:dyDescent="0.25">
      <c r="A109" s="12">
        <f>IF(C109="","",10)</f>
        <v>10</v>
      </c>
      <c r="B109" s="1" t="s">
        <v>73</v>
      </c>
      <c r="C109" s="13" t="s">
        <v>15</v>
      </c>
    </row>
    <row r="110" spans="1:3" ht="24" x14ac:dyDescent="0.25">
      <c r="A110" s="14" t="str">
        <f>IF(C110="","",7)</f>
        <v/>
      </c>
      <c r="B110" s="1" t="s">
        <v>74</v>
      </c>
      <c r="C110" s="15"/>
    </row>
    <row r="111" spans="1:3" ht="24" x14ac:dyDescent="0.25">
      <c r="A111" s="14" t="str">
        <f>IF(C111="","",4)</f>
        <v/>
      </c>
      <c r="B111" s="1" t="s">
        <v>75</v>
      </c>
      <c r="C111" s="15"/>
    </row>
    <row r="112" spans="1:3" ht="24" x14ac:dyDescent="0.25">
      <c r="A112" s="14" t="str">
        <f>IF(C112="","",1)</f>
        <v/>
      </c>
      <c r="B112" s="1" t="s">
        <v>76</v>
      </c>
      <c r="C112" s="15"/>
    </row>
    <row r="113" spans="1:3" x14ac:dyDescent="0.25">
      <c r="A113" s="2">
        <f>SUM(A109:A112)*C113</f>
        <v>1</v>
      </c>
      <c r="B113" s="16" t="s">
        <v>19</v>
      </c>
      <c r="C113" s="17">
        <v>0.1</v>
      </c>
    </row>
    <row r="114" spans="1:3" x14ac:dyDescent="0.25">
      <c r="B114" s="16"/>
      <c r="C114" s="17"/>
    </row>
    <row r="115" spans="1:3" x14ac:dyDescent="0.25">
      <c r="A115" s="18" t="s">
        <v>20</v>
      </c>
      <c r="B115" s="10"/>
      <c r="C115" s="11"/>
    </row>
    <row r="116" spans="1:3" ht="34.950000000000003" customHeight="1" x14ac:dyDescent="0.25">
      <c r="A116" s="51"/>
      <c r="B116" s="52"/>
      <c r="C116" s="53"/>
    </row>
    <row r="118" spans="1:3" x14ac:dyDescent="0.25">
      <c r="A118" s="6" t="s">
        <v>77</v>
      </c>
      <c r="B118" s="7" t="s">
        <v>78</v>
      </c>
      <c r="C118" s="8"/>
    </row>
    <row r="119" spans="1:3" ht="16.95" customHeight="1" x14ac:dyDescent="0.25">
      <c r="A119" s="43" t="s">
        <v>79</v>
      </c>
      <c r="B119" s="44"/>
      <c r="C119" s="45"/>
    </row>
    <row r="120" spans="1:3" x14ac:dyDescent="0.25">
      <c r="A120" s="9" t="s">
        <v>11</v>
      </c>
      <c r="B120" s="10" t="s">
        <v>12</v>
      </c>
      <c r="C120" s="11" t="s">
        <v>13</v>
      </c>
    </row>
    <row r="121" spans="1:3" ht="24" x14ac:dyDescent="0.25">
      <c r="A121" s="12">
        <f>IF(C121="","",10)</f>
        <v>10</v>
      </c>
      <c r="B121" s="1" t="s">
        <v>80</v>
      </c>
      <c r="C121" s="13" t="s">
        <v>15</v>
      </c>
    </row>
    <row r="122" spans="1:3" ht="24" x14ac:dyDescent="0.25">
      <c r="A122" s="14" t="str">
        <f>IF(C122="","",7)</f>
        <v/>
      </c>
      <c r="B122" s="1" t="s">
        <v>81</v>
      </c>
      <c r="C122" s="15"/>
    </row>
    <row r="123" spans="1:3" ht="24" x14ac:dyDescent="0.25">
      <c r="A123" s="14" t="str">
        <f>IF(C123="","",4)</f>
        <v/>
      </c>
      <c r="B123" s="1" t="s">
        <v>82</v>
      </c>
      <c r="C123" s="15"/>
    </row>
    <row r="124" spans="1:3" ht="24" x14ac:dyDescent="0.25">
      <c r="A124" s="14" t="str">
        <f>IF(C124="","",1)</f>
        <v/>
      </c>
      <c r="B124" s="1" t="s">
        <v>83</v>
      </c>
      <c r="C124" s="15"/>
    </row>
    <row r="125" spans="1:3" x14ac:dyDescent="0.25">
      <c r="A125" s="2">
        <f>SUM(A121:A124)*C125</f>
        <v>1</v>
      </c>
      <c r="B125" s="16" t="s">
        <v>19</v>
      </c>
      <c r="C125" s="17">
        <v>0.1</v>
      </c>
    </row>
    <row r="126" spans="1:3" ht="9" customHeight="1" x14ac:dyDescent="0.25">
      <c r="B126" s="16"/>
      <c r="C126" s="17"/>
    </row>
    <row r="127" spans="1:3" x14ac:dyDescent="0.25">
      <c r="A127" s="18" t="s">
        <v>20</v>
      </c>
      <c r="B127" s="10"/>
      <c r="C127" s="11"/>
    </row>
    <row r="128" spans="1:3" ht="34.950000000000003" customHeight="1" x14ac:dyDescent="0.25">
      <c r="A128" s="51"/>
      <c r="B128" s="52"/>
      <c r="C128" s="53"/>
    </row>
    <row r="132" spans="1:2" x14ac:dyDescent="0.25">
      <c r="A132" s="25">
        <f>A17+A29+A41+A53+A65+A77+A89+A101+A113+A125</f>
        <v>10</v>
      </c>
      <c r="B132" s="28" t="s">
        <v>84</v>
      </c>
    </row>
    <row r="133" spans="1:2" x14ac:dyDescent="0.25">
      <c r="A133" s="26">
        <v>10</v>
      </c>
      <c r="B133" s="27" t="s">
        <v>85</v>
      </c>
    </row>
  </sheetData>
  <mergeCells count="16">
    <mergeCell ref="A128:C128"/>
    <mergeCell ref="A104:C104"/>
    <mergeCell ref="A107:C107"/>
    <mergeCell ref="A116:C116"/>
    <mergeCell ref="A11:C11"/>
    <mergeCell ref="A20:C20"/>
    <mergeCell ref="A32:C32"/>
    <mergeCell ref="A35:C35"/>
    <mergeCell ref="A119:C119"/>
    <mergeCell ref="A95:C95"/>
    <mergeCell ref="A68:C68"/>
    <mergeCell ref="A47:C47"/>
    <mergeCell ref="A71:C71"/>
    <mergeCell ref="A83:C83"/>
    <mergeCell ref="A80:C80"/>
    <mergeCell ref="A59:C59"/>
  </mergeCells>
  <dataValidations count="1">
    <dataValidation type="list" allowBlank="1" showInputMessage="1" showErrorMessage="1" sqref="C13:C16 C25:C28 C37:C40 C61:C64 C121:C124 C49:C52 C73:C76 C85:C88 C97:C100 C109:C112" xr:uid="{D29546A7-C00C-433A-8E79-C8D213FC1E7E}">
      <formula1>"X"</formula1>
    </dataValidation>
  </dataValidations>
  <pageMargins left="0.70866141732283472" right="0.70866141732283472" top="0.82677165354330717" bottom="0.74803149606299213" header="0.31496062992125984" footer="0.31496062992125984"/>
  <pageSetup paperSize="9" orientation="portrait" verticalDpi="300" r:id="rId1"/>
  <headerFooter>
    <oddHeader>&amp;L&amp;8Project: ...
Beoordelingsformulier Past performance ingenieursdienst
Beoordelaar: proejctleider gemeente Hollands Kroon&amp;R&amp;8datum: &amp;D</oddHeader>
    <oddFooter>&amp;R&amp;8blad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17C10-8239-489D-8164-4AF2E34EDEDF}">
  <dimension ref="A1:C132"/>
  <sheetViews>
    <sheetView topLeftCell="A70" workbookViewId="0">
      <selection activeCell="E8" sqref="E8"/>
    </sheetView>
  </sheetViews>
  <sheetFormatPr defaultColWidth="8.88671875" defaultRowHeight="12" x14ac:dyDescent="0.25"/>
  <cols>
    <col min="1" max="1" width="30.88671875" style="2" customWidth="1"/>
    <col min="2" max="2" width="59.109375" style="2" customWidth="1"/>
    <col min="3" max="3" width="10.109375" style="2" customWidth="1"/>
    <col min="4" max="16384" width="8.88671875" style="2"/>
  </cols>
  <sheetData>
    <row r="1" spans="1:3" ht="18" x14ac:dyDescent="0.35">
      <c r="A1" s="35" t="s">
        <v>86</v>
      </c>
      <c r="B1" s="36"/>
      <c r="C1" s="34"/>
    </row>
    <row r="2" spans="1:3" ht="18" x14ac:dyDescent="0.35">
      <c r="A2" s="35" t="s">
        <v>87</v>
      </c>
      <c r="B2" s="36"/>
      <c r="C2" s="34"/>
    </row>
    <row r="3" spans="1:3" x14ac:dyDescent="0.25">
      <c r="A3" s="3" t="s">
        <v>2</v>
      </c>
      <c r="B3" s="4"/>
      <c r="C3" s="5"/>
    </row>
    <row r="4" spans="1:3" x14ac:dyDescent="0.25">
      <c r="A4" s="3" t="s">
        <v>3</v>
      </c>
      <c r="B4" s="4"/>
      <c r="C4" s="5"/>
    </row>
    <row r="5" spans="1:3" x14ac:dyDescent="0.25">
      <c r="A5" s="3" t="s">
        <v>4</v>
      </c>
      <c r="B5" s="4"/>
      <c r="C5" s="5"/>
    </row>
    <row r="6" spans="1:3" x14ac:dyDescent="0.25">
      <c r="A6" s="3" t="s">
        <v>5</v>
      </c>
      <c r="B6" s="4"/>
      <c r="C6" s="5"/>
    </row>
    <row r="7" spans="1:3" x14ac:dyDescent="0.25">
      <c r="A7" s="3" t="s">
        <v>6</v>
      </c>
      <c r="B7" s="4"/>
      <c r="C7" s="5"/>
    </row>
    <row r="8" spans="1:3" x14ac:dyDescent="0.25">
      <c r="A8" s="3" t="s">
        <v>7</v>
      </c>
      <c r="B8" s="4"/>
      <c r="C8" s="5"/>
    </row>
    <row r="10" spans="1:3" x14ac:dyDescent="0.25">
      <c r="A10" s="6" t="s">
        <v>8</v>
      </c>
      <c r="B10" s="7" t="s">
        <v>22</v>
      </c>
      <c r="C10" s="8"/>
    </row>
    <row r="11" spans="1:3" ht="64.2" customHeight="1" x14ac:dyDescent="0.25">
      <c r="A11" s="47" t="s">
        <v>88</v>
      </c>
      <c r="B11" s="44"/>
      <c r="C11" s="45"/>
    </row>
    <row r="12" spans="1:3" x14ac:dyDescent="0.25">
      <c r="A12" s="9" t="s">
        <v>11</v>
      </c>
      <c r="B12" s="10" t="s">
        <v>12</v>
      </c>
      <c r="C12" s="11" t="s">
        <v>13</v>
      </c>
    </row>
    <row r="13" spans="1:3" ht="24" x14ac:dyDescent="0.25">
      <c r="A13" s="12">
        <f>IF(C13="","",10)</f>
        <v>10</v>
      </c>
      <c r="B13" s="29" t="s">
        <v>89</v>
      </c>
      <c r="C13" s="31" t="s">
        <v>15</v>
      </c>
    </row>
    <row r="14" spans="1:3" ht="24" x14ac:dyDescent="0.25">
      <c r="A14" s="14" t="str">
        <f>IF(C14="","",7)</f>
        <v/>
      </c>
      <c r="B14" s="29" t="s">
        <v>90</v>
      </c>
      <c r="C14" s="32"/>
    </row>
    <row r="15" spans="1:3" ht="24" x14ac:dyDescent="0.25">
      <c r="A15" s="12" t="str">
        <f>IF(C15="","",4)</f>
        <v/>
      </c>
      <c r="B15" s="29" t="s">
        <v>91</v>
      </c>
      <c r="C15" s="32"/>
    </row>
    <row r="16" spans="1:3" x14ac:dyDescent="0.25">
      <c r="A16" s="14" t="str">
        <f>IF(C16="","",1)</f>
        <v/>
      </c>
      <c r="B16" s="29" t="s">
        <v>92</v>
      </c>
      <c r="C16" s="32"/>
    </row>
    <row r="17" spans="1:3" x14ac:dyDescent="0.25">
      <c r="A17" s="2">
        <f>SUM(A13:A16)*C17</f>
        <v>1</v>
      </c>
      <c r="B17" s="16" t="s">
        <v>19</v>
      </c>
      <c r="C17" s="17">
        <v>0.1</v>
      </c>
    </row>
    <row r="18" spans="1:3" ht="9" customHeight="1" x14ac:dyDescent="0.25">
      <c r="B18" s="16"/>
      <c r="C18" s="17"/>
    </row>
    <row r="19" spans="1:3" x14ac:dyDescent="0.25">
      <c r="A19" s="18" t="s">
        <v>20</v>
      </c>
      <c r="B19" s="10"/>
      <c r="C19" s="11"/>
    </row>
    <row r="20" spans="1:3" ht="34.950000000000003" customHeight="1" x14ac:dyDescent="0.25">
      <c r="A20" s="40"/>
      <c r="B20" s="41"/>
      <c r="C20" s="42"/>
    </row>
    <row r="22" spans="1:3" x14ac:dyDescent="0.25">
      <c r="A22" s="6" t="s">
        <v>21</v>
      </c>
      <c r="B22" s="7" t="s">
        <v>93</v>
      </c>
      <c r="C22" s="8"/>
    </row>
    <row r="23" spans="1:3" ht="37.950000000000003" customHeight="1" x14ac:dyDescent="0.25">
      <c r="A23" s="43" t="s">
        <v>94</v>
      </c>
      <c r="B23" s="44"/>
      <c r="C23" s="45"/>
    </row>
    <row r="24" spans="1:3" x14ac:dyDescent="0.25">
      <c r="A24" s="9" t="s">
        <v>11</v>
      </c>
      <c r="B24" s="10" t="s">
        <v>12</v>
      </c>
      <c r="C24" s="11" t="s">
        <v>13</v>
      </c>
    </row>
    <row r="25" spans="1:3" ht="24" x14ac:dyDescent="0.25">
      <c r="A25" s="12">
        <f>IF(C25="","",10)</f>
        <v>10</v>
      </c>
      <c r="B25" s="1" t="s">
        <v>95</v>
      </c>
      <c r="C25" s="31" t="s">
        <v>15</v>
      </c>
    </row>
    <row r="26" spans="1:3" x14ac:dyDescent="0.25">
      <c r="A26" s="12" t="str">
        <f>IF(C26="","",7)</f>
        <v/>
      </c>
      <c r="B26" s="1" t="s">
        <v>96</v>
      </c>
      <c r="C26" s="32"/>
    </row>
    <row r="27" spans="1:3" x14ac:dyDescent="0.25">
      <c r="A27" s="12" t="str">
        <f>IF(C27="","",4)</f>
        <v/>
      </c>
      <c r="B27" s="1" t="s">
        <v>97</v>
      </c>
      <c r="C27" s="32"/>
    </row>
    <row r="28" spans="1:3" x14ac:dyDescent="0.25">
      <c r="A28" s="12" t="str">
        <f>IF(C28="","",1)</f>
        <v/>
      </c>
      <c r="B28" s="1" t="s">
        <v>98</v>
      </c>
      <c r="C28" s="32"/>
    </row>
    <row r="29" spans="1:3" x14ac:dyDescent="0.25">
      <c r="A29" s="2">
        <f>SUM(A25:A28)*C29</f>
        <v>1</v>
      </c>
      <c r="B29" s="16" t="s">
        <v>19</v>
      </c>
      <c r="C29" s="17">
        <v>0.1</v>
      </c>
    </row>
    <row r="30" spans="1:3" ht="9" customHeight="1" x14ac:dyDescent="0.25">
      <c r="B30" s="16"/>
      <c r="C30" s="17"/>
    </row>
    <row r="31" spans="1:3" x14ac:dyDescent="0.25">
      <c r="A31" s="18" t="s">
        <v>20</v>
      </c>
      <c r="B31" s="10"/>
      <c r="C31" s="11"/>
    </row>
    <row r="32" spans="1:3" ht="34.950000000000003" customHeight="1" x14ac:dyDescent="0.25">
      <c r="A32" s="40"/>
      <c r="B32" s="41"/>
      <c r="C32" s="42"/>
    </row>
    <row r="34" spans="1:3" x14ac:dyDescent="0.25">
      <c r="A34" s="6" t="s">
        <v>28</v>
      </c>
      <c r="B34" s="7" t="s">
        <v>99</v>
      </c>
      <c r="C34" s="8"/>
    </row>
    <row r="35" spans="1:3" ht="49.2" customHeight="1" x14ac:dyDescent="0.25">
      <c r="A35" s="48" t="s">
        <v>100</v>
      </c>
      <c r="B35" s="49"/>
      <c r="C35" s="50"/>
    </row>
    <row r="36" spans="1:3" x14ac:dyDescent="0.25">
      <c r="A36" s="9" t="s">
        <v>11</v>
      </c>
      <c r="B36" s="10" t="s">
        <v>12</v>
      </c>
      <c r="C36" s="11" t="s">
        <v>13</v>
      </c>
    </row>
    <row r="37" spans="1:3" ht="26.4" customHeight="1" x14ac:dyDescent="0.25">
      <c r="A37" s="12">
        <f>IF(C37="","",10)</f>
        <v>10</v>
      </c>
      <c r="B37" s="1" t="s">
        <v>101</v>
      </c>
      <c r="C37" s="31" t="s">
        <v>15</v>
      </c>
    </row>
    <row r="38" spans="1:3" ht="24" x14ac:dyDescent="0.25">
      <c r="A38" s="14" t="str">
        <f>IF(C38="","",7)</f>
        <v/>
      </c>
      <c r="B38" s="30" t="s">
        <v>102</v>
      </c>
      <c r="C38" s="32"/>
    </row>
    <row r="39" spans="1:3" ht="24" x14ac:dyDescent="0.25">
      <c r="A39" s="14" t="str">
        <f>IF(C39="","",4)</f>
        <v/>
      </c>
      <c r="B39" s="1" t="s">
        <v>103</v>
      </c>
      <c r="C39" s="32"/>
    </row>
    <row r="40" spans="1:3" ht="24" x14ac:dyDescent="0.25">
      <c r="A40" s="14" t="str">
        <f>IF(C40="","",1)</f>
        <v/>
      </c>
      <c r="B40" s="1" t="s">
        <v>104</v>
      </c>
      <c r="C40" s="32"/>
    </row>
    <row r="41" spans="1:3" x14ac:dyDescent="0.25">
      <c r="A41" s="2">
        <f>SUM(A37:A40)*C41</f>
        <v>1</v>
      </c>
      <c r="B41" s="16" t="s">
        <v>19</v>
      </c>
      <c r="C41" s="17">
        <v>0.1</v>
      </c>
    </row>
    <row r="42" spans="1:3" ht="9" customHeight="1" x14ac:dyDescent="0.25">
      <c r="B42" s="16"/>
      <c r="C42" s="17"/>
    </row>
    <row r="43" spans="1:3" x14ac:dyDescent="0.25">
      <c r="A43" s="18" t="s">
        <v>20</v>
      </c>
      <c r="B43" s="10"/>
      <c r="C43" s="11"/>
    </row>
    <row r="44" spans="1:3" ht="34.950000000000003" customHeight="1" x14ac:dyDescent="0.25">
      <c r="A44" s="40"/>
      <c r="B44" s="41"/>
      <c r="C44" s="42"/>
    </row>
    <row r="46" spans="1:3" x14ac:dyDescent="0.25">
      <c r="A46" s="6" t="s">
        <v>35</v>
      </c>
      <c r="B46" s="7" t="s">
        <v>105</v>
      </c>
      <c r="C46" s="8"/>
    </row>
    <row r="47" spans="1:3" ht="39" customHeight="1" x14ac:dyDescent="0.25">
      <c r="A47" s="46" t="s">
        <v>106</v>
      </c>
      <c r="B47" s="44"/>
      <c r="C47" s="45"/>
    </row>
    <row r="48" spans="1:3" x14ac:dyDescent="0.25">
      <c r="A48" s="9" t="s">
        <v>11</v>
      </c>
      <c r="B48" s="10" t="s">
        <v>12</v>
      </c>
      <c r="C48" s="11" t="s">
        <v>13</v>
      </c>
    </row>
    <row r="49" spans="1:3" ht="27.6" customHeight="1" x14ac:dyDescent="0.25">
      <c r="A49" s="12">
        <f>IF(C49="","",10)</f>
        <v>10</v>
      </c>
      <c r="B49" s="1" t="s">
        <v>107</v>
      </c>
      <c r="C49" s="31" t="s">
        <v>15</v>
      </c>
    </row>
    <row r="50" spans="1:3" ht="24" x14ac:dyDescent="0.25">
      <c r="A50" s="14" t="str">
        <f>IF(C50="","",7)</f>
        <v/>
      </c>
      <c r="B50" s="1" t="s">
        <v>108</v>
      </c>
      <c r="C50" s="32"/>
    </row>
    <row r="51" spans="1:3" ht="36" x14ac:dyDescent="0.25">
      <c r="A51" s="14" t="str">
        <f>IF(C51="","",4)</f>
        <v/>
      </c>
      <c r="B51" s="1" t="s">
        <v>109</v>
      </c>
      <c r="C51" s="32"/>
    </row>
    <row r="52" spans="1:3" ht="24" x14ac:dyDescent="0.25">
      <c r="A52" s="14" t="str">
        <f>IF(C52="","",1)</f>
        <v/>
      </c>
      <c r="B52" s="1" t="s">
        <v>110</v>
      </c>
      <c r="C52" s="32"/>
    </row>
    <row r="53" spans="1:3" x14ac:dyDescent="0.25">
      <c r="A53" s="2">
        <f>SUM(A49:A52)*C53</f>
        <v>1</v>
      </c>
      <c r="B53" s="16" t="s">
        <v>19</v>
      </c>
      <c r="C53" s="17">
        <v>0.1</v>
      </c>
    </row>
    <row r="54" spans="1:3" x14ac:dyDescent="0.25">
      <c r="B54" s="16"/>
      <c r="C54" s="17"/>
    </row>
    <row r="55" spans="1:3" x14ac:dyDescent="0.25">
      <c r="A55" s="18" t="s">
        <v>20</v>
      </c>
      <c r="B55" s="10"/>
      <c r="C55" s="11"/>
    </row>
    <row r="56" spans="1:3" ht="34.950000000000003" customHeight="1" x14ac:dyDescent="0.25">
      <c r="A56" s="40"/>
      <c r="B56" s="41"/>
      <c r="C56" s="42"/>
    </row>
    <row r="58" spans="1:3" x14ac:dyDescent="0.25">
      <c r="A58" s="6" t="s">
        <v>42</v>
      </c>
      <c r="B58" s="7" t="s">
        <v>111</v>
      </c>
      <c r="C58" s="8"/>
    </row>
    <row r="59" spans="1:3" ht="18" customHeight="1" x14ac:dyDescent="0.25">
      <c r="A59" s="43" t="s">
        <v>112</v>
      </c>
      <c r="B59" s="44"/>
      <c r="C59" s="45"/>
    </row>
    <row r="60" spans="1:3" x14ac:dyDescent="0.25">
      <c r="A60" s="9" t="s">
        <v>11</v>
      </c>
      <c r="B60" s="10" t="s">
        <v>12</v>
      </c>
      <c r="C60" s="11" t="s">
        <v>13</v>
      </c>
    </row>
    <row r="61" spans="1:3" ht="24" x14ac:dyDescent="0.25">
      <c r="A61" s="12">
        <f>IF(C61="","",10)</f>
        <v>10</v>
      </c>
      <c r="B61" s="1" t="s">
        <v>113</v>
      </c>
      <c r="C61" s="31" t="s">
        <v>15</v>
      </c>
    </row>
    <row r="62" spans="1:3" ht="24" x14ac:dyDescent="0.25">
      <c r="A62" s="14" t="str">
        <f>IF(C62="","",7)</f>
        <v/>
      </c>
      <c r="B62" s="1" t="s">
        <v>114</v>
      </c>
      <c r="C62" s="32"/>
    </row>
    <row r="63" spans="1:3" ht="24" x14ac:dyDescent="0.25">
      <c r="A63" s="14" t="str">
        <f>IF(C63="","",4)</f>
        <v/>
      </c>
      <c r="B63" s="1" t="s">
        <v>115</v>
      </c>
      <c r="C63" s="32"/>
    </row>
    <row r="64" spans="1:3" x14ac:dyDescent="0.25">
      <c r="A64" s="14" t="str">
        <f>IF(C64="","",1)</f>
        <v/>
      </c>
      <c r="B64" s="1" t="s">
        <v>116</v>
      </c>
      <c r="C64" s="32"/>
    </row>
    <row r="65" spans="1:3" x14ac:dyDescent="0.25">
      <c r="A65" s="2">
        <f>SUM(A61:A64)*C65</f>
        <v>1</v>
      </c>
      <c r="B65" s="16" t="s">
        <v>19</v>
      </c>
      <c r="C65" s="17">
        <v>0.1</v>
      </c>
    </row>
    <row r="66" spans="1:3" ht="9" customHeight="1" x14ac:dyDescent="0.25">
      <c r="B66" s="16"/>
      <c r="C66" s="17"/>
    </row>
    <row r="67" spans="1:3" x14ac:dyDescent="0.25">
      <c r="A67" s="18" t="s">
        <v>20</v>
      </c>
      <c r="B67" s="10"/>
      <c r="C67" s="11"/>
    </row>
    <row r="68" spans="1:3" ht="34.950000000000003" customHeight="1" x14ac:dyDescent="0.25">
      <c r="A68" s="40"/>
      <c r="B68" s="41"/>
      <c r="C68" s="42"/>
    </row>
    <row r="70" spans="1:3" x14ac:dyDescent="0.25">
      <c r="A70" s="6" t="s">
        <v>49</v>
      </c>
      <c r="B70" s="7" t="s">
        <v>117</v>
      </c>
      <c r="C70" s="8"/>
    </row>
    <row r="71" spans="1:3" ht="37.950000000000003" customHeight="1" x14ac:dyDescent="0.25">
      <c r="A71" s="46" t="s">
        <v>118</v>
      </c>
      <c r="B71" s="44"/>
      <c r="C71" s="45"/>
    </row>
    <row r="72" spans="1:3" x14ac:dyDescent="0.25">
      <c r="A72" s="9" t="s">
        <v>11</v>
      </c>
      <c r="B72" s="10" t="s">
        <v>12</v>
      </c>
      <c r="C72" s="11" t="s">
        <v>13</v>
      </c>
    </row>
    <row r="73" spans="1:3" ht="36" x14ac:dyDescent="0.25">
      <c r="A73" s="12">
        <f>IF(C73="","",10)</f>
        <v>10</v>
      </c>
      <c r="B73" s="1" t="s">
        <v>119</v>
      </c>
      <c r="C73" s="32" t="s">
        <v>15</v>
      </c>
    </row>
    <row r="74" spans="1:3" x14ac:dyDescent="0.25">
      <c r="A74" s="14" t="str">
        <f>IF(C74="","",7)</f>
        <v/>
      </c>
      <c r="B74" s="1" t="s">
        <v>120</v>
      </c>
      <c r="C74" s="32"/>
    </row>
    <row r="75" spans="1:3" x14ac:dyDescent="0.25">
      <c r="A75" s="14" t="str">
        <f>IF(C75="","",4)</f>
        <v/>
      </c>
      <c r="B75" s="1" t="s">
        <v>121</v>
      </c>
      <c r="C75" s="32"/>
    </row>
    <row r="76" spans="1:3" x14ac:dyDescent="0.25">
      <c r="A76" s="14" t="str">
        <f>IF(C76="","",1)</f>
        <v/>
      </c>
      <c r="B76" s="1" t="s">
        <v>122</v>
      </c>
      <c r="C76" s="32"/>
    </row>
    <row r="77" spans="1:3" x14ac:dyDescent="0.25">
      <c r="A77" s="2">
        <f>SUM(A73:A76)*C77</f>
        <v>1</v>
      </c>
      <c r="B77" s="16" t="s">
        <v>19</v>
      </c>
      <c r="C77" s="17">
        <v>0.1</v>
      </c>
    </row>
    <row r="79" spans="1:3" x14ac:dyDescent="0.25">
      <c r="A79" s="18" t="s">
        <v>20</v>
      </c>
      <c r="B79" s="10"/>
      <c r="C79" s="11"/>
    </row>
    <row r="80" spans="1:3" ht="34.950000000000003" customHeight="1" x14ac:dyDescent="0.25">
      <c r="A80" s="40"/>
      <c r="B80" s="41"/>
      <c r="C80" s="42"/>
    </row>
    <row r="82" spans="1:3" x14ac:dyDescent="0.25">
      <c r="A82" s="6" t="s">
        <v>56</v>
      </c>
      <c r="B82" s="7" t="s">
        <v>123</v>
      </c>
      <c r="C82" s="8"/>
    </row>
    <row r="83" spans="1:3" ht="25.2" customHeight="1" x14ac:dyDescent="0.25">
      <c r="A83" s="43" t="s">
        <v>124</v>
      </c>
      <c r="B83" s="44"/>
      <c r="C83" s="45"/>
    </row>
    <row r="84" spans="1:3" x14ac:dyDescent="0.25">
      <c r="A84" s="9" t="s">
        <v>11</v>
      </c>
      <c r="B84" s="10" t="s">
        <v>12</v>
      </c>
      <c r="C84" s="11" t="s">
        <v>13</v>
      </c>
    </row>
    <row r="85" spans="1:3" ht="24" x14ac:dyDescent="0.25">
      <c r="A85" s="12">
        <f>IF(C85="","",10)</f>
        <v>10</v>
      </c>
      <c r="B85" s="1" t="s">
        <v>125</v>
      </c>
      <c r="C85" s="32" t="s">
        <v>15</v>
      </c>
    </row>
    <row r="86" spans="1:3" ht="24" x14ac:dyDescent="0.25">
      <c r="A86" s="14" t="str">
        <f>IF(C86="","",7)</f>
        <v/>
      </c>
      <c r="B86" s="1" t="s">
        <v>126</v>
      </c>
      <c r="C86" s="32"/>
    </row>
    <row r="87" spans="1:3" ht="24" x14ac:dyDescent="0.25">
      <c r="A87" s="14" t="str">
        <f>IF(C87="","",4)</f>
        <v/>
      </c>
      <c r="B87" s="1" t="s">
        <v>127</v>
      </c>
      <c r="C87" s="32"/>
    </row>
    <row r="88" spans="1:3" ht="24" x14ac:dyDescent="0.25">
      <c r="A88" s="14" t="str">
        <f>IF(C88="","",1)</f>
        <v/>
      </c>
      <c r="B88" s="1" t="s">
        <v>128</v>
      </c>
      <c r="C88" s="32"/>
    </row>
    <row r="89" spans="1:3" x14ac:dyDescent="0.25">
      <c r="A89" s="2">
        <f>SUM(A85:A88)*C89</f>
        <v>1</v>
      </c>
      <c r="B89" s="16" t="s">
        <v>19</v>
      </c>
      <c r="C89" s="17">
        <v>0.1</v>
      </c>
    </row>
    <row r="90" spans="1:3" x14ac:dyDescent="0.25">
      <c r="B90" s="16"/>
      <c r="C90" s="17"/>
    </row>
    <row r="91" spans="1:3" x14ac:dyDescent="0.25">
      <c r="A91" s="18" t="s">
        <v>20</v>
      </c>
      <c r="B91" s="10"/>
      <c r="C91" s="11"/>
    </row>
    <row r="92" spans="1:3" ht="34.950000000000003" customHeight="1" x14ac:dyDescent="0.25">
      <c r="A92" s="40"/>
      <c r="B92" s="41"/>
      <c r="C92" s="42"/>
    </row>
    <row r="93" spans="1:3" x14ac:dyDescent="0.25">
      <c r="B93" s="16"/>
      <c r="C93" s="17"/>
    </row>
    <row r="94" spans="1:3" x14ac:dyDescent="0.25">
      <c r="A94" s="6" t="s">
        <v>63</v>
      </c>
      <c r="B94" s="7" t="s">
        <v>64</v>
      </c>
      <c r="C94" s="8"/>
    </row>
    <row r="95" spans="1:3" ht="101.4" customHeight="1" x14ac:dyDescent="0.25">
      <c r="A95" s="47" t="s">
        <v>129</v>
      </c>
      <c r="B95" s="44"/>
      <c r="C95" s="45"/>
    </row>
    <row r="96" spans="1:3" x14ac:dyDescent="0.25">
      <c r="A96" s="9" t="s">
        <v>11</v>
      </c>
      <c r="B96" s="10" t="s">
        <v>12</v>
      </c>
      <c r="C96" s="11" t="s">
        <v>13</v>
      </c>
    </row>
    <row r="97" spans="1:3" ht="36" x14ac:dyDescent="0.25">
      <c r="A97" s="12">
        <f>IF(C97="","",10)</f>
        <v>10</v>
      </c>
      <c r="B97" s="29" t="s">
        <v>130</v>
      </c>
      <c r="C97" s="32" t="s">
        <v>15</v>
      </c>
    </row>
    <row r="98" spans="1:3" ht="36" x14ac:dyDescent="0.25">
      <c r="A98" s="14" t="str">
        <f>IF(C98="","",7)</f>
        <v/>
      </c>
      <c r="B98" s="29" t="s">
        <v>131</v>
      </c>
      <c r="C98" s="32"/>
    </row>
    <row r="99" spans="1:3" ht="36" x14ac:dyDescent="0.25">
      <c r="A99" s="14" t="str">
        <f>IF(C99="","",4)</f>
        <v/>
      </c>
      <c r="B99" s="29" t="s">
        <v>132</v>
      </c>
      <c r="C99" s="32"/>
    </row>
    <row r="100" spans="1:3" ht="24" x14ac:dyDescent="0.25">
      <c r="A100" s="14" t="str">
        <f>IF(C100="","",1)</f>
        <v/>
      </c>
      <c r="B100" s="29" t="s">
        <v>133</v>
      </c>
      <c r="C100" s="32"/>
    </row>
    <row r="101" spans="1:3" x14ac:dyDescent="0.25">
      <c r="A101" s="2">
        <f>SUM(A97:A100)*C101</f>
        <v>1</v>
      </c>
      <c r="B101" s="16" t="s">
        <v>19</v>
      </c>
      <c r="C101" s="17">
        <v>0.1</v>
      </c>
    </row>
    <row r="102" spans="1:3" x14ac:dyDescent="0.25">
      <c r="B102" s="16"/>
      <c r="C102" s="17"/>
    </row>
    <row r="103" spans="1:3" x14ac:dyDescent="0.25">
      <c r="A103" s="18" t="s">
        <v>20</v>
      </c>
      <c r="B103" s="10"/>
      <c r="C103" s="11"/>
    </row>
    <row r="104" spans="1:3" ht="34.950000000000003" customHeight="1" x14ac:dyDescent="0.25">
      <c r="A104" s="40"/>
      <c r="B104" s="41"/>
      <c r="C104" s="42"/>
    </row>
    <row r="105" spans="1:3" x14ac:dyDescent="0.25">
      <c r="B105" s="16"/>
      <c r="C105" s="17"/>
    </row>
    <row r="106" spans="1:3" x14ac:dyDescent="0.25">
      <c r="A106" s="6" t="s">
        <v>70</v>
      </c>
      <c r="B106" s="7" t="s">
        <v>134</v>
      </c>
      <c r="C106" s="8"/>
    </row>
    <row r="107" spans="1:3" ht="15" customHeight="1" x14ac:dyDescent="0.25">
      <c r="A107" s="43" t="s">
        <v>135</v>
      </c>
      <c r="B107" s="44"/>
      <c r="C107" s="45"/>
    </row>
    <row r="108" spans="1:3" x14ac:dyDescent="0.25">
      <c r="A108" s="9" t="s">
        <v>11</v>
      </c>
      <c r="B108" s="10" t="s">
        <v>12</v>
      </c>
      <c r="C108" s="11" t="s">
        <v>13</v>
      </c>
    </row>
    <row r="109" spans="1:3" ht="48" x14ac:dyDescent="0.25">
      <c r="A109" s="12">
        <f>IF(C109="","",10)</f>
        <v>10</v>
      </c>
      <c r="B109" s="29" t="s">
        <v>136</v>
      </c>
      <c r="C109" s="32" t="s">
        <v>15</v>
      </c>
    </row>
    <row r="110" spans="1:3" ht="24" x14ac:dyDescent="0.25">
      <c r="A110" s="14" t="str">
        <f>IF(C110="","",7)</f>
        <v/>
      </c>
      <c r="B110" s="29" t="s">
        <v>137</v>
      </c>
      <c r="C110" s="32"/>
    </row>
    <row r="111" spans="1:3" ht="24" x14ac:dyDescent="0.25">
      <c r="A111" s="14" t="str">
        <f>IF(C111="","",4)</f>
        <v/>
      </c>
      <c r="B111" s="29" t="s">
        <v>138</v>
      </c>
      <c r="C111" s="32"/>
    </row>
    <row r="112" spans="1:3" ht="24" x14ac:dyDescent="0.25">
      <c r="A112" s="14" t="str">
        <f>IF(C112="","",1)</f>
        <v/>
      </c>
      <c r="B112" s="29" t="s">
        <v>139</v>
      </c>
      <c r="C112" s="32"/>
    </row>
    <row r="113" spans="1:3" x14ac:dyDescent="0.25">
      <c r="A113" s="2">
        <f>SUM(A109:A112)*C113</f>
        <v>1</v>
      </c>
      <c r="B113" s="16" t="s">
        <v>19</v>
      </c>
      <c r="C113" s="17">
        <v>0.1</v>
      </c>
    </row>
    <row r="114" spans="1:3" x14ac:dyDescent="0.25">
      <c r="B114" s="16"/>
      <c r="C114" s="17"/>
    </row>
    <row r="115" spans="1:3" x14ac:dyDescent="0.25">
      <c r="A115" s="18" t="s">
        <v>20</v>
      </c>
      <c r="B115" s="10"/>
      <c r="C115" s="11"/>
    </row>
    <row r="116" spans="1:3" ht="34.950000000000003" customHeight="1" x14ac:dyDescent="0.25">
      <c r="A116" s="40"/>
      <c r="B116" s="41"/>
      <c r="C116" s="42"/>
    </row>
    <row r="118" spans="1:3" x14ac:dyDescent="0.25">
      <c r="A118" s="6" t="s">
        <v>77</v>
      </c>
      <c r="B118" s="7" t="s">
        <v>140</v>
      </c>
      <c r="C118" s="8"/>
    </row>
    <row r="119" spans="1:3" ht="61.95" customHeight="1" x14ac:dyDescent="0.25">
      <c r="A119" s="46" t="s">
        <v>141</v>
      </c>
      <c r="B119" s="44"/>
      <c r="C119" s="45"/>
    </row>
    <row r="120" spans="1:3" x14ac:dyDescent="0.25">
      <c r="A120" s="9" t="s">
        <v>11</v>
      </c>
      <c r="B120" s="10" t="s">
        <v>12</v>
      </c>
      <c r="C120" s="11" t="s">
        <v>13</v>
      </c>
    </row>
    <row r="121" spans="1:3" ht="28.95" customHeight="1" x14ac:dyDescent="0.25">
      <c r="A121" s="12">
        <f>IF(C121="","",10)</f>
        <v>10</v>
      </c>
      <c r="B121" s="1" t="s">
        <v>142</v>
      </c>
      <c r="C121" s="32" t="s">
        <v>15</v>
      </c>
    </row>
    <row r="122" spans="1:3" ht="24" x14ac:dyDescent="0.25">
      <c r="A122" s="14" t="str">
        <f>IF(C122="","",7)</f>
        <v/>
      </c>
      <c r="B122" s="1" t="s">
        <v>143</v>
      </c>
      <c r="C122" s="32"/>
    </row>
    <row r="123" spans="1:3" ht="24" x14ac:dyDescent="0.25">
      <c r="A123" s="14" t="str">
        <f>IF(C123="","",4)</f>
        <v/>
      </c>
      <c r="B123" s="1" t="s">
        <v>144</v>
      </c>
      <c r="C123" s="32"/>
    </row>
    <row r="124" spans="1:3" ht="24" x14ac:dyDescent="0.25">
      <c r="A124" s="14" t="str">
        <f>IF(C124="","",1)</f>
        <v/>
      </c>
      <c r="B124" s="1" t="s">
        <v>145</v>
      </c>
      <c r="C124" s="32"/>
    </row>
    <row r="125" spans="1:3" x14ac:dyDescent="0.25">
      <c r="A125" s="2">
        <f>SUM(A121:A124)*C125</f>
        <v>1</v>
      </c>
      <c r="B125" s="16" t="s">
        <v>19</v>
      </c>
      <c r="C125" s="17">
        <v>0.1</v>
      </c>
    </row>
    <row r="126" spans="1:3" ht="9" customHeight="1" x14ac:dyDescent="0.25">
      <c r="B126" s="16"/>
      <c r="C126" s="17"/>
    </row>
    <row r="127" spans="1:3" x14ac:dyDescent="0.25">
      <c r="A127" s="18" t="s">
        <v>20</v>
      </c>
      <c r="B127" s="10"/>
      <c r="C127" s="11"/>
    </row>
    <row r="128" spans="1:3" ht="34.950000000000003" customHeight="1" x14ac:dyDescent="0.25">
      <c r="A128" s="40"/>
      <c r="B128" s="41"/>
      <c r="C128" s="42"/>
    </row>
    <row r="132" spans="1:2" x14ac:dyDescent="0.25">
      <c r="A132" s="33">
        <f>A17+A29+A41+A53+A65+A77+A89+A101+A113+A125</f>
        <v>10</v>
      </c>
      <c r="B132" s="34" t="s">
        <v>84</v>
      </c>
    </row>
  </sheetData>
  <mergeCells count="20">
    <mergeCell ref="A11:C11"/>
    <mergeCell ref="A20:C20"/>
    <mergeCell ref="A32:C32"/>
    <mergeCell ref="A35:C35"/>
    <mergeCell ref="A47:C47"/>
    <mergeCell ref="A23:C23"/>
    <mergeCell ref="A44:C44"/>
    <mergeCell ref="A119:C119"/>
    <mergeCell ref="A128:C128"/>
    <mergeCell ref="A68:C68"/>
    <mergeCell ref="A71:C71"/>
    <mergeCell ref="A80:C80"/>
    <mergeCell ref="A83:C83"/>
    <mergeCell ref="A95:C95"/>
    <mergeCell ref="A104:C104"/>
    <mergeCell ref="A56:C56"/>
    <mergeCell ref="A92:C92"/>
    <mergeCell ref="A107:C107"/>
    <mergeCell ref="A59:C59"/>
    <mergeCell ref="A116:C116"/>
  </mergeCells>
  <dataValidations count="1">
    <dataValidation type="list" allowBlank="1" showInputMessage="1" showErrorMessage="1" sqref="C13:C16 C25:C28 C37:C40 C61:C64 C121:C124 C49:C52 C73:C76 C85:C88 C97:C100 C109:C112" xr:uid="{87C85476-7147-4AC7-B8F1-8191B4E7E85A}">
      <formula1>"X"</formula1>
    </dataValidation>
  </dataValidations>
  <pageMargins left="0.70866141732283472" right="0.70866141732283472" top="0.74803149606299213" bottom="0.74803149606299213" header="0.31496062992125984" footer="0.31496062992125984"/>
  <pageSetup paperSize="9" orientation="portrait" verticalDpi="300" r:id="rId1"/>
  <headerFooter>
    <oddHeader>&amp;L&amp;8Project: .....
Wederzijds beoordelingsformulier Past performance opdrachtgever
Beoordelaar: projectleider ingenieursdienst&amp;R&amp;8Datum: &amp;D</oddHeader>
    <oddFooter>&amp;R&amp;8blad &amp;P/&amp;N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BED7EA03B26A44A79DB4AB629B7B83" ma:contentTypeVersion="37" ma:contentTypeDescription="Een nieuw document maken." ma:contentTypeScope="" ma:versionID="bb2c048361073fdda550d0add0dcf957">
  <xsd:schema xmlns:xsd="http://www.w3.org/2001/XMLSchema" xmlns:xs="http://www.w3.org/2001/XMLSchema" xmlns:p="http://schemas.microsoft.com/office/2006/metadata/properties" xmlns:ns1="http://schemas.microsoft.com/sharepoint/v3" xmlns:ns2="5717d259-d152-48e5-84f8-f49ff581c316" xmlns:ns3="a655d958-f5c9-46c5-a699-885ffed2609d" xmlns:ns4="e3b1f718-b9bd-40a0-a8af-e8d638f0c78e" targetNamespace="http://schemas.microsoft.com/office/2006/metadata/properties" ma:root="true" ma:fieldsID="68dbb8adea7a347799972e221435cdaf" ns1:_="" ns2:_="" ns3:_="" ns4:_="">
    <xsd:import namespace="http://schemas.microsoft.com/sharepoint/v3"/>
    <xsd:import namespace="5717d259-d152-48e5-84f8-f49ff581c316"/>
    <xsd:import namespace="a655d958-f5c9-46c5-a699-885ffed2609d"/>
    <xsd:import namespace="e3b1f718-b9bd-40a0-a8af-e8d638f0c78e"/>
    <xsd:element name="properties">
      <xsd:complexType>
        <xsd:sequence>
          <xsd:element name="documentManagement">
            <xsd:complexType>
              <xsd:all>
                <xsd:element ref="ns2:Documentomschrijving" minOccurs="0"/>
                <xsd:element ref="ns2:Soort_x0020_Correspondentie" minOccurs="0"/>
                <xsd:element ref="ns2:Datum_x0020_Document" minOccurs="0"/>
                <xsd:element ref="ns2:Datum_x0020_Ontvangst" minOccurs="0"/>
                <xsd:element ref="ns2:Datum_x0020_Verzonden" minOccurs="0"/>
                <xsd:element ref="ns2:Document_x0020_Klantnaam" minOccurs="0"/>
                <xsd:element ref="ns2:Klant_x0020_Adres" minOccurs="0"/>
                <xsd:element ref="ns2:Klant_x0020_Postcode" minOccurs="0"/>
                <xsd:element ref="ns2:Klant_x0020_Plaats" minOccurs="0"/>
                <xsd:element ref="ns2:Extern_x0020_kenmerk" minOccurs="0"/>
                <xsd:element ref="ns2:TaxCatchAll" minOccurs="0"/>
                <xsd:element ref="ns2:TaxCatchAllLabel" minOccurs="0"/>
                <xsd:element ref="ns3:Documenttype" minOccurs="0"/>
                <xsd:element ref="ns3:MediaServiceDateTaken" minOccurs="0"/>
                <xsd:element ref="ns3:MediaServiceAutoTags" minOccurs="0"/>
                <xsd:element ref="ns3:MediaServiceOCR" minOccurs="0"/>
                <xsd:element ref="ns3:MediaServiceLocation" minOccurs="0"/>
                <xsd:element ref="ns4:SharedWithUsers" minOccurs="0"/>
                <xsd:element ref="ns4:SharedWithDetails" minOccurs="0"/>
                <xsd:element ref="ns3:Inkoopadviseur" minOccurs="0"/>
                <xsd:element ref="ns3:MediaServiceGenerationTime" minOccurs="0"/>
                <xsd:element ref="ns3:MediaServiceEventHashCode" minOccurs="0"/>
                <xsd:element ref="ns3:MediaServiceAutoKeyPoints" minOccurs="0"/>
                <xsd:element ref="ns3:MediaServiceKeyPoints" minOccurs="0"/>
                <xsd:element ref="ns1:_ip_UnifiedCompliancePolicyProperties" minOccurs="0"/>
                <xsd:element ref="ns1:_ip_UnifiedCompliancePolicyUIAction" minOccurs="0"/>
                <xsd:element ref="ns3:lcf76f155ced4ddcb4097134ff3c332f" minOccurs="0"/>
                <xsd:element ref="ns3:MediaLengthInSeconds" minOccurs="0"/>
                <xsd:element ref="ns3:MediaServiceObjectDetectorVersions" minOccurs="0"/>
                <xsd:element ref="ns3:MediaServiceSearchProperties" minOccurs="0"/>
                <xsd:element ref="ns3:MediaServiceMetadata" minOccurs="0"/>
                <xsd:element ref="ns3:MediaServiceFastMetadata"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2" nillable="true" ma:displayName="Eigenschappen van het geïntegreerd beleid voor naleving" ma:hidden="true" ma:internalName="_ip_UnifiedCompliancePolicyProperties">
      <xsd:simpleType>
        <xsd:restriction base="dms:Note"/>
      </xsd:simpleType>
    </xsd:element>
    <xsd:element name="_ip_UnifiedCompliancePolicyUIAction" ma:index="3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17d259-d152-48e5-84f8-f49ff581c316" elementFormDefault="qualified">
    <xsd:import namespace="http://schemas.microsoft.com/office/2006/documentManagement/types"/>
    <xsd:import namespace="http://schemas.microsoft.com/office/infopath/2007/PartnerControls"/>
    <xsd:element name="Documentomschrijving" ma:index="1" nillable="true" ma:displayName="Documentomschrijving" ma:internalName="Documentomschrijving">
      <xsd:simpleType>
        <xsd:restriction base="dms:Note">
          <xsd:maxLength value="255"/>
        </xsd:restriction>
      </xsd:simpleType>
    </xsd:element>
    <xsd:element name="Soort_x0020_Correspondentie" ma:index="2" nillable="true" ma:displayName="2 Document Soort Correspondentie" ma:format="Dropdown" ma:internalName="Soort_x0020_Correspondentie">
      <xsd:simpleType>
        <xsd:restriction base="dms:Choice">
          <xsd:enumeration value="Inkomend"/>
          <xsd:enumeration value="Uitgaand"/>
          <xsd:enumeration value="Intern"/>
        </xsd:restriction>
      </xsd:simpleType>
    </xsd:element>
    <xsd:element name="Datum_x0020_Document" ma:index="3" nillable="true" ma:displayName="3 Document Datum" ma:format="DateOnly" ma:internalName="Datum_x0020_Document">
      <xsd:simpleType>
        <xsd:restriction base="dms:DateTime"/>
      </xsd:simpleType>
    </xsd:element>
    <xsd:element name="Datum_x0020_Ontvangst" ma:index="4" nillable="true" ma:displayName="4 Document Datum Ontvangst" ma:format="DateOnly" ma:internalName="Datum_x0020_Ontvangst">
      <xsd:simpleType>
        <xsd:restriction base="dms:DateTime"/>
      </xsd:simpleType>
    </xsd:element>
    <xsd:element name="Datum_x0020_Verzonden" ma:index="5" nillable="true" ma:displayName="5 Document Datum Verzonden" ma:format="DateOnly" ma:internalName="Datum_x0020_Verzonden">
      <xsd:simpleType>
        <xsd:restriction base="dms:DateTime"/>
      </xsd:simpleType>
    </xsd:element>
    <xsd:element name="Document_x0020_Klantnaam" ma:index="6" nillable="true" ma:displayName="6 Document Klantnaam" ma:internalName="Document_x0020_Klantnaam">
      <xsd:simpleType>
        <xsd:restriction base="dms:Text">
          <xsd:maxLength value="255"/>
        </xsd:restriction>
      </xsd:simpleType>
    </xsd:element>
    <xsd:element name="Klant_x0020_Adres" ma:index="7" nillable="true" ma:displayName="7 Document Klant Adres" ma:internalName="Klant_x0020_Adres">
      <xsd:simpleType>
        <xsd:restriction base="dms:Text">
          <xsd:maxLength value="255"/>
        </xsd:restriction>
      </xsd:simpleType>
    </xsd:element>
    <xsd:element name="Klant_x0020_Postcode" ma:index="8" nillable="true" ma:displayName="8 Document Klant Postcode" ma:internalName="Klant_x0020_Postcode">
      <xsd:simpleType>
        <xsd:restriction base="dms:Text">
          <xsd:maxLength value="255"/>
        </xsd:restriction>
      </xsd:simpleType>
    </xsd:element>
    <xsd:element name="Klant_x0020_Plaats" ma:index="9" nillable="true" ma:displayName="9 Document Klant Plaats" ma:internalName="Klant_x0020_Plaats">
      <xsd:simpleType>
        <xsd:restriction base="dms:Text">
          <xsd:maxLength value="255"/>
        </xsd:restriction>
      </xsd:simpleType>
    </xsd:element>
    <xsd:element name="Extern_x0020_kenmerk" ma:index="11" nillable="true" ma:displayName="Extern kenmerk" ma:internalName="Extern_x0020_kenmerk">
      <xsd:simpleType>
        <xsd:restriction base="dms:Text">
          <xsd:maxLength value="255"/>
        </xsd:restriction>
      </xsd:simpleType>
    </xsd:element>
    <xsd:element name="TaxCatchAll" ma:index="13" nillable="true" ma:displayName="Taxonomy Catch All Column" ma:hidden="true" ma:list="{c8996c4e-7079-4718-bb58-a3c5c8badc11}" ma:internalName="TaxCatchAll" ma:showField="CatchAllData" ma:web="e3b1f718-b9bd-40a0-a8af-e8d638f0c78e">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c8996c4e-7079-4718-bb58-a3c5c8badc11}" ma:internalName="TaxCatchAllLabel" ma:readOnly="true" ma:showField="CatchAllDataLabel" ma:web="e3b1f718-b9bd-40a0-a8af-e8d638f0c78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55d958-f5c9-46c5-a699-885ffed2609d" elementFormDefault="qualified">
    <xsd:import namespace="http://schemas.microsoft.com/office/2006/documentManagement/types"/>
    <xsd:import namespace="http://schemas.microsoft.com/office/infopath/2007/PartnerControls"/>
    <xsd:element name="Documenttype" ma:index="20" nillable="true" ma:displayName="Documenttype" ma:format="Dropdown" ma:internalName="Documenttype">
      <xsd:simpleType>
        <xsd:restriction base="dms:Choice">
          <xsd:enumeration value="Offerte"/>
          <xsd:enumeration value="Agenda"/>
          <xsd:enumeration value="Verslag"/>
          <xsd:enumeration value="Actiepuntenlijst"/>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Inkoopadviseur" ma:index="27" nillable="true" ma:displayName="Status" ma:format="Dropdown" ma:internalName="Inkoopadviseur">
      <xsd:simpleType>
        <xsd:restriction base="dms:Choice">
          <xsd:enumeration value="Gegund"/>
          <xsd:enumeration value="Niet gegund"/>
          <xsd:enumeration value="Ingetrokken"/>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Afbeeldingtags" ma:readOnly="false" ma:fieldId="{5cf76f15-5ced-4ddc-b409-7134ff3c332f}" ma:taxonomyMulti="true" ma:sspId="be2bb301-337e-4fd9-b97f-f1941be93156"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ServiceMetadata" ma:index="39" nillable="true" ma:displayName="MediaServiceMetadata" ma:hidden="true" ma:internalName="MediaServiceMetadata" ma:readOnly="true">
      <xsd:simpleType>
        <xsd:restriction base="dms:Note"/>
      </xsd:simpleType>
    </xsd:element>
    <xsd:element name="MediaServiceFastMetadata" ma:index="40"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b1f718-b9bd-40a0-a8af-e8d638f0c78e" elementFormDefault="qualified">
    <xsd:import namespace="http://schemas.microsoft.com/office/2006/documentManagement/types"/>
    <xsd:import namespace="http://schemas.microsoft.com/office/infopath/2007/PartnerControls"/>
    <xsd:element name="SharedWithUsers" ma:index="2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Gedeeld met details" ma:internalName="SharedWithDetails" ma:readOnly="true">
      <xsd:simpleType>
        <xsd:restriction base="dms:Note">
          <xsd:maxLength value="255"/>
        </xsd:restriction>
      </xsd:simpleType>
    </xsd:element>
    <xsd:element name="_dlc_DocId" ma:index="41" nillable="true" ma:displayName="Waarde van de document-id" ma:description="De waarde van de document-id die aan dit item is toegewezen." ma:internalName="_dlc_DocId" ma:readOnly="true">
      <xsd:simpleType>
        <xsd:restriction base="dms:Text"/>
      </xsd:simpleType>
    </xsd:element>
    <xsd:element name="_dlc_DocIdUrl" ma:index="4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Inhoudstype"/>
        <xsd:element ref="dc:title" minOccurs="0" maxOccurs="1" ma:index="1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e2bb301-337e-4fd9-b97f-f1941be93156" ContentTypeId="0x0101"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Documentomschrijving xmlns="5717d259-d152-48e5-84f8-f49ff581c316" xsi:nil="true"/>
    <Klant_x0020_Plaats xmlns="5717d259-d152-48e5-84f8-f49ff581c316" xsi:nil="true"/>
    <Klant_x0020_Adres xmlns="5717d259-d152-48e5-84f8-f49ff581c316" xsi:nil="true"/>
    <TaxCatchAll xmlns="5717d259-d152-48e5-84f8-f49ff581c316" xsi:nil="true"/>
    <Klant_x0020_Postcode xmlns="5717d259-d152-48e5-84f8-f49ff581c316" xsi:nil="true"/>
    <Datum_x0020_Document xmlns="5717d259-d152-48e5-84f8-f49ff581c316" xsi:nil="true"/>
    <Datum_x0020_Ontvangst xmlns="5717d259-d152-48e5-84f8-f49ff581c316" xsi:nil="true"/>
    <Extern_x0020_kenmerk xmlns="5717d259-d152-48e5-84f8-f49ff581c316" xsi:nil="true"/>
    <Soort_x0020_Correspondentie xmlns="5717d259-d152-48e5-84f8-f49ff581c316" xsi:nil="true"/>
    <Document_x0020_Klantnaam xmlns="5717d259-d152-48e5-84f8-f49ff581c316" xsi:nil="true"/>
    <Datum_x0020_Verzonden xmlns="5717d259-d152-48e5-84f8-f49ff581c316" xsi:nil="true"/>
    <_dlc_DocId xmlns="e3b1f718-b9bd-40a0-a8af-e8d638f0c78e">INKOOP-1358866967-355642</_dlc_DocId>
    <_dlc_DocIdUrl xmlns="e3b1f718-b9bd-40a0-a8af-e8d638f0c78e">
      <Url>https://hollandskroon.sharepoint.com/sites/Inkoop/_layouts/15/DocIdRedir.aspx?ID=INKOOP-1358866967-355642</Url>
      <Description>INKOOP-1358866967-355642</Description>
    </_dlc_DocIdUrl>
    <lcf76f155ced4ddcb4097134ff3c332f xmlns="a655d958-f5c9-46c5-a699-885ffed2609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Inkoopadviseur xmlns="a655d958-f5c9-46c5-a699-885ffed2609d" xsi:nil="true"/>
    <Documenttype xmlns="a655d958-f5c9-46c5-a699-885ffed2609d" xsi:nil="true"/>
  </documentManagement>
</p:properties>
</file>

<file path=customXml/itemProps1.xml><?xml version="1.0" encoding="utf-8"?>
<ds:datastoreItem xmlns:ds="http://schemas.openxmlformats.org/officeDocument/2006/customXml" ds:itemID="{73AC8EEB-9E20-487C-9337-02BFA87809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17d259-d152-48e5-84f8-f49ff581c316"/>
    <ds:schemaRef ds:uri="a655d958-f5c9-46c5-a699-885ffed2609d"/>
    <ds:schemaRef ds:uri="e3b1f718-b9bd-40a0-a8af-e8d638f0c7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A72799-EC05-4C04-A926-5936BBCAB486}">
  <ds:schemaRefs>
    <ds:schemaRef ds:uri="Microsoft.SharePoint.Taxonomy.ContentTypeSync"/>
  </ds:schemaRefs>
</ds:datastoreItem>
</file>

<file path=customXml/itemProps3.xml><?xml version="1.0" encoding="utf-8"?>
<ds:datastoreItem xmlns:ds="http://schemas.openxmlformats.org/officeDocument/2006/customXml" ds:itemID="{17D45A6E-FA87-4DFB-A16F-C29AB18811C3}">
  <ds:schemaRefs>
    <ds:schemaRef ds:uri="http://schemas.microsoft.com/sharepoint/events"/>
  </ds:schemaRefs>
</ds:datastoreItem>
</file>

<file path=customXml/itemProps4.xml><?xml version="1.0" encoding="utf-8"?>
<ds:datastoreItem xmlns:ds="http://schemas.openxmlformats.org/officeDocument/2006/customXml" ds:itemID="{8796AAD3-79D1-4108-A767-2D4EA05229A5}">
  <ds:schemaRefs>
    <ds:schemaRef ds:uri="http://schemas.microsoft.com/sharepoint/v3/contenttype/forms"/>
  </ds:schemaRefs>
</ds:datastoreItem>
</file>

<file path=customXml/itemProps5.xml><?xml version="1.0" encoding="utf-8"?>
<ds:datastoreItem xmlns:ds="http://schemas.openxmlformats.org/officeDocument/2006/customXml" ds:itemID="{04348F74-B7D2-43FE-AA89-DFC7A8EF92D4}">
  <ds:schemaRefs>
    <ds:schemaRef ds:uri="http://schemas.microsoft.com/office/2006/metadata/properties"/>
    <ds:schemaRef ds:uri="http://schemas.microsoft.com/office/infopath/2007/PartnerControls"/>
    <ds:schemaRef ds:uri="5717d259-d152-48e5-84f8-f49ff581c316"/>
    <ds:schemaRef ds:uri="e3b1f718-b9bd-40a0-a8af-e8d638f0c78e"/>
    <ds:schemaRef ds:uri="a655d958-f5c9-46c5-a699-885ffed2609d"/>
    <ds:schemaRef ds:uri="http://schemas.microsoft.com/sharepoint/v3"/>
  </ds:schemaRefs>
</ds:datastoreItem>
</file>

<file path=docMetadata/LabelInfo.xml><?xml version="1.0" encoding="utf-8"?>
<clbl:labelList xmlns:clbl="http://schemas.microsoft.com/office/2020/mipLabelMetadata">
  <clbl:label id="{acd9b9a6-8a32-4adc-a2f5-93e438f21306}" enabled="1" method="Standard" siteId="{7e50fb70-43f6-46ef-b368-2219ae636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Beoordeling ON</vt:lpstr>
      <vt:lpstr>Beoordeling wederzijds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Koen van Leenen</dc:creator>
  <cp:keywords/>
  <dc:description/>
  <cp:lastModifiedBy>Fenna Wilcke</cp:lastModifiedBy>
  <cp:revision/>
  <dcterms:created xsi:type="dcterms:W3CDTF">2021-08-03T10:52:18Z</dcterms:created>
  <dcterms:modified xsi:type="dcterms:W3CDTF">2026-09-23T13:19:01Z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0x0101000DBED7EA03B26A44A79DB4AB629B7B83</vt:lpwstr>
  </property>
  <property fmtid="{D5CDD505-2E9C-101B-9397-08002B2CF9AE}" pid="3" name="_dlc_DocIdItemGuid">
    <vt:lpwstr>10c91df7-8efa-4d88-8574-190b02d1bd8a</vt:lpwstr>
  </property>
  <property fmtid="{D5CDD505-2E9C-101B-9397-08002B2CF9AE}" pid="4" name="MediaServiceImageTags">
    <vt:lpwstr/>
  </property>
</Properties>
</file>