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veiligheidsregiobn.sharepoint.com/sites/EXT-BWZ-PREP-Noodstroomaggregatenenbrandstofvoorziening/Gedeelde documenten/General/Aanbesteding/04 Beschrijvend document/"/>
    </mc:Choice>
  </mc:AlternateContent>
  <xr:revisionPtr revIDLastSave="92" documentId="13_ncr:1_{CA33CE58-231E-490A-9BAD-9834BD4D04D3}" xr6:coauthVersionLast="47" xr6:coauthVersionMax="47" xr10:uidLastSave="{AB777E78-C7E5-43D4-B94F-137AE40E290E}"/>
  <bookViews>
    <workbookView xWindow="-108" yWindow="-108" windowWidth="23256" windowHeight="12456" xr2:uid="{00000000-000D-0000-FFFF-FFFF00000000}"/>
  </bookViews>
  <sheets>
    <sheet name="Prijzenbla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7" i="1" l="1"/>
  <c r="D26" i="1"/>
  <c r="G26" i="1" s="1"/>
  <c r="D25" i="1"/>
  <c r="G25" i="1" s="1"/>
  <c r="G16" i="1"/>
  <c r="G15" i="1"/>
  <c r="D28" i="1" l="1"/>
  <c r="G28" i="1" s="1"/>
  <c r="G30" i="1" s="1"/>
  <c r="G18" i="1"/>
  <c r="G9" i="1" l="1"/>
</calcChain>
</file>

<file path=xl/sharedStrings.xml><?xml version="1.0" encoding="utf-8"?>
<sst xmlns="http://schemas.openxmlformats.org/spreadsheetml/2006/main" count="74" uniqueCount="66">
  <si>
    <t>Naam inschrijver</t>
  </si>
  <si>
    <t>Totale inschrijfprijs (A + B)</t>
  </si>
  <si>
    <t>A. Complete levering, plaatsing en oplevering</t>
  </si>
  <si>
    <t>Code</t>
  </si>
  <si>
    <t>Omschrijving</t>
  </si>
  <si>
    <t>Aantal sets</t>
  </si>
  <si>
    <t>Periode</t>
  </si>
  <si>
    <t>All-inprijs per set (€)</t>
  </si>
  <si>
    <t>Bedrag (€)</t>
  </si>
  <si>
    <t>A1</t>
  </si>
  <si>
    <t>Noodstroomvoorziening 40 kVA ESP</t>
  </si>
  <si>
    <t>eenmalig</t>
  </si>
  <si>
    <t>A2</t>
  </si>
  <si>
    <t>Noodstroomvoorziening 60 kVA ESP</t>
  </si>
  <si>
    <t>Totaal levering en oplevering</t>
  </si>
  <si>
    <t>B. Preventief onderhoud, inclusief afgesproken inspecties</t>
  </si>
  <si>
    <t>Aantal sets / locaties</t>
  </si>
  <si>
    <t>Rekenjaren</t>
  </si>
  <si>
    <t>Jaarprijs per set / locatie (€)</t>
  </si>
  <si>
    <t>B1</t>
  </si>
  <si>
    <t>Nieuwe noodstroomvoorziening 40 kVA (per set)</t>
  </si>
  <si>
    <t>B2</t>
  </si>
  <si>
    <t>Nieuwe noodstroomvoorziening 60 kVA (per set)</t>
  </si>
  <si>
    <t>B3</t>
  </si>
  <si>
    <t>Totaal preventief onderhoud</t>
  </si>
  <si>
    <t>Alleen tarieven opgeven. Inzet op afroep; deze tarieven tellen niet mee in de inschrijfprijs of prijsbeoordeling.</t>
  </si>
  <si>
    <t>Werkzaamheid / tarief</t>
  </si>
  <si>
    <t>Eenheid</t>
  </si>
  <si>
    <t>Tarief (€)</t>
  </si>
  <si>
    <t>C1</t>
  </si>
  <si>
    <t>Arbeid binnen kantoortijden</t>
  </si>
  <si>
    <t>uur</t>
  </si>
  <si>
    <t>C2</t>
  </si>
  <si>
    <t>Arbeid buiten kantoortijden</t>
  </si>
  <si>
    <t>C3</t>
  </si>
  <si>
    <t>Voorrijden binnen kantoortijden</t>
  </si>
  <si>
    <t>bezoek</t>
  </si>
  <si>
    <t>C4</t>
  </si>
  <si>
    <t>Voorrijden buiten kantoortijden</t>
  </si>
  <si>
    <t>Wat zit in de prijzen?</t>
  </si>
  <si>
    <t>A omvat de complete set, ATS, ontwerp/vermogenscontrole, transport, plaatsing, inbedrijfstelling, FAT/SAT, dossier en instructie.</t>
  </si>
  <si>
    <t>Ook in A: verankering, verbinding ATS–noodstroomvoorziening, benodigde acceptatie-loadbank en initiële inspectie/EBI-rapportage.</t>
  </si>
  <si>
    <t>Brandstof voor testen en minimaal 20% HVO100 in de tank bij oplevering zijn inbegrepen in A.</t>
  </si>
  <si>
    <t>VRBN verzorgt opstelplaats, fundering, graafwerk en overkapping. De huisinstallateur sluit de ATS aan in de verdeelkast.</t>
  </si>
  <si>
    <t>Gebouwbekabeling en aanpassingen aan de gebouwinstallatie/laadinfra zijn buiten scope. Afstemming door leverancier zit in A.</t>
  </si>
  <si>
    <t>B omvat het preventief onderhoud volgens het PvE, inclusief arbeid, reizen/voorrijden, rapportage en klein materiaal.</t>
  </si>
  <si>
    <t>Prijzen hebben hetzelfde prijspeil bij inschrijving. Eventuele indexatie volgt uitsluitend uit de overeenkomst.</t>
  </si>
  <si>
    <t>Optie hoger vermogen: inschrijver vermeldt het aangeboden vermogen in kVA en de prijs per aggregaat, inclusief plaatsing en oplevering.</t>
  </si>
  <si>
    <t>Optie lager vermogen: inschrijver vermeldt het aangeboden vermogen in kVA en de prijs per aggregaat, inclusief plaatsing en oplevering.</t>
  </si>
  <si>
    <t>stuks</t>
  </si>
  <si>
    <t>Aantal KVA</t>
  </si>
  <si>
    <t>Geel: prijzen invullen door inschrijver. Blauw: vastgestelde rekenbasis.</t>
  </si>
  <si>
    <t>B4</t>
  </si>
  <si>
    <t>24/7 bereikbaarheid storingen</t>
  </si>
  <si>
    <t>De 24/7 telefonische bereikbaarheid en het beschikbaar houden van de storingsdienst worden uitsluitend vergoed via de daarvoor opgenomen afzonderlijke prijsregel onder B. Daadwerkelijke storingsinzet en correctief herstel worden afzonderlijk afgerekend volgens de tarieven onder C en de regeling uit de Overeenkomst.</t>
  </si>
  <si>
    <t>C5*</t>
  </si>
  <si>
    <t>C6*</t>
  </si>
  <si>
    <t>*Optie hoger/lager vermogen dan 60/40 kVA ESP. Inschrijver vermeldt het aangeboden ESP-vermogen in kVA en de volledige prijs per complete noodstroomvoorziening, met dezelfde leveringsomvang als onderdeel A. De prijs is een vervangende setprijs en geen meerprijs. Deze optie telt niet mee in de inschrijfprijs of prijsbeoordeling.</t>
  </si>
  <si>
    <t xml:space="preserve">Klassewijziging alleen na goedkeuring. Bij toepassing van een andere aangeboden vermogensvariant vervangt de bijbehorende volledige setprijs de setprijs die voor de betreffende locatie in de oorspronkelijke uitvraag was voorzien. </t>
  </si>
  <si>
    <t>Naam rechtsgeldig vertegenwoordigde</t>
  </si>
  <si>
    <t xml:space="preserve">Functie rechtsgeldig vertegenwoordigde </t>
  </si>
  <si>
    <t xml:space="preserve">Handtekening </t>
  </si>
  <si>
    <t xml:space="preserve">Bijlage 8 Prijzenblad noodstroomvoorzieningen </t>
  </si>
  <si>
    <t>C. Correctief onderhoud en storingsinzet</t>
  </si>
  <si>
    <t>C Uurtarieven inclusief toeslagen en rapportage; voorrijkosten inclusief reistijd en reiskosten.</t>
  </si>
  <si>
    <t xml:space="preserve">Bestaande installatie(s) Oss, Mill, 's-Hertogenbosch, Zeeland en Helvoirt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</si>
</sst>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Red]\(&quot;€&quot;\ #,##0.00\);&quot;€&quot;\ 0.00"/>
  </numFmts>
  <fonts count="9">
    <font>
      <sz val="11"/>
      <name val="Carlito"/>
    </font>
    <font>
      <sz val="10"/>
      <color rgb="FF243746"/>
      <name val="Arial"/>
    </font>
    <font>
      <b/>
      <sz val="16"/>
      <color rgb="FF243B53"/>
      <name val="Arial"/>
    </font>
    <font>
      <b/>
      <sz val="14"/>
      <color rgb="FF243B53"/>
      <name val="Arial"/>
    </font>
    <font>
      <sz val="10"/>
      <color rgb="FF526575"/>
      <name val="Arial"/>
    </font>
    <font>
      <b/>
      <sz val="10"/>
      <color rgb="FF243B53"/>
      <name val="Arial"/>
    </font>
    <font>
      <b/>
      <sz val="10"/>
      <color rgb="FFFFFFFF"/>
      <name val="Arial"/>
    </font>
    <font>
      <sz val="10"/>
      <color rgb="FF164B94"/>
      <name val="Arial"/>
    </font>
    <font>
      <sz val="11"/>
      <name val="Carlito"/>
    </font>
  </fonts>
  <fills count="8">
    <fill>
      <patternFill patternType="none"/>
    </fill>
    <fill>
      <patternFill patternType="gray125"/>
    </fill>
    <fill>
      <patternFill patternType="solid">
        <fgColor rgb="FFFFF2CC"/>
      </patternFill>
    </fill>
    <fill>
      <patternFill patternType="solid">
        <fgColor rgb="FFEDF2F7"/>
      </patternFill>
    </fill>
    <fill>
      <patternFill patternType="solid">
        <fgColor rgb="FF243B53"/>
      </patternFill>
    </fill>
    <fill>
      <patternFill patternType="solid">
        <fgColor rgb="FFDFEDF8"/>
      </patternFill>
    </fill>
    <fill>
      <patternFill patternType="solid">
        <fgColor rgb="FF243B53"/>
      </patternFill>
    </fill>
    <fill>
      <patternFill patternType="solid">
        <fgColor rgb="FFFFF2CC"/>
      </patternFill>
    </fill>
  </fills>
  <borders count="8">
    <border>
      <left/>
      <right/>
      <top/>
      <bottom/>
      <diagonal/>
    </border>
    <border>
      <left/>
      <right/>
      <top/>
      <bottom style="thin">
        <color rgb="FF243B53"/>
      </bottom>
      <diagonal/>
    </border>
    <border>
      <left/>
      <right style="thin">
        <color rgb="FFFFFFFF"/>
      </right>
      <top/>
      <bottom/>
      <diagonal/>
    </border>
    <border>
      <left style="thin">
        <color rgb="FFFFFFFF"/>
      </left>
      <right style="thin">
        <color rgb="FFFFFFFF"/>
      </right>
      <top/>
      <bottom/>
      <diagonal/>
    </border>
    <border>
      <left style="thin">
        <color rgb="FFFFFFFF"/>
      </left>
      <right/>
      <top/>
      <bottom/>
      <diagonal/>
    </border>
    <border>
      <left/>
      <right/>
      <top style="thin">
        <color rgb="FF243B53"/>
      </top>
      <bottom/>
      <diagonal/>
    </border>
    <border>
      <left/>
      <right/>
      <top/>
      <bottom style="thin">
        <color indexed="64"/>
      </bottom>
      <diagonal/>
    </border>
    <border>
      <left/>
      <right/>
      <top style="thin">
        <color indexed="64"/>
      </top>
      <bottom/>
      <diagonal/>
    </border>
  </borders>
  <cellStyleXfs count="2">
    <xf numFmtId="0" fontId="0" fillId="0" borderId="0"/>
    <xf numFmtId="0" fontId="8" fillId="0" borderId="0"/>
  </cellStyleXfs>
  <cellXfs count="26">
    <xf numFmtId="0" fontId="0" fillId="0" borderId="0" xfId="0"/>
    <xf numFmtId="0" fontId="1" fillId="0" borderId="0" xfId="1" applyFont="1" applyAlignment="1">
      <alignment vertical="center"/>
    </xf>
    <xf numFmtId="0" fontId="2" fillId="0" borderId="0" xfId="1" applyFont="1" applyAlignment="1">
      <alignment vertical="center"/>
    </xf>
    <xf numFmtId="0" fontId="1" fillId="0" borderId="1" xfId="1" applyFont="1" applyBorder="1" applyAlignment="1">
      <alignment vertical="center"/>
    </xf>
    <xf numFmtId="164" fontId="1" fillId="0" borderId="0" xfId="1" applyNumberFormat="1" applyFont="1" applyAlignment="1">
      <alignment vertical="center"/>
    </xf>
    <xf numFmtId="164" fontId="3" fillId="0" borderId="0" xfId="1" applyNumberFormat="1" applyFont="1" applyAlignment="1">
      <alignment vertical="center"/>
    </xf>
    <xf numFmtId="0" fontId="4" fillId="0" borderId="0" xfId="1" applyFont="1" applyAlignment="1">
      <alignment vertical="center"/>
    </xf>
    <xf numFmtId="0" fontId="5" fillId="3" borderId="0" xfId="1" applyFont="1" applyFill="1" applyAlignment="1">
      <alignment vertical="center"/>
    </xf>
    <xf numFmtId="0" fontId="6" fillId="4" borderId="2" xfId="1" applyFont="1" applyFill="1" applyBorder="1" applyAlignment="1">
      <alignment horizontal="center" vertical="center" wrapText="1"/>
    </xf>
    <xf numFmtId="0" fontId="6" fillId="4" borderId="3" xfId="1" applyFont="1" applyFill="1" applyBorder="1" applyAlignment="1">
      <alignment horizontal="center" vertical="center" wrapText="1"/>
    </xf>
    <xf numFmtId="0" fontId="6" fillId="4" borderId="4" xfId="1" applyFont="1" applyFill="1" applyBorder="1" applyAlignment="1">
      <alignment horizontal="center" vertical="center" wrapText="1"/>
    </xf>
    <xf numFmtId="0" fontId="1" fillId="0" borderId="0" xfId="1" applyFont="1" applyAlignment="1">
      <alignment horizontal="center" vertical="center"/>
    </xf>
    <xf numFmtId="0" fontId="5" fillId="3" borderId="5" xfId="1" applyFont="1" applyFill="1" applyBorder="1" applyAlignment="1">
      <alignment vertical="center"/>
    </xf>
    <xf numFmtId="164" fontId="5" fillId="3" borderId="5" xfId="1" applyNumberFormat="1" applyFont="1" applyFill="1" applyBorder="1" applyAlignment="1">
      <alignment vertical="center"/>
    </xf>
    <xf numFmtId="2" fontId="7" fillId="5" borderId="0" xfId="1" applyNumberFormat="1" applyFont="1" applyFill="1" applyAlignment="1">
      <alignment horizontal="right" vertical="center"/>
    </xf>
    <xf numFmtId="0" fontId="1" fillId="0" borderId="0" xfId="1" applyFont="1" applyAlignment="1">
      <alignment vertical="center" wrapText="1"/>
    </xf>
    <xf numFmtId="164" fontId="5" fillId="3" borderId="0" xfId="1" applyNumberFormat="1" applyFont="1" applyFill="1" applyAlignment="1">
      <alignment vertical="center"/>
    </xf>
    <xf numFmtId="164" fontId="6" fillId="4" borderId="4" xfId="1" applyNumberFormat="1" applyFont="1" applyFill="1" applyBorder="1" applyAlignment="1">
      <alignment horizontal="center" vertical="center" wrapText="1"/>
    </xf>
    <xf numFmtId="0" fontId="6" fillId="6" borderId="0" xfId="1" applyFont="1" applyFill="1" applyAlignment="1">
      <alignment horizontal="center" vertical="center"/>
    </xf>
    <xf numFmtId="0" fontId="1" fillId="0" borderId="0" xfId="1" applyFont="1" applyAlignment="1">
      <alignment vertical="top"/>
    </xf>
    <xf numFmtId="164" fontId="7" fillId="2" borderId="0" xfId="1" applyNumberFormat="1" applyFont="1" applyFill="1" applyAlignment="1" applyProtection="1">
      <alignment horizontal="right" vertical="center"/>
      <protection locked="0"/>
    </xf>
    <xf numFmtId="164" fontId="7" fillId="7" borderId="0" xfId="1" applyNumberFormat="1" applyFont="1" applyFill="1" applyAlignment="1" applyProtection="1">
      <alignment horizontal="right" vertical="center"/>
      <protection locked="0"/>
    </xf>
    <xf numFmtId="0" fontId="4" fillId="0" borderId="0" xfId="1" applyFont="1" applyAlignment="1">
      <alignment horizontal="left" vertical="center" wrapText="1"/>
    </xf>
    <xf numFmtId="0" fontId="1" fillId="2" borderId="0" xfId="1" applyFont="1" applyFill="1" applyAlignment="1" applyProtection="1">
      <alignment horizontal="center" vertical="center"/>
      <protection locked="0"/>
    </xf>
    <xf numFmtId="0" fontId="1" fillId="2" borderId="6" xfId="1" applyFont="1" applyFill="1" applyBorder="1" applyAlignment="1" applyProtection="1">
      <alignment horizontal="center" vertical="center"/>
      <protection locked="0"/>
    </xf>
    <xf numFmtId="0" fontId="1" fillId="2" borderId="7" xfId="1" applyFont="1" applyFill="1" applyBorder="1" applyAlignment="1" applyProtection="1">
      <alignment horizontal="center" vertical="center"/>
      <protection locked="0"/>
    </xf>
  </cellXfs>
  <cellStyles count="2">
    <cellStyle name="Normal" xfId="1" xr:uid="{00000000-0005-0000-0000-000000000000}"/>
    <cellStyle name="Standaard" xfId="0" builtinId="0"/>
  </cellStyles>
  <dxfs count="1">
    <dxf>
      <font>
        <color rgb="FF9C3000"/>
      </font>
      <fill>
        <patternFill>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43B53"/>
  </sheetPr>
  <dimension ref="B2:G64"/>
  <sheetViews>
    <sheetView showGridLines="0" tabSelected="1" topLeftCell="A34" zoomScaleNormal="100" workbookViewId="0">
      <selection activeCell="F41" sqref="F41"/>
    </sheetView>
  </sheetViews>
  <sheetFormatPr defaultRowHeight="13.8"/>
  <cols>
    <col min="1" max="1" width="3" customWidth="1"/>
    <col min="2" max="2" width="8" customWidth="1"/>
    <col min="3" max="3" width="58" customWidth="1"/>
    <col min="4" max="4" width="14" customWidth="1"/>
    <col min="5" max="5" width="16" customWidth="1"/>
    <col min="6" max="6" width="23" customWidth="1"/>
    <col min="7" max="7" width="28" customWidth="1"/>
  </cols>
  <sheetData>
    <row r="2" spans="2:7" ht="31.95" customHeight="1">
      <c r="B2" s="2" t="s">
        <v>62</v>
      </c>
      <c r="C2" s="1"/>
      <c r="D2" s="1"/>
      <c r="E2" s="1"/>
      <c r="F2" s="1"/>
      <c r="G2" s="1"/>
    </row>
    <row r="3" spans="2:7" ht="24" customHeight="1">
      <c r="B3" s="3"/>
      <c r="C3" s="3"/>
      <c r="D3" s="3"/>
      <c r="E3" s="3"/>
      <c r="F3" s="3"/>
      <c r="G3" s="3"/>
    </row>
    <row r="4" spans="2:7" ht="24" customHeight="1">
      <c r="B4" s="6" t="s">
        <v>51</v>
      </c>
      <c r="C4" s="1"/>
      <c r="D4" s="1"/>
      <c r="E4" s="1"/>
      <c r="F4" s="1"/>
      <c r="G4" s="1"/>
    </row>
    <row r="5" spans="2:7" ht="24" customHeight="1">
      <c r="B5" s="1"/>
      <c r="C5" s="1" t="s">
        <v>0</v>
      </c>
      <c r="D5" s="1"/>
      <c r="E5" s="1"/>
      <c r="F5" s="23"/>
      <c r="G5" s="23"/>
    </row>
    <row r="6" spans="2:7" ht="24" customHeight="1">
      <c r="B6" s="1"/>
      <c r="C6" s="1" t="s">
        <v>59</v>
      </c>
      <c r="D6" s="1"/>
      <c r="E6" s="1"/>
      <c r="F6" s="23"/>
      <c r="G6" s="23"/>
    </row>
    <row r="7" spans="2:7" ht="24" customHeight="1">
      <c r="B7" s="1"/>
      <c r="C7" s="1" t="s">
        <v>60</v>
      </c>
      <c r="D7" s="1"/>
      <c r="E7" s="1"/>
      <c r="F7" s="24"/>
      <c r="G7" s="24"/>
    </row>
    <row r="8" spans="2:7" ht="76.8" customHeight="1">
      <c r="B8" s="1"/>
      <c r="C8" s="19" t="s">
        <v>61</v>
      </c>
      <c r="D8" s="1"/>
      <c r="E8" s="1"/>
      <c r="F8" s="25"/>
      <c r="G8" s="25"/>
    </row>
    <row r="9" spans="2:7" ht="24" customHeight="1">
      <c r="B9" s="1"/>
      <c r="C9" s="1" t="s">
        <v>1</v>
      </c>
      <c r="D9" s="1"/>
      <c r="E9" s="1"/>
      <c r="F9" s="1"/>
      <c r="G9" s="5">
        <f>SUM(G18+G30)</f>
        <v>0</v>
      </c>
    </row>
    <row r="10" spans="2:7" ht="22.05" customHeight="1">
      <c r="D10" s="1"/>
      <c r="E10" s="1"/>
      <c r="F10" s="1"/>
      <c r="G10" s="1"/>
    </row>
    <row r="11" spans="2:7" ht="24" customHeight="1">
      <c r="B11" s="1"/>
      <c r="C11" s="1"/>
      <c r="D11" s="1"/>
      <c r="E11" s="1"/>
      <c r="F11" s="1"/>
      <c r="G11" s="1"/>
    </row>
    <row r="12" spans="2:7" ht="28.05" customHeight="1">
      <c r="B12" s="7" t="s">
        <v>2</v>
      </c>
      <c r="C12" s="7"/>
      <c r="D12" s="7"/>
      <c r="E12" s="7"/>
      <c r="F12" s="7"/>
      <c r="G12" s="7"/>
    </row>
    <row r="13" spans="2:7" ht="24" customHeight="1">
      <c r="B13" s="1"/>
      <c r="C13" s="1"/>
      <c r="D13" s="1"/>
      <c r="E13" s="1"/>
      <c r="F13" s="1"/>
      <c r="G13" s="1"/>
    </row>
    <row r="14" spans="2:7" ht="37.950000000000003" customHeight="1">
      <c r="B14" s="8" t="s">
        <v>3</v>
      </c>
      <c r="C14" s="9" t="s">
        <v>4</v>
      </c>
      <c r="D14" s="9" t="s">
        <v>5</v>
      </c>
      <c r="E14" s="9" t="s">
        <v>6</v>
      </c>
      <c r="F14" s="9" t="s">
        <v>7</v>
      </c>
      <c r="G14" s="10" t="s">
        <v>8</v>
      </c>
    </row>
    <row r="15" spans="2:7" ht="24" customHeight="1">
      <c r="B15" s="1" t="s">
        <v>9</v>
      </c>
      <c r="C15" s="1" t="s">
        <v>10</v>
      </c>
      <c r="D15" s="1">
        <v>22</v>
      </c>
      <c r="E15" s="11" t="s">
        <v>11</v>
      </c>
      <c r="F15" s="20"/>
      <c r="G15" s="4" t="str">
        <f>IF(ISNUMBER(F15),ROUND(D15*F15,2),"")</f>
        <v/>
      </c>
    </row>
    <row r="16" spans="2:7" ht="24" customHeight="1">
      <c r="B16" s="1" t="s">
        <v>12</v>
      </c>
      <c r="C16" s="1" t="s">
        <v>13</v>
      </c>
      <c r="D16" s="1">
        <v>11</v>
      </c>
      <c r="E16" s="11" t="s">
        <v>11</v>
      </c>
      <c r="F16" s="20"/>
      <c r="G16" s="4" t="str">
        <f>IF(ISNUMBER(F16),ROUND(D16*F16,2),"")</f>
        <v/>
      </c>
    </row>
    <row r="17" spans="2:7" ht="24" customHeight="1">
      <c r="B17" s="1"/>
      <c r="C17" s="1"/>
      <c r="D17" s="1"/>
      <c r="E17" s="1"/>
      <c r="F17" s="1"/>
      <c r="G17" s="4"/>
    </row>
    <row r="18" spans="2:7" ht="28.05" customHeight="1">
      <c r="B18" s="12"/>
      <c r="C18" s="12" t="s">
        <v>14</v>
      </c>
      <c r="D18" s="12"/>
      <c r="E18" s="12"/>
      <c r="F18" s="12"/>
      <c r="G18" s="13">
        <f>SUM(G15:G16)</f>
        <v>0</v>
      </c>
    </row>
    <row r="19" spans="2:7" ht="24" customHeight="1">
      <c r="B19" s="1"/>
      <c r="C19" s="1"/>
      <c r="D19" s="1"/>
      <c r="E19" s="1"/>
      <c r="F19" s="1"/>
      <c r="G19" s="4"/>
    </row>
    <row r="20" spans="2:7" ht="24" customHeight="1">
      <c r="B20" s="1"/>
      <c r="C20" s="1"/>
      <c r="D20" s="1"/>
      <c r="E20" s="1"/>
      <c r="F20" s="1"/>
      <c r="G20" s="4"/>
    </row>
    <row r="21" spans="2:7" ht="28.05" customHeight="1">
      <c r="B21" s="7" t="s">
        <v>15</v>
      </c>
      <c r="C21" s="7"/>
      <c r="D21" s="7"/>
      <c r="E21" s="7"/>
      <c r="F21" s="7"/>
      <c r="G21" s="16"/>
    </row>
    <row r="22" spans="2:7" ht="22.05" customHeight="1">
      <c r="B22" s="6"/>
      <c r="C22" s="1"/>
      <c r="D22" s="1"/>
      <c r="E22" s="1"/>
      <c r="F22" s="1"/>
      <c r="G22" s="4"/>
    </row>
    <row r="23" spans="2:7" ht="24" customHeight="1">
      <c r="B23" s="1"/>
      <c r="C23" s="1"/>
      <c r="D23" s="1"/>
      <c r="E23" s="1"/>
      <c r="F23" s="1"/>
      <c r="G23" s="4"/>
    </row>
    <row r="24" spans="2:7" ht="37.950000000000003" customHeight="1">
      <c r="B24" s="8" t="s">
        <v>3</v>
      </c>
      <c r="C24" s="9" t="s">
        <v>4</v>
      </c>
      <c r="D24" s="9" t="s">
        <v>16</v>
      </c>
      <c r="E24" s="9" t="s">
        <v>17</v>
      </c>
      <c r="F24" s="9" t="s">
        <v>18</v>
      </c>
      <c r="G24" s="17" t="s">
        <v>8</v>
      </c>
    </row>
    <row r="25" spans="2:7" ht="34.049999999999997" customHeight="1">
      <c r="B25" s="1" t="s">
        <v>19</v>
      </c>
      <c r="C25" s="15" t="s">
        <v>20</v>
      </c>
      <c r="D25" s="1">
        <f>D15</f>
        <v>22</v>
      </c>
      <c r="E25" s="14">
        <v>10</v>
      </c>
      <c r="F25" s="20"/>
      <c r="G25" s="4" t="str">
        <f t="shared" ref="G25:G28" si="0">IF(COUNT(D25:F25)=3,ROUND(D25*E25*F25,2),"")</f>
        <v/>
      </c>
    </row>
    <row r="26" spans="2:7" ht="34.049999999999997" customHeight="1">
      <c r="B26" s="1" t="s">
        <v>21</v>
      </c>
      <c r="C26" s="15" t="s">
        <v>22</v>
      </c>
      <c r="D26" s="1">
        <f>D16</f>
        <v>11</v>
      </c>
      <c r="E26" s="14">
        <v>10</v>
      </c>
      <c r="F26" s="20"/>
      <c r="G26" s="4" t="str">
        <f t="shared" si="0"/>
        <v/>
      </c>
    </row>
    <row r="27" spans="2:7" ht="34.049999999999997" customHeight="1">
      <c r="B27" s="1" t="s">
        <v>23</v>
      </c>
      <c r="C27" s="15" t="s">
        <v>65</v>
      </c>
      <c r="D27" s="1">
        <v>5</v>
      </c>
      <c r="E27" s="14">
        <v>10</v>
      </c>
      <c r="F27" s="20"/>
      <c r="G27" s="4" t="str">
        <f t="shared" si="0"/>
        <v/>
      </c>
    </row>
    <row r="28" spans="2:7" ht="34.049999999999997" customHeight="1">
      <c r="B28" s="1" t="s">
        <v>52</v>
      </c>
      <c r="C28" s="15" t="s">
        <v>53</v>
      </c>
      <c r="D28">
        <f>D25+D26+D27</f>
        <v>38</v>
      </c>
      <c r="E28" s="14">
        <v>10</v>
      </c>
      <c r="F28" s="20"/>
      <c r="G28" s="4" t="str">
        <f t="shared" si="0"/>
        <v/>
      </c>
    </row>
    <row r="29" spans="2:7" ht="24" customHeight="1">
      <c r="B29" s="1"/>
      <c r="C29" s="1"/>
      <c r="D29" s="1"/>
      <c r="E29" s="1"/>
      <c r="F29" s="1"/>
      <c r="G29" s="4"/>
    </row>
    <row r="30" spans="2:7" ht="28.05" customHeight="1">
      <c r="B30" s="12"/>
      <c r="C30" s="12" t="s">
        <v>24</v>
      </c>
      <c r="D30" s="12"/>
      <c r="E30" s="12"/>
      <c r="F30" s="12"/>
      <c r="G30" s="13">
        <f>SUM(G25:G28)</f>
        <v>0</v>
      </c>
    </row>
    <row r="31" spans="2:7" ht="24" customHeight="1">
      <c r="B31" s="1"/>
      <c r="C31" s="1"/>
      <c r="D31" s="1"/>
      <c r="E31" s="1"/>
      <c r="F31" s="1"/>
      <c r="G31" s="4"/>
    </row>
    <row r="32" spans="2:7" ht="24" customHeight="1">
      <c r="B32" s="1"/>
      <c r="C32" s="1"/>
      <c r="D32" s="1"/>
      <c r="E32" s="1"/>
      <c r="F32" s="1"/>
      <c r="G32" s="4"/>
    </row>
    <row r="33" spans="2:7" ht="28.05" customHeight="1">
      <c r="B33" s="7" t="s">
        <v>63</v>
      </c>
      <c r="C33" s="7"/>
      <c r="D33" s="7"/>
      <c r="E33" s="7"/>
      <c r="F33" s="7"/>
      <c r="G33" s="16"/>
    </row>
    <row r="34" spans="2:7" ht="22.05" customHeight="1">
      <c r="B34" s="6" t="s">
        <v>25</v>
      </c>
      <c r="C34" s="1"/>
      <c r="D34" s="1"/>
      <c r="E34" s="1"/>
      <c r="F34" s="1"/>
      <c r="G34" s="4"/>
    </row>
    <row r="35" spans="2:7" ht="24" customHeight="1">
      <c r="B35" s="1"/>
      <c r="C35" s="1"/>
      <c r="D35" s="1"/>
      <c r="E35" s="1"/>
      <c r="F35" s="1"/>
      <c r="G35" s="4"/>
    </row>
    <row r="36" spans="2:7" ht="37.950000000000003" customHeight="1">
      <c r="B36" s="18" t="s">
        <v>3</v>
      </c>
      <c r="C36" s="18" t="s">
        <v>26</v>
      </c>
      <c r="D36" s="18" t="s">
        <v>27</v>
      </c>
      <c r="E36" s="18" t="s">
        <v>28</v>
      </c>
      <c r="F36" s="18" t="s">
        <v>50</v>
      </c>
    </row>
    <row r="37" spans="2:7" ht="34.049999999999997" customHeight="1">
      <c r="B37" s="1" t="s">
        <v>29</v>
      </c>
      <c r="C37" s="1" t="s">
        <v>30</v>
      </c>
      <c r="D37" s="1" t="s">
        <v>31</v>
      </c>
      <c r="E37" s="21"/>
    </row>
    <row r="38" spans="2:7" ht="34.049999999999997" customHeight="1">
      <c r="B38" s="1" t="s">
        <v>32</v>
      </c>
      <c r="C38" s="1" t="s">
        <v>33</v>
      </c>
      <c r="D38" s="1" t="s">
        <v>31</v>
      </c>
      <c r="E38" s="21"/>
    </row>
    <row r="39" spans="2:7" ht="34.049999999999997" customHeight="1">
      <c r="B39" s="1" t="s">
        <v>34</v>
      </c>
      <c r="C39" s="1" t="s">
        <v>35</v>
      </c>
      <c r="D39" s="1" t="s">
        <v>36</v>
      </c>
      <c r="E39" s="21"/>
    </row>
    <row r="40" spans="2:7" ht="34.049999999999997" customHeight="1">
      <c r="B40" s="1" t="s">
        <v>37</v>
      </c>
      <c r="C40" s="1" t="s">
        <v>38</v>
      </c>
      <c r="D40" s="1" t="s">
        <v>36</v>
      </c>
      <c r="E40" s="21"/>
    </row>
    <row r="41" spans="2:7" ht="34.049999999999997" customHeight="1">
      <c r="B41" s="1" t="s">
        <v>55</v>
      </c>
      <c r="C41" s="15" t="s">
        <v>47</v>
      </c>
      <c r="D41" s="1" t="s">
        <v>49</v>
      </c>
      <c r="E41" s="21"/>
      <c r="F41" s="21"/>
    </row>
    <row r="42" spans="2:7" ht="35.4" customHeight="1">
      <c r="B42" s="1" t="s">
        <v>56</v>
      </c>
      <c r="C42" s="15" t="s">
        <v>48</v>
      </c>
      <c r="D42" s="1" t="s">
        <v>49</v>
      </c>
      <c r="E42" s="21"/>
      <c r="F42" s="21"/>
    </row>
    <row r="43" spans="2:7" ht="28.05" customHeight="1"/>
    <row r="44" spans="2:7" ht="70.2" customHeight="1">
      <c r="B44" s="22" t="s">
        <v>57</v>
      </c>
      <c r="C44" s="22"/>
      <c r="D44" s="1"/>
      <c r="E44" s="1"/>
      <c r="F44" s="1"/>
      <c r="G44" s="1"/>
    </row>
    <row r="45" spans="2:7" ht="24" customHeight="1">
      <c r="B45" s="1"/>
      <c r="C45" s="1"/>
      <c r="D45" s="1"/>
      <c r="E45" s="1"/>
      <c r="F45" s="1"/>
      <c r="G45" s="1"/>
    </row>
    <row r="46" spans="2:7" ht="28.05" customHeight="1">
      <c r="B46" s="7" t="s">
        <v>39</v>
      </c>
      <c r="C46" s="7"/>
      <c r="D46" s="7"/>
      <c r="E46" s="7"/>
      <c r="F46" s="7"/>
      <c r="G46" s="7"/>
    </row>
    <row r="47" spans="2:7" ht="24" customHeight="1">
      <c r="B47" s="1"/>
      <c r="C47" s="1"/>
      <c r="D47" s="1"/>
      <c r="E47" s="1"/>
      <c r="F47" s="1"/>
      <c r="G47" s="1"/>
    </row>
    <row r="48" spans="2:7" ht="22.05" customHeight="1">
      <c r="B48" s="6" t="s">
        <v>40</v>
      </c>
      <c r="C48" s="1"/>
      <c r="D48" s="1"/>
      <c r="E48" s="1"/>
      <c r="F48" s="1"/>
      <c r="G48" s="1"/>
    </row>
    <row r="49" spans="2:7" ht="22.05" customHeight="1">
      <c r="B49" s="6" t="s">
        <v>41</v>
      </c>
      <c r="C49" s="1"/>
      <c r="D49" s="1"/>
      <c r="E49" s="1"/>
      <c r="F49" s="1"/>
      <c r="G49" s="1"/>
    </row>
    <row r="50" spans="2:7" ht="22.05" customHeight="1">
      <c r="B50" s="6" t="s">
        <v>42</v>
      </c>
      <c r="C50" s="1"/>
      <c r="D50" s="1"/>
      <c r="E50" s="1"/>
      <c r="F50" s="1"/>
      <c r="G50" s="1"/>
    </row>
    <row r="51" spans="2:7" ht="22.05" customHeight="1">
      <c r="B51" s="6" t="s">
        <v>43</v>
      </c>
      <c r="C51" s="1"/>
      <c r="D51" s="1"/>
      <c r="E51" s="1"/>
      <c r="F51" s="1"/>
      <c r="G51" s="1"/>
    </row>
    <row r="52" spans="2:7" ht="22.05" customHeight="1">
      <c r="B52" s="6" t="s">
        <v>44</v>
      </c>
      <c r="C52" s="1"/>
      <c r="D52" s="1"/>
      <c r="E52" s="1"/>
      <c r="F52" s="1"/>
      <c r="G52" s="1"/>
    </row>
    <row r="53" spans="2:7" ht="22.05" customHeight="1">
      <c r="B53" s="6" t="s">
        <v>45</v>
      </c>
      <c r="C53" s="1"/>
      <c r="D53" s="1"/>
      <c r="E53" s="1"/>
      <c r="F53" s="1"/>
      <c r="G53" s="1"/>
    </row>
    <row r="54" spans="2:7" ht="21.6" customHeight="1">
      <c r="B54" s="6" t="s">
        <v>54</v>
      </c>
      <c r="C54" s="1"/>
      <c r="D54" s="1"/>
      <c r="E54" s="1"/>
      <c r="F54" s="1"/>
      <c r="G54" s="1"/>
    </row>
    <row r="55" spans="2:7" ht="22.05" customHeight="1">
      <c r="B55" s="6" t="s">
        <v>64</v>
      </c>
      <c r="C55" s="1"/>
      <c r="D55" s="1"/>
      <c r="E55" s="1"/>
      <c r="F55" s="1"/>
      <c r="G55" s="1"/>
    </row>
    <row r="56" spans="2:7" ht="22.05" customHeight="1">
      <c r="B56" s="6" t="s">
        <v>58</v>
      </c>
      <c r="C56" s="1"/>
      <c r="D56" s="1"/>
      <c r="E56" s="1"/>
      <c r="F56" s="1"/>
      <c r="G56" s="1"/>
    </row>
    <row r="57" spans="2:7" ht="22.05" customHeight="1">
      <c r="B57" s="6" t="s">
        <v>46</v>
      </c>
      <c r="C57" s="1"/>
      <c r="D57" s="1"/>
      <c r="E57" s="1"/>
      <c r="F57" s="1"/>
      <c r="G57" s="1"/>
    </row>
    <row r="58" spans="2:7" ht="22.05" customHeight="1">
      <c r="E58" s="1"/>
      <c r="F58" s="1"/>
      <c r="G58" s="1"/>
    </row>
    <row r="59" spans="2:7" ht="22.05" customHeight="1">
      <c r="E59" s="1"/>
      <c r="F59" s="1"/>
      <c r="G59" s="1"/>
    </row>
    <row r="60" spans="2:7" ht="22.05" customHeight="1">
      <c r="F60" s="1"/>
      <c r="G60" s="1"/>
    </row>
    <row r="61" spans="2:7" ht="22.05" customHeight="1">
      <c r="B61" s="6"/>
      <c r="C61" s="1"/>
      <c r="D61" s="1"/>
      <c r="E61" s="1"/>
      <c r="F61" s="1"/>
      <c r="G61" s="1"/>
    </row>
    <row r="62" spans="2:7" ht="24" customHeight="1">
      <c r="B62" s="1"/>
      <c r="C62" s="1"/>
      <c r="D62" s="1"/>
      <c r="E62" s="1"/>
      <c r="F62" s="1"/>
      <c r="G62" s="1"/>
    </row>
    <row r="63" spans="2:7" ht="24" customHeight="1">
      <c r="B63" s="1"/>
      <c r="C63" s="1"/>
      <c r="D63" s="1"/>
      <c r="E63" s="1"/>
      <c r="F63" s="1"/>
      <c r="G63" s="1"/>
    </row>
    <row r="64" spans="2:7" ht="24" customHeight="1">
      <c r="B64" s="1"/>
      <c r="C64" s="1"/>
      <c r="D64" s="1"/>
      <c r="E64" s="1"/>
      <c r="F64" s="1"/>
      <c r="G64" s="1"/>
    </row>
  </sheetData>
  <sheetProtection algorithmName="SHA-512" hashValue="fKlnQO4drVe6X7UWWr9qbxCqVTjyLe8H3VYDDNopbxSubaRx6s4L8ThuVDGsiaUOPp53K0XGxGCO9I1SBFuohQ==" saltValue="OWfQVeCvbmN500GkH0mAmQ==" spinCount="100000" sheet="1" objects="1" scenarios="1"/>
  <mergeCells count="5">
    <mergeCell ref="B44:C44"/>
    <mergeCell ref="F5:G5"/>
    <mergeCell ref="F6:G6"/>
    <mergeCell ref="F7:G7"/>
    <mergeCell ref="F8:G8"/>
  </mergeCells>
  <conditionalFormatting sqref="G9">
    <cfRule type="containsText" dxfId="0" priority="1" operator="containsText" text="Nog niet"/>
  </conditionalFormatting>
  <dataValidations count="1">
    <dataValidation type="decimal" operator="greaterThanOrEqual" sqref="F15:F16 E37:E40 E41:F42 E25:F27 F28" xr:uid="{00000000-0002-0000-0000-000000000000}">
      <formula1>0</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4806471F1E53A48B4C51998AB966EE8" ma:contentTypeVersion="10" ma:contentTypeDescription="Een nieuw document maken." ma:contentTypeScope="" ma:versionID="edd4e244cb497f8d226011ecceb85088">
  <xsd:schema xmlns:xsd="http://www.w3.org/2001/XMLSchema" xmlns:xs="http://www.w3.org/2001/XMLSchema" xmlns:p="http://schemas.microsoft.com/office/2006/metadata/properties" xmlns:ns2="f917345d-066d-4aac-af60-2f72e96745d8" xmlns:ns3="7a01a6ed-5aba-4fb9-8efe-21e3e30cae15" targetNamespace="http://schemas.microsoft.com/office/2006/metadata/properties" ma:root="true" ma:fieldsID="484c6c6a71efcac36e1732913c84b6df" ns2:_="" ns3:_="">
    <xsd:import namespace="f917345d-066d-4aac-af60-2f72e96745d8"/>
    <xsd:import namespace="7a01a6ed-5aba-4fb9-8efe-21e3e30cae1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17345d-066d-4aac-af60-2f72e96745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666d42c-f686-4f19-8d74-8e7eddad348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a01a6ed-5aba-4fb9-8efe-21e3e30cae1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759aede-1248-4333-aada-567964528560}" ma:internalName="TaxCatchAll" ma:showField="CatchAllData" ma:web="7a01a6ed-5aba-4fb9-8efe-21e3e30cae1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a01a6ed-5aba-4fb9-8efe-21e3e30cae15" xsi:nil="true"/>
    <lcf76f155ced4ddcb4097134ff3c332f xmlns="f917345d-066d-4aac-af60-2f72e96745d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BC3775E-B63F-443C-995A-9D49D2C4D7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17345d-066d-4aac-af60-2f72e96745d8"/>
    <ds:schemaRef ds:uri="7a01a6ed-5aba-4fb9-8efe-21e3e30cae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93B5A8-7493-4514-821F-1C470B49967E}">
  <ds:schemaRefs>
    <ds:schemaRef ds:uri="http://schemas.microsoft.com/sharepoint/v3/contenttype/forms"/>
  </ds:schemaRefs>
</ds:datastoreItem>
</file>

<file path=customXml/itemProps3.xml><?xml version="1.0" encoding="utf-8"?>
<ds:datastoreItem xmlns:ds="http://schemas.openxmlformats.org/officeDocument/2006/customXml" ds:itemID="{70B19FCC-E140-4D75-8A42-71CEB80E99A7}">
  <ds:schemaRefs>
    <ds:schemaRef ds:uri="http://schemas.microsoft.com/office/infopath/2007/PartnerControls"/>
    <ds:schemaRef ds:uri="f917345d-066d-4aac-af60-2f72e96745d8"/>
    <ds:schemaRef ds:uri="http://purl.org/dc/elements/1.1/"/>
    <ds:schemaRef ds:uri="http://purl.org/dc/terms/"/>
    <ds:schemaRef ds:uri="7a01a6ed-5aba-4fb9-8efe-21e3e30cae15"/>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Mees van Strien</cp:lastModifiedBy>
  <dcterms:modified xsi:type="dcterms:W3CDTF">2026-10-21T07:04:26Z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0x01010044806471F1E53A48B4C51998AB966EE8</vt:lpwstr>
  </property>
  <property fmtid="{D5CDD505-2E9C-101B-9397-08002B2CF9AE}" pid="3" name="MediaServiceImageTags">
    <vt:lpwstr/>
  </property>
</Properties>
</file>