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vrfryslan.sharepoint.com/sites/BV-AanbestedingVaartuigen/Openbare Documenten/03 Concept/"/>
    </mc:Choice>
  </mc:AlternateContent>
  <xr:revisionPtr revIDLastSave="1264" documentId="8_{1FD220AA-C953-42F1-BA87-D48A4BA32624}" xr6:coauthVersionLast="47" xr6:coauthVersionMax="47" xr10:uidLastSave="{80AFA9EF-68C7-46CB-893A-EC6B9B520C62}"/>
  <bookViews>
    <workbookView xWindow="28680" yWindow="-120" windowWidth="29040" windowHeight="15720" xr2:uid="{00000000-000D-0000-FFFF-FFFF00000000}"/>
  </bookViews>
  <sheets>
    <sheet name="Voorblad" sheetId="3" r:id="rId1"/>
    <sheet name="Prijzenblad" sheetId="1" r:id="rId2"/>
    <sheet name="Bepakking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1" l="1"/>
  <c r="H27" i="1"/>
  <c r="H26" i="1"/>
  <c r="H25" i="1"/>
  <c r="H24" i="1"/>
  <c r="H23" i="1"/>
  <c r="H22" i="1"/>
  <c r="H21" i="1"/>
  <c r="F24" i="2"/>
  <c r="F23" i="2"/>
  <c r="B7" i="1"/>
  <c r="F6" i="2"/>
  <c r="F8" i="2" l="1"/>
  <c r="F9" i="2"/>
  <c r="F10" i="2"/>
  <c r="F11" i="2"/>
  <c r="F12" i="2"/>
  <c r="F13" i="2"/>
  <c r="F14" i="2"/>
  <c r="F15" i="2" l="1"/>
  <c r="F24" i="1" s="1"/>
  <c r="D23" i="3" s="1"/>
</calcChain>
</file>

<file path=xl/sharedStrings.xml><?xml version="1.0" encoding="utf-8"?>
<sst xmlns="http://schemas.openxmlformats.org/spreadsheetml/2006/main" count="80" uniqueCount="68">
  <si>
    <t>Datum:</t>
  </si>
  <si>
    <t>Merk/type of toelichting</t>
  </si>
  <si>
    <t>Aantallen</t>
  </si>
  <si>
    <t>Totale kosten</t>
  </si>
  <si>
    <t>&lt;&lt;Optioneel, in te vullen door Inschrijver&gt;&gt;</t>
  </si>
  <si>
    <t>Brandweervaartuig</t>
  </si>
  <si>
    <t>Totale inschrijfprijs Brandweervaartuig inclusief Boottrailer, Buitenboordmotor en Bepakking.</t>
  </si>
  <si>
    <t>Boottrailer</t>
  </si>
  <si>
    <t>Buitenboordmotor</t>
  </si>
  <si>
    <t>Versie 1.0</t>
  </si>
  <si>
    <t>Kosten per stuk excl. btw</t>
  </si>
  <si>
    <t>Bepakking (zie tabblad 'Bepakking')</t>
  </si>
  <si>
    <t>Bepakkingsnummer</t>
  </si>
  <si>
    <t>Aantal</t>
  </si>
  <si>
    <t>Item</t>
  </si>
  <si>
    <t>Nader informatie</t>
  </si>
  <si>
    <t>1.0</t>
  </si>
  <si>
    <t>Communicatie/navigatie</t>
  </si>
  <si>
    <t>1.4</t>
  </si>
  <si>
    <t>6.0</t>
  </si>
  <si>
    <t xml:space="preserve">Boot uitrusting </t>
  </si>
  <si>
    <t>6.1</t>
  </si>
  <si>
    <t>Anker</t>
  </si>
  <si>
    <t>Paraplu anker inclusief ketting en touw.</t>
  </si>
  <si>
    <t>6.2</t>
  </si>
  <si>
    <t>Fender</t>
  </si>
  <si>
    <t>Zwarte fenders inclusief ingesplitst touw van 2m Fenders met een minimale diameter van 12cm en een minimale lengte van 45cm.</t>
  </si>
  <si>
    <t>6.3</t>
  </si>
  <si>
    <t>Landvast 7m</t>
  </si>
  <si>
    <t>Slijtvaste landvast met een minimale dikte van 12mm</t>
  </si>
  <si>
    <t>6.4</t>
  </si>
  <si>
    <t xml:space="preserve">Pikhaak </t>
  </si>
  <si>
    <t>Telescopische pikhaak.</t>
  </si>
  <si>
    <t>6.5</t>
  </si>
  <si>
    <t xml:space="preserve">Peddel </t>
  </si>
  <si>
    <t>Telescopische peddel.</t>
  </si>
  <si>
    <t>6.6</t>
  </si>
  <si>
    <t>Ten behoeve van verankering BRV inclusief bevestigingsoog .</t>
  </si>
  <si>
    <t>6.7</t>
  </si>
  <si>
    <t>Drijvende sleeplijn</t>
  </si>
  <si>
    <t>Yellow-Shark (o.g.) drijvende sleeplijn minimaal 12m 20mmm geschikt voor 4T.</t>
  </si>
  <si>
    <t>Aan te leveren Bepakking door Opdrachtnemer</t>
  </si>
  <si>
    <t>Reserveschroef</t>
  </si>
  <si>
    <t>3.0</t>
  </si>
  <si>
    <t>Verlichting</t>
  </si>
  <si>
    <t>3.1</t>
  </si>
  <si>
    <t>Zoeklicht</t>
  </si>
  <si>
    <t>Uitgevoerd met krulsnoer van minimaal 2m.</t>
  </si>
  <si>
    <t>Voor de volgende Bepakking geldt voor alle items: nader te bepalen, afhankelijk van interne besluitvorming.</t>
  </si>
  <si>
    <t>Draaispit</t>
  </si>
  <si>
    <t>Bijlage 4 - Europese aanbesteding inzake de levering van Brandweervaartuigen</t>
  </si>
  <si>
    <t>TN-kenmerk: 600396</t>
  </si>
  <si>
    <t>Kaartplotter inclusief sonar</t>
  </si>
  <si>
    <t>Optioneel: Opdrachtgever stemt achteraf de definitieve keuze voor een kaartplotter inclusief sonar of dieptemeter af met Opdrachtnemer. 
De kaartplotter beschikt over de volgende eigenschappen:
- 12" geschikt voor paneelmontage;
- NMEA 2000;
- AIS tonen;
- CHIRP DownVü/ClearVü en SideVü sonar;
- Type bediening (knoppen of touchscreen) op advies van Inschrijver.</t>
  </si>
  <si>
    <t>1.5</t>
  </si>
  <si>
    <t>Kaartplotter inclusief dieptemeter</t>
  </si>
  <si>
    <t xml:space="preserve">Optioneel: Opdrachtgever stemt achteraf de definitieve keuze voor een kaartplotter inclusief sonar of dieptemeter af met Opdrachtnemer. </t>
  </si>
  <si>
    <r>
      <rPr>
        <b/>
        <sz val="16"/>
        <color theme="0"/>
        <rFont val="Aptos Narrow"/>
        <family val="2"/>
        <scheme val="minor"/>
      </rPr>
      <t>Invulinstructie:</t>
    </r>
    <r>
      <rPr>
        <b/>
        <sz val="11"/>
        <color theme="0"/>
        <rFont val="Aptos Narrow"/>
        <family val="2"/>
        <scheme val="minor"/>
      </rPr>
      <t xml:space="preserve">
</t>
    </r>
    <r>
      <rPr>
        <sz val="11"/>
        <color theme="0"/>
        <rFont val="Aptos Narrow"/>
        <family val="2"/>
        <scheme val="minor"/>
      </rPr>
      <t>&gt; Inschrijver vult de oranje vakken in;
&gt; Alle prijzen zijn excl. Btw;
&gt; 'Prijzen opties' vallen buiten de inschrijprijs, deze worden optioneel uitgevraagd.
&gt; Het prijzenblad wordt zowel in PDF als Excel ingediend.</t>
    </r>
  </si>
  <si>
    <t xml:space="preserve">In te vullen door Inschrijver </t>
  </si>
  <si>
    <t>Naam Inschrijver:</t>
  </si>
  <si>
    <t>Naam en rechtsgeldige ondertekening:</t>
  </si>
  <si>
    <t xml:space="preserve">Alle door Inschrijver verstrekte tarieven en prijzen zijn marktconform en realistisch. Indien blijkt dat er niet marktconform of realistisch wordt aangeboden, is Opdrachtgever gerechtigd de Inschrijving ongeldig te verklaren. </t>
  </si>
  <si>
    <t>Totale inschrijfprijs (excl. Btw)</t>
  </si>
  <si>
    <t>Bijlage 4 - Prijzenblad - Offerteaanvraag inzake inzake de levering van Brandweervaartuigen ten behoeve van Veiligheidsregio Fryslân</t>
  </si>
  <si>
    <t>Totale inschrijfprijs exclusief btw</t>
  </si>
  <si>
    <r>
      <t xml:space="preserve">Invulinstructie:
</t>
    </r>
    <r>
      <rPr>
        <sz val="12"/>
        <rFont val="Aptos Narrow"/>
        <family val="2"/>
        <scheme val="minor"/>
      </rPr>
      <t xml:space="preserve">De oranje gekleurde vakken dienen te worden ingevuld door Inschrijver. </t>
    </r>
  </si>
  <si>
    <r>
      <rPr>
        <b/>
        <sz val="16"/>
        <color theme="0"/>
        <rFont val="Aptos Narrow"/>
        <family val="2"/>
        <scheme val="minor"/>
      </rPr>
      <t>Prijzen opties*</t>
    </r>
    <r>
      <rPr>
        <b/>
        <sz val="12"/>
        <color theme="0"/>
        <rFont val="Aptos Narrow"/>
        <family val="2"/>
        <scheme val="minor"/>
      </rPr>
      <t xml:space="preserve">
*deze kosten worden niet meegenomen in de inschrijfprijs en zijn optioneel af te nemen tegen de opgegeven prijs voor Opdrachtgever.</t>
    </r>
  </si>
  <si>
    <t>Totale inschrijfprijs excl. btw aan te leveren Bepakking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</si>
</sst>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4"/>
      <color theme="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sz val="10"/>
      <color rgb="FFFF0000"/>
      <name val="Arial"/>
      <family val="2"/>
    </font>
    <font>
      <b/>
      <sz val="14"/>
      <color rgb="FFFFFFFF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1"/>
      <color theme="4" tint="-0.499984740745262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1"/>
      <color rgb="FFFF0000"/>
      <name val="Arial"/>
      <family val="2"/>
    </font>
    <font>
      <b/>
      <sz val="12"/>
      <name val="Arial"/>
      <family val="2"/>
    </font>
    <font>
      <b/>
      <u/>
      <sz val="12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b/>
      <sz val="14"/>
      <color rgb="FFFF0000"/>
      <name val="Arial"/>
      <family val="2"/>
    </font>
    <font>
      <b/>
      <sz val="11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  <family val="2"/>
    </font>
    <font>
      <sz val="9"/>
      <name val="Century Gothic"/>
      <family val="2"/>
    </font>
    <font>
      <sz val="10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93468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115">
    <xf numFmtId="0" fontId="0" fillId="0" borderId="0" xfId="0"/>
    <xf numFmtId="9" fontId="13" fillId="5" borderId="0" xfId="2" applyFont="1" applyFill="1" applyBorder="1" applyProtection="1"/>
    <xf numFmtId="0" fontId="19" fillId="2" borderId="5" xfId="3" applyFont="1" applyFill="1" applyBorder="1" applyAlignment="1" applyProtection="1">
      <alignment horizontal="center" vertical="center"/>
      <protection locked="0"/>
    </xf>
    <xf numFmtId="0" fontId="19" fillId="4" borderId="5" xfId="2" applyNumberFormat="1" applyFont="1" applyFill="1" applyBorder="1" applyAlignment="1" applyProtection="1">
      <alignment horizontal="center" vertical="center"/>
    </xf>
    <xf numFmtId="44" fontId="19" fillId="4" borderId="5" xfId="1" applyFont="1" applyFill="1" applyBorder="1" applyAlignment="1" applyProtection="1">
      <alignment horizontal="center" vertical="center"/>
    </xf>
    <xf numFmtId="0" fontId="19" fillId="2" borderId="5" xfId="2" applyNumberFormat="1" applyFont="1" applyFill="1" applyBorder="1" applyAlignment="1" applyProtection="1">
      <alignment horizontal="center" vertical="center"/>
      <protection locked="0"/>
    </xf>
    <xf numFmtId="0" fontId="8" fillId="6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0" fillId="6" borderId="5" xfId="5" applyFont="1" applyFill="1" applyBorder="1" applyAlignment="1">
      <alignment horizontal="left" vertical="center" wrapText="1"/>
    </xf>
    <xf numFmtId="0" fontId="11" fillId="6" borderId="5" xfId="5" applyFont="1" applyFill="1" applyBorder="1" applyAlignment="1">
      <alignment vertical="top" wrapText="1"/>
    </xf>
    <xf numFmtId="0" fontId="9" fillId="6" borderId="5" xfId="0" applyFont="1" applyFill="1" applyBorder="1" applyAlignment="1">
      <alignment horizontal="left" vertical="center" wrapText="1"/>
    </xf>
    <xf numFmtId="0" fontId="11" fillId="6" borderId="5" xfId="5" applyFont="1" applyFill="1" applyBorder="1" applyAlignment="1">
      <alignment horizontal="left" vertical="center" wrapText="1"/>
    </xf>
    <xf numFmtId="0" fontId="22" fillId="2" borderId="10" xfId="3" applyFont="1" applyFill="1" applyBorder="1" applyAlignment="1" applyProtection="1">
      <alignment horizontal="center" vertical="center"/>
      <protection locked="0"/>
    </xf>
    <xf numFmtId="0" fontId="22" fillId="2" borderId="11" xfId="3" applyFont="1" applyFill="1" applyBorder="1" applyAlignment="1" applyProtection="1">
      <alignment horizontal="center" vertical="center"/>
      <protection locked="0"/>
    </xf>
    <xf numFmtId="0" fontId="4" fillId="5" borderId="3" xfId="3" applyFill="1" applyBorder="1"/>
    <xf numFmtId="0" fontId="22" fillId="5" borderId="0" xfId="3" applyFont="1" applyFill="1"/>
    <xf numFmtId="0" fontId="4" fillId="5" borderId="0" xfId="3" applyFill="1" applyAlignment="1">
      <alignment horizontal="center" vertical="center"/>
    </xf>
    <xf numFmtId="0" fontId="28" fillId="5" borderId="0" xfId="3" applyFont="1" applyFill="1" applyAlignment="1">
      <alignment horizontal="center"/>
    </xf>
    <xf numFmtId="0" fontId="29" fillId="5" borderId="9" xfId="0" applyFont="1" applyFill="1" applyBorder="1"/>
    <xf numFmtId="14" fontId="22" fillId="5" borderId="0" xfId="3" applyNumberFormat="1" applyFont="1" applyFill="1" applyAlignment="1">
      <alignment horizontal="left"/>
    </xf>
    <xf numFmtId="0" fontId="22" fillId="5" borderId="0" xfId="3" applyFont="1" applyFill="1" applyAlignment="1">
      <alignment horizontal="left"/>
    </xf>
    <xf numFmtId="0" fontId="4" fillId="5" borderId="0" xfId="3" applyFill="1" applyAlignment="1">
      <alignment horizontal="left" vertical="center"/>
    </xf>
    <xf numFmtId="0" fontId="4" fillId="5" borderId="0" xfId="3" applyFill="1" applyAlignment="1">
      <alignment wrapText="1"/>
    </xf>
    <xf numFmtId="0" fontId="29" fillId="5" borderId="3" xfId="0" applyFont="1" applyFill="1" applyBorder="1"/>
    <xf numFmtId="0" fontId="22" fillId="5" borderId="0" xfId="3" applyFont="1" applyFill="1" applyAlignment="1">
      <alignment horizontal="center" vertical="center"/>
    </xf>
    <xf numFmtId="0" fontId="22" fillId="5" borderId="0" xfId="3" applyFont="1" applyFill="1" applyAlignment="1">
      <alignment horizontal="right" vertical="top"/>
    </xf>
    <xf numFmtId="0" fontId="30" fillId="5" borderId="9" xfId="0" applyFont="1" applyFill="1" applyBorder="1" applyAlignment="1">
      <alignment horizontal="center"/>
    </xf>
    <xf numFmtId="0" fontId="31" fillId="5" borderId="9" xfId="0" applyFont="1" applyFill="1" applyBorder="1" applyAlignment="1">
      <alignment horizontal="center"/>
    </xf>
    <xf numFmtId="0" fontId="29" fillId="5" borderId="2" xfId="0" applyFont="1" applyFill="1" applyBorder="1"/>
    <xf numFmtId="0" fontId="12" fillId="0" borderId="0" xfId="0" applyFont="1"/>
    <xf numFmtId="0" fontId="9" fillId="0" borderId="0" xfId="0" applyFont="1"/>
    <xf numFmtId="0" fontId="35" fillId="0" borderId="0" xfId="0" applyFont="1"/>
    <xf numFmtId="44" fontId="14" fillId="5" borderId="0" xfId="0" applyNumberFormat="1" applyFont="1" applyFill="1" applyAlignment="1">
      <alignment horizontal="center" vertical="center" wrapText="1"/>
    </xf>
    <xf numFmtId="44" fontId="14" fillId="5" borderId="0" xfId="0" applyNumberFormat="1" applyFont="1" applyFill="1" applyAlignment="1">
      <alignment horizontal="center" vertical="center"/>
    </xf>
    <xf numFmtId="44" fontId="20" fillId="3" borderId="0" xfId="1" applyFont="1" applyFill="1" applyBorder="1" applyProtection="1"/>
    <xf numFmtId="0" fontId="34" fillId="5" borderId="0" xfId="0" applyFont="1" applyFill="1" applyAlignment="1">
      <alignment horizontal="center"/>
    </xf>
    <xf numFmtId="44" fontId="19" fillId="2" borderId="5" xfId="1" applyFont="1" applyFill="1" applyBorder="1" applyAlignment="1" applyProtection="1">
      <alignment horizontal="center" vertical="center"/>
      <protection locked="0"/>
    </xf>
    <xf numFmtId="0" fontId="9" fillId="5" borderId="0" xfId="0" applyFont="1" applyFill="1"/>
    <xf numFmtId="0" fontId="3" fillId="5" borderId="0" xfId="0" applyFont="1" applyFill="1" applyAlignment="1">
      <alignment vertical="center" wrapText="1"/>
    </xf>
    <xf numFmtId="0" fontId="1" fillId="5" borderId="0" xfId="0" applyFont="1" applyFill="1"/>
    <xf numFmtId="0" fontId="14" fillId="5" borderId="0" xfId="3" applyFont="1" applyFill="1" applyAlignment="1">
      <alignment horizontal="right"/>
    </xf>
    <xf numFmtId="0" fontId="14" fillId="5" borderId="0" xfId="0" applyFont="1" applyFill="1" applyAlignment="1">
      <alignment vertical="center"/>
    </xf>
    <xf numFmtId="0" fontId="15" fillId="5" borderId="0" xfId="3" applyFont="1" applyFill="1" applyAlignment="1">
      <alignment horizontal="center" vertical="center"/>
    </xf>
    <xf numFmtId="0" fontId="15" fillId="5" borderId="0" xfId="3" applyFont="1" applyFill="1" applyAlignment="1">
      <alignment horizontal="center"/>
    </xf>
    <xf numFmtId="0" fontId="17" fillId="5" borderId="0" xfId="0" applyFont="1" applyFill="1"/>
    <xf numFmtId="0" fontId="6" fillId="0" borderId="0" xfId="0" applyFont="1"/>
    <xf numFmtId="0" fontId="1" fillId="0" borderId="0" xfId="0" applyFont="1"/>
    <xf numFmtId="14" fontId="14" fillId="5" borderId="0" xfId="3" applyNumberFormat="1" applyFont="1" applyFill="1" applyAlignment="1">
      <alignment horizontal="right"/>
    </xf>
    <xf numFmtId="0" fontId="15" fillId="5" borderId="0" xfId="3" applyFont="1" applyFill="1"/>
    <xf numFmtId="0" fontId="15" fillId="5" borderId="0" xfId="3" applyFont="1" applyFill="1" applyAlignment="1">
      <alignment horizontal="left" vertical="center"/>
    </xf>
    <xf numFmtId="0" fontId="15" fillId="5" borderId="0" xfId="3" applyFont="1" applyFill="1" applyAlignment="1">
      <alignment wrapText="1"/>
    </xf>
    <xf numFmtId="0" fontId="0" fillId="5" borderId="0" xfId="0" applyFill="1"/>
    <xf numFmtId="0" fontId="33" fillId="5" borderId="0" xfId="3" applyFont="1" applyFill="1"/>
    <xf numFmtId="0" fontId="30" fillId="5" borderId="0" xfId="3" applyFont="1" applyFill="1" applyAlignment="1">
      <alignment horizontal="right" vertical="top"/>
    </xf>
    <xf numFmtId="0" fontId="34" fillId="5" borderId="0" xfId="0" applyFont="1" applyFill="1"/>
    <xf numFmtId="0" fontId="30" fillId="5" borderId="0" xfId="3" applyFont="1" applyFill="1" applyAlignment="1">
      <alignment horizontal="center" vertical="center"/>
    </xf>
    <xf numFmtId="0" fontId="14" fillId="5" borderId="0" xfId="3" applyFont="1" applyFill="1" applyAlignment="1">
      <alignment horizontal="right" vertical="top" wrapText="1"/>
    </xf>
    <xf numFmtId="0" fontId="8" fillId="5" borderId="0" xfId="0" applyFont="1" applyFill="1"/>
    <xf numFmtId="0" fontId="5" fillId="5" borderId="0" xfId="0" applyFont="1" applyFill="1" applyAlignment="1">
      <alignment horizontal="center" vertical="center" wrapText="1"/>
    </xf>
    <xf numFmtId="1" fontId="14" fillId="5" borderId="0" xfId="0" applyNumberFormat="1" applyFont="1" applyFill="1" applyAlignment="1">
      <alignment horizontal="center" vertical="center"/>
    </xf>
    <xf numFmtId="0" fontId="18" fillId="0" borderId="0" xfId="0" applyFont="1"/>
    <xf numFmtId="0" fontId="8" fillId="0" borderId="0" xfId="0" applyFont="1"/>
    <xf numFmtId="0" fontId="30" fillId="2" borderId="5" xfId="3" applyFont="1" applyFill="1" applyBorder="1" applyAlignment="1" applyProtection="1">
      <alignment horizontal="center" vertical="center"/>
      <protection locked="0"/>
    </xf>
    <xf numFmtId="0" fontId="7" fillId="5" borderId="0" xfId="4" applyFont="1" applyFill="1" applyAlignment="1">
      <alignment horizontal="center" vertical="center" wrapText="1"/>
    </xf>
    <xf numFmtId="0" fontId="5" fillId="5" borderId="0" xfId="5" applyFont="1" applyFill="1" applyAlignment="1">
      <alignment horizontal="center" vertical="center"/>
    </xf>
    <xf numFmtId="0" fontId="5" fillId="5" borderId="0" xfId="5" applyFont="1" applyFill="1" applyAlignment="1">
      <alignment vertical="center"/>
    </xf>
    <xf numFmtId="0" fontId="5" fillId="5" borderId="0" xfId="5" applyFont="1" applyFill="1" applyAlignment="1">
      <alignment vertical="center" wrapText="1"/>
    </xf>
    <xf numFmtId="44" fontId="19" fillId="6" borderId="5" xfId="1" applyFont="1" applyFill="1" applyBorder="1" applyAlignment="1" applyProtection="1">
      <alignment horizontal="center" vertical="center"/>
    </xf>
    <xf numFmtId="0" fontId="5" fillId="5" borderId="0" xfId="5" applyFont="1" applyFill="1" applyAlignment="1">
      <alignment horizontal="center" vertical="center" wrapText="1"/>
    </xf>
    <xf numFmtId="0" fontId="34" fillId="6" borderId="0" xfId="0" applyFont="1" applyFill="1"/>
    <xf numFmtId="0" fontId="5" fillId="5" borderId="0" xfId="5" applyFont="1" applyFill="1" applyAlignment="1">
      <alignment horizontal="right" vertical="center"/>
    </xf>
    <xf numFmtId="0" fontId="30" fillId="5" borderId="0" xfId="0" applyFont="1" applyFill="1" applyAlignment="1">
      <alignment horizontal="center" vertical="center" wrapText="1"/>
    </xf>
    <xf numFmtId="0" fontId="7" fillId="5" borderId="0" xfId="4" applyFont="1" applyFill="1" applyAlignment="1">
      <alignment horizontal="center" vertical="center" wrapText="1"/>
    </xf>
    <xf numFmtId="0" fontId="34" fillId="5" borderId="0" xfId="0" applyFont="1" applyFill="1" applyAlignment="1">
      <alignment horizontal="center"/>
    </xf>
    <xf numFmtId="0" fontId="16" fillId="7" borderId="3" xfId="4" applyFont="1" applyFill="1" applyBorder="1" applyAlignment="1">
      <alignment horizontal="left" vertical="center" wrapText="1"/>
    </xf>
    <xf numFmtId="0" fontId="14" fillId="7" borderId="0" xfId="4" applyFont="1" applyFill="1" applyAlignment="1">
      <alignment horizontal="left" vertical="center" wrapText="1"/>
    </xf>
    <xf numFmtId="0" fontId="14" fillId="7" borderId="9" xfId="4" applyFont="1" applyFill="1" applyBorder="1" applyAlignment="1">
      <alignment horizontal="left" vertical="center" wrapText="1"/>
    </xf>
    <xf numFmtId="0" fontId="14" fillId="7" borderId="3" xfId="4" applyFont="1" applyFill="1" applyBorder="1" applyAlignment="1">
      <alignment horizontal="left" vertical="center" wrapText="1"/>
    </xf>
    <xf numFmtId="44" fontId="14" fillId="5" borderId="3" xfId="0" applyNumberFormat="1" applyFont="1" applyFill="1" applyBorder="1" applyAlignment="1">
      <alignment horizontal="right" vertical="center" wrapText="1"/>
    </xf>
    <xf numFmtId="44" fontId="14" fillId="5" borderId="0" xfId="0" applyNumberFormat="1" applyFont="1" applyFill="1" applyAlignment="1">
      <alignment horizontal="right" vertical="center" wrapText="1"/>
    </xf>
    <xf numFmtId="44" fontId="30" fillId="3" borderId="13" xfId="1" applyFont="1" applyFill="1" applyBorder="1" applyAlignment="1" applyProtection="1">
      <alignment horizontal="center" vertical="center"/>
    </xf>
    <xf numFmtId="44" fontId="30" fillId="3" borderId="14" xfId="1" applyFont="1" applyFill="1" applyBorder="1" applyAlignment="1" applyProtection="1">
      <alignment horizontal="center" vertical="center"/>
    </xf>
    <xf numFmtId="44" fontId="30" fillId="3" borderId="15" xfId="1" applyFont="1" applyFill="1" applyBorder="1" applyAlignment="1" applyProtection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24" fillId="5" borderId="7" xfId="0" applyFont="1" applyFill="1" applyBorder="1" applyAlignment="1">
      <alignment horizontal="left" vertical="center" wrapText="1"/>
    </xf>
    <xf numFmtId="0" fontId="21" fillId="5" borderId="7" xfId="0" applyFont="1" applyFill="1" applyBorder="1" applyAlignment="1">
      <alignment horizontal="left" vertical="center"/>
    </xf>
    <xf numFmtId="0" fontId="21" fillId="5" borderId="8" xfId="0" applyFont="1" applyFill="1" applyBorder="1" applyAlignment="1">
      <alignment horizontal="left" vertical="center"/>
    </xf>
    <xf numFmtId="0" fontId="21" fillId="5" borderId="0" xfId="0" applyFont="1" applyFill="1" applyAlignment="1">
      <alignment horizontal="left" vertical="center"/>
    </xf>
    <xf numFmtId="0" fontId="21" fillId="5" borderId="9" xfId="0" applyFont="1" applyFill="1" applyBorder="1" applyAlignment="1">
      <alignment horizontal="left" vertical="center"/>
    </xf>
    <xf numFmtId="0" fontId="21" fillId="5" borderId="4" xfId="0" applyFont="1" applyFill="1" applyBorder="1" applyAlignment="1">
      <alignment horizontal="left" vertical="center"/>
    </xf>
    <xf numFmtId="0" fontId="21" fillId="5" borderId="2" xfId="0" applyFont="1" applyFill="1" applyBorder="1" applyAlignment="1">
      <alignment horizontal="left" vertical="center"/>
    </xf>
    <xf numFmtId="44" fontId="27" fillId="2" borderId="6" xfId="0" applyNumberFormat="1" applyFont="1" applyFill="1" applyBorder="1" applyAlignment="1">
      <alignment horizontal="center" vertical="center" wrapText="1"/>
    </xf>
    <xf numFmtId="44" fontId="27" fillId="2" borderId="8" xfId="0" applyNumberFormat="1" applyFont="1" applyFill="1" applyBorder="1" applyAlignment="1">
      <alignment horizontal="center" vertical="center" wrapText="1"/>
    </xf>
    <xf numFmtId="44" fontId="27" fillId="2" borderId="1" xfId="0" applyNumberFormat="1" applyFont="1" applyFill="1" applyBorder="1" applyAlignment="1">
      <alignment horizontal="center" vertical="center" wrapText="1"/>
    </xf>
    <xf numFmtId="44" fontId="27" fillId="2" borderId="2" xfId="0" applyNumberFormat="1" applyFont="1" applyFill="1" applyBorder="1" applyAlignment="1">
      <alignment horizontal="center" vertical="center" wrapText="1"/>
    </xf>
    <xf numFmtId="0" fontId="23" fillId="5" borderId="0" xfId="3" applyFont="1" applyFill="1" applyAlignment="1">
      <alignment horizontal="center" vertical="center" wrapText="1"/>
    </xf>
    <xf numFmtId="0" fontId="23" fillId="5" borderId="0" xfId="3" applyFont="1" applyFill="1" applyAlignment="1">
      <alignment horizontal="center" vertical="center"/>
    </xf>
    <xf numFmtId="0" fontId="23" fillId="5" borderId="9" xfId="3" applyFont="1" applyFill="1" applyBorder="1" applyAlignment="1">
      <alignment horizontal="center" vertical="center"/>
    </xf>
    <xf numFmtId="0" fontId="22" fillId="5" borderId="0" xfId="3" applyFont="1" applyFill="1" applyAlignment="1">
      <alignment horizontal="right" vertical="top" wrapText="1"/>
    </xf>
    <xf numFmtId="0" fontId="22" fillId="2" borderId="11" xfId="3" applyFont="1" applyFill="1" applyBorder="1" applyAlignment="1" applyProtection="1">
      <alignment horizontal="left" vertical="top" wrapText="1"/>
      <protection locked="0"/>
    </xf>
    <xf numFmtId="0" fontId="22" fillId="2" borderId="12" xfId="3" applyFont="1" applyFill="1" applyBorder="1" applyAlignment="1" applyProtection="1">
      <alignment horizontal="left" vertical="top" wrapText="1"/>
      <protection locked="0"/>
    </xf>
    <xf numFmtId="0" fontId="14" fillId="5" borderId="0" xfId="0" applyFont="1" applyFill="1" applyAlignment="1">
      <alignment horizontal="right"/>
    </xf>
    <xf numFmtId="0" fontId="15" fillId="4" borderId="5" xfId="0" applyFont="1" applyFill="1" applyBorder="1" applyAlignment="1">
      <alignment horizontal="center"/>
    </xf>
    <xf numFmtId="0" fontId="15" fillId="2" borderId="5" xfId="0" applyFont="1" applyFill="1" applyBorder="1" applyAlignment="1" applyProtection="1">
      <alignment horizontal="center"/>
      <protection locked="0"/>
    </xf>
    <xf numFmtId="0" fontId="5" fillId="5" borderId="0" xfId="0" applyFont="1" applyFill="1" applyAlignment="1">
      <alignment horizontal="center" vertical="center" wrapText="1"/>
    </xf>
    <xf numFmtId="44" fontId="32" fillId="2" borderId="0" xfId="0" applyNumberFormat="1" applyFont="1" applyFill="1" applyAlignment="1">
      <alignment horizontal="center" vertical="center" wrapText="1"/>
    </xf>
    <xf numFmtId="0" fontId="30" fillId="5" borderId="0" xfId="3" applyFont="1" applyFill="1" applyAlignment="1">
      <alignment horizontal="right" vertical="top" wrapText="1"/>
    </xf>
    <xf numFmtId="0" fontId="30" fillId="2" borderId="5" xfId="3" applyFont="1" applyFill="1" applyBorder="1" applyAlignment="1" applyProtection="1">
      <alignment horizontal="left" vertical="top" wrapText="1"/>
      <protection locked="0"/>
    </xf>
  </cellXfs>
  <cellStyles count="6">
    <cellStyle name="Procent" xfId="2" builtinId="5"/>
    <cellStyle name="Standaard" xfId="0" builtinId="0"/>
    <cellStyle name="Standaard 10" xfId="4" xr:uid="{A1D498DC-782B-4DD5-BFFA-9491EB813C5F}"/>
    <cellStyle name="Standaard 2" xfId="3" xr:uid="{E94EA1D8-0CCC-4B76-B033-6497BCBCD74F}"/>
    <cellStyle name="Standaard 2 2" xfId="5" xr:uid="{8626F186-8D44-4318-8815-51A6BADA4D5B}"/>
    <cellStyle name="Valuta" xfId="1" builtinId="4"/>
  </cellStyles>
  <dxfs count="2">
    <dxf>
      <font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</dxfs>
  <tableStyles count="0" defaultTableStyle="TableStyleMedium2" defaultPivotStyle="PivotStyleMedium9"/>
  <colors>
    <mruColors>
      <color rgb="FFD9D9D9"/>
      <color rgb="FF0934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1543050</xdr:colOff>
      <xdr:row>3</xdr:row>
      <xdr:rowOff>15654</xdr:rowOff>
    </xdr:to>
    <xdr:pic>
      <xdr:nvPicPr>
        <xdr:cNvPr id="2" name="Afbeelding 1" descr="logo VRF">
          <a:extLst>
            <a:ext uri="{FF2B5EF4-FFF2-40B4-BE49-F238E27FC236}">
              <a16:creationId xmlns:a16="http://schemas.microsoft.com/office/drawing/2014/main" id="{2AF0FD16-0B40-4897-8616-B8F6B75C84C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1543050" cy="36871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232D0-D3DF-4885-84B2-0E99E3EFAAC0}">
  <dimension ref="A1:M24"/>
  <sheetViews>
    <sheetView showGridLines="0" tabSelected="1" workbookViewId="0">
      <selection activeCell="D23" sqref="D23:F23"/>
    </sheetView>
  </sheetViews>
  <sheetFormatPr defaultRowHeight="14.4" x14ac:dyDescent="0.3"/>
  <cols>
    <col min="2" max="2" width="35.44140625" bestFit="1" customWidth="1"/>
    <col min="3" max="3" width="21.109375" customWidth="1"/>
  </cols>
  <sheetData>
    <row r="1" spans="1:13" x14ac:dyDescent="0.3">
      <c r="A1" s="85" t="s">
        <v>63</v>
      </c>
      <c r="B1" s="86"/>
      <c r="C1" s="86"/>
      <c r="D1" s="86"/>
      <c r="E1" s="86"/>
      <c r="F1" s="86"/>
      <c r="G1" s="87"/>
      <c r="H1" s="91" t="s">
        <v>57</v>
      </c>
      <c r="I1" s="92"/>
      <c r="J1" s="92"/>
      <c r="K1" s="92"/>
      <c r="L1" s="92"/>
      <c r="M1" s="93"/>
    </row>
    <row r="2" spans="1:13" x14ac:dyDescent="0.3">
      <c r="A2" s="88"/>
      <c r="B2" s="89"/>
      <c r="C2" s="89"/>
      <c r="D2" s="89"/>
      <c r="E2" s="89"/>
      <c r="F2" s="89"/>
      <c r="G2" s="90"/>
      <c r="H2" s="94"/>
      <c r="I2" s="94"/>
      <c r="J2" s="94"/>
      <c r="K2" s="94"/>
      <c r="L2" s="94"/>
      <c r="M2" s="95"/>
    </row>
    <row r="3" spans="1:13" x14ac:dyDescent="0.3">
      <c r="A3" s="88"/>
      <c r="B3" s="89"/>
      <c r="C3" s="89"/>
      <c r="D3" s="89"/>
      <c r="E3" s="89"/>
      <c r="F3" s="89"/>
      <c r="G3" s="90"/>
      <c r="H3" s="94"/>
      <c r="I3" s="94"/>
      <c r="J3" s="94"/>
      <c r="K3" s="94"/>
      <c r="L3" s="94"/>
      <c r="M3" s="95"/>
    </row>
    <row r="4" spans="1:13" x14ac:dyDescent="0.3">
      <c r="A4" s="88"/>
      <c r="B4" s="89"/>
      <c r="C4" s="89"/>
      <c r="D4" s="89"/>
      <c r="E4" s="89"/>
      <c r="F4" s="89"/>
      <c r="G4" s="90"/>
      <c r="H4" s="94"/>
      <c r="I4" s="94"/>
      <c r="J4" s="94"/>
      <c r="K4" s="94"/>
      <c r="L4" s="94"/>
      <c r="M4" s="95"/>
    </row>
    <row r="5" spans="1:13" ht="15" thickBot="1" x14ac:dyDescent="0.35">
      <c r="A5" s="88"/>
      <c r="B5" s="89"/>
      <c r="C5" s="89"/>
      <c r="D5" s="89"/>
      <c r="E5" s="89"/>
      <c r="F5" s="89"/>
      <c r="G5" s="90"/>
      <c r="H5" s="94"/>
      <c r="I5" s="94"/>
      <c r="J5" s="94"/>
      <c r="K5" s="94"/>
      <c r="L5" s="94"/>
      <c r="M5" s="95"/>
    </row>
    <row r="6" spans="1:13" x14ac:dyDescent="0.3">
      <c r="A6" s="14"/>
      <c r="B6" s="15" t="s">
        <v>9</v>
      </c>
      <c r="C6" s="16"/>
      <c r="D6" s="98" t="s">
        <v>58</v>
      </c>
      <c r="E6" s="99"/>
      <c r="F6" s="17"/>
      <c r="G6" s="18"/>
      <c r="H6" s="94"/>
      <c r="I6" s="94"/>
      <c r="J6" s="94"/>
      <c r="K6" s="94"/>
      <c r="L6" s="94"/>
      <c r="M6" s="95"/>
    </row>
    <row r="7" spans="1:13" ht="15" thickBot="1" x14ac:dyDescent="0.35">
      <c r="A7" s="14"/>
      <c r="B7" s="19">
        <v>46316</v>
      </c>
      <c r="C7" s="16"/>
      <c r="D7" s="100"/>
      <c r="E7" s="101"/>
      <c r="F7" s="17"/>
      <c r="G7" s="18"/>
      <c r="H7" s="94"/>
      <c r="I7" s="94"/>
      <c r="J7" s="94"/>
      <c r="K7" s="94"/>
      <c r="L7" s="94"/>
      <c r="M7" s="95"/>
    </row>
    <row r="8" spans="1:13" x14ac:dyDescent="0.3">
      <c r="A8" s="14"/>
      <c r="B8" s="20" t="s">
        <v>51</v>
      </c>
      <c r="C8" s="16"/>
      <c r="D8" s="21"/>
      <c r="E8" s="22"/>
      <c r="F8" s="17"/>
      <c r="G8" s="18"/>
      <c r="H8" s="94"/>
      <c r="I8" s="94"/>
      <c r="J8" s="94"/>
      <c r="K8" s="94"/>
      <c r="L8" s="94"/>
      <c r="M8" s="95"/>
    </row>
    <row r="9" spans="1:13" ht="17.399999999999999" x14ac:dyDescent="0.3">
      <c r="A9" s="23"/>
      <c r="B9" s="102"/>
      <c r="C9" s="103"/>
      <c r="D9" s="103"/>
      <c r="E9" s="103"/>
      <c r="F9" s="103"/>
      <c r="G9" s="104"/>
      <c r="H9" s="94"/>
      <c r="I9" s="94"/>
      <c r="J9" s="94"/>
      <c r="K9" s="94"/>
      <c r="L9" s="94"/>
      <c r="M9" s="95"/>
    </row>
    <row r="10" spans="1:13" ht="15" thickBot="1" x14ac:dyDescent="0.35">
      <c r="A10" s="23"/>
      <c r="B10" s="24"/>
      <c r="C10" s="24"/>
      <c r="D10" s="24"/>
      <c r="E10" s="24"/>
      <c r="F10" s="24"/>
      <c r="G10" s="18"/>
      <c r="H10" s="94"/>
      <c r="I10" s="94"/>
      <c r="J10" s="94"/>
      <c r="K10" s="94"/>
      <c r="L10" s="94"/>
      <c r="M10" s="95"/>
    </row>
    <row r="11" spans="1:13" x14ac:dyDescent="0.3">
      <c r="A11" s="23"/>
      <c r="B11" s="25" t="s">
        <v>59</v>
      </c>
      <c r="C11" s="12"/>
      <c r="D11" s="24"/>
      <c r="E11" s="24"/>
      <c r="F11" s="24"/>
      <c r="G11" s="18"/>
      <c r="H11" s="94"/>
      <c r="I11" s="94"/>
      <c r="J11" s="94"/>
      <c r="K11" s="94"/>
      <c r="L11" s="94"/>
      <c r="M11" s="95"/>
    </row>
    <row r="12" spans="1:13" x14ac:dyDescent="0.3">
      <c r="A12" s="23"/>
      <c r="B12" s="25" t="s">
        <v>0</v>
      </c>
      <c r="C12" s="13"/>
      <c r="D12" s="24"/>
      <c r="E12" s="24"/>
      <c r="F12" s="24"/>
      <c r="G12" s="18"/>
      <c r="H12" s="94"/>
      <c r="I12" s="94"/>
      <c r="J12" s="94"/>
      <c r="K12" s="94"/>
      <c r="L12" s="94"/>
      <c r="M12" s="95"/>
    </row>
    <row r="13" spans="1:13" ht="15" thickBot="1" x14ac:dyDescent="0.35">
      <c r="A13" s="23"/>
      <c r="B13" s="105" t="s">
        <v>60</v>
      </c>
      <c r="C13" s="106"/>
      <c r="D13" s="24"/>
      <c r="E13" s="24"/>
      <c r="F13" s="24"/>
      <c r="G13" s="18"/>
      <c r="H13" s="96"/>
      <c r="I13" s="96"/>
      <c r="J13" s="96"/>
      <c r="K13" s="96"/>
      <c r="L13" s="96"/>
      <c r="M13" s="97"/>
    </row>
    <row r="14" spans="1:13" x14ac:dyDescent="0.3">
      <c r="A14" s="23"/>
      <c r="B14" s="105"/>
      <c r="C14" s="106"/>
      <c r="D14" s="24"/>
      <c r="E14" s="24"/>
      <c r="F14" s="24"/>
      <c r="G14" s="18"/>
    </row>
    <row r="15" spans="1:13" x14ac:dyDescent="0.3">
      <c r="A15" s="23"/>
      <c r="B15" s="24"/>
      <c r="C15" s="106"/>
      <c r="D15" s="24"/>
      <c r="E15" s="24"/>
      <c r="F15" s="24"/>
      <c r="G15" s="18"/>
    </row>
    <row r="16" spans="1:13" x14ac:dyDescent="0.3">
      <c r="A16" s="23"/>
      <c r="B16" s="24"/>
      <c r="C16" s="106"/>
      <c r="D16" s="24"/>
      <c r="E16" s="24"/>
      <c r="F16" s="24"/>
      <c r="G16" s="18"/>
    </row>
    <row r="17" spans="1:7" ht="15" thickBot="1" x14ac:dyDescent="0.35">
      <c r="A17" s="23"/>
      <c r="B17" s="24"/>
      <c r="C17" s="107"/>
      <c r="D17" s="24"/>
      <c r="E17" s="24"/>
      <c r="F17" s="24"/>
      <c r="G17" s="18"/>
    </row>
    <row r="18" spans="1:7" x14ac:dyDescent="0.3">
      <c r="A18" s="23"/>
      <c r="B18" s="24"/>
      <c r="C18" s="24"/>
      <c r="D18" s="24"/>
      <c r="E18" s="24"/>
      <c r="F18" s="24"/>
      <c r="G18" s="18"/>
    </row>
    <row r="19" spans="1:7" ht="19.649999999999999" customHeight="1" x14ac:dyDescent="0.3">
      <c r="A19" s="74" t="s">
        <v>61</v>
      </c>
      <c r="B19" s="75"/>
      <c r="C19" s="75"/>
      <c r="D19" s="75"/>
      <c r="E19" s="75"/>
      <c r="F19" s="75"/>
      <c r="G19" s="76"/>
    </row>
    <row r="20" spans="1:7" ht="19.649999999999999" customHeight="1" x14ac:dyDescent="0.3">
      <c r="A20" s="77"/>
      <c r="B20" s="75"/>
      <c r="C20" s="75"/>
      <c r="D20" s="75"/>
      <c r="E20" s="75"/>
      <c r="F20" s="75"/>
      <c r="G20" s="76"/>
    </row>
    <row r="21" spans="1:7" ht="19.649999999999999" customHeight="1" x14ac:dyDescent="0.3">
      <c r="A21" s="77"/>
      <c r="B21" s="75"/>
      <c r="C21" s="75"/>
      <c r="D21" s="75"/>
      <c r="E21" s="75"/>
      <c r="F21" s="75"/>
      <c r="G21" s="76"/>
    </row>
    <row r="22" spans="1:7" ht="16.2" thickBot="1" x14ac:dyDescent="0.35">
      <c r="A22" s="23"/>
      <c r="B22" s="24"/>
      <c r="C22" s="24"/>
      <c r="D22" s="24"/>
      <c r="E22" s="24"/>
      <c r="F22" s="24"/>
      <c r="G22" s="26"/>
    </row>
    <row r="23" spans="1:7" ht="16.2" thickBot="1" x14ac:dyDescent="0.35">
      <c r="A23" s="78" t="s">
        <v>62</v>
      </c>
      <c r="B23" s="79"/>
      <c r="C23" s="79"/>
      <c r="D23" s="80">
        <f>Prijzenblad!H28</f>
        <v>0</v>
      </c>
      <c r="E23" s="81"/>
      <c r="F23" s="82"/>
      <c r="G23" s="27"/>
    </row>
    <row r="24" spans="1:7" ht="15" thickBot="1" x14ac:dyDescent="0.35">
      <c r="A24" s="83"/>
      <c r="B24" s="84"/>
      <c r="C24" s="84"/>
      <c r="D24" s="84"/>
      <c r="E24" s="84"/>
      <c r="F24" s="84"/>
      <c r="G24" s="28"/>
    </row>
  </sheetData>
  <sheetProtection algorithmName="SHA-512" hashValue="pIYpGtspUSzWrDFM5wlBz6sv4Ju45XugXgBM15i0mSjOwXvkd61mCOstzrhYhqhYifv8pIg29mueiM2v75eU9A==" saltValue="CsU3dSeQJAzzQACzGX+qIA==" spinCount="100000" sheet="1" objects="1" scenarios="1"/>
  <mergeCells count="10">
    <mergeCell ref="H1:M13"/>
    <mergeCell ref="D6:E7"/>
    <mergeCell ref="B9:G9"/>
    <mergeCell ref="B13:B14"/>
    <mergeCell ref="C13:C17"/>
    <mergeCell ref="A19:G21"/>
    <mergeCell ref="A23:C23"/>
    <mergeCell ref="D23:F23"/>
    <mergeCell ref="A24:F24"/>
    <mergeCell ref="A1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9"/>
  <sheetViews>
    <sheetView showGridLines="0" zoomScaleNormal="100" workbookViewId="0">
      <selection activeCell="H29" sqref="H29"/>
    </sheetView>
  </sheetViews>
  <sheetFormatPr defaultRowHeight="13.8" x14ac:dyDescent="0.25"/>
  <cols>
    <col min="1" max="1" width="1.77734375" style="30" customWidth="1"/>
    <col min="2" max="4" width="24.77734375" style="30" customWidth="1"/>
    <col min="5" max="5" width="35.5546875" style="30" customWidth="1"/>
    <col min="6" max="7" width="24" style="30" customWidth="1"/>
    <col min="8" max="8" width="24.77734375" style="30" customWidth="1"/>
    <col min="9" max="9" width="2.21875" style="30" customWidth="1"/>
    <col min="10" max="12" width="8.77734375" style="29"/>
    <col min="13" max="16384" width="8.88671875" style="30"/>
  </cols>
  <sheetData>
    <row r="1" spans="1:30" x14ac:dyDescent="0.25">
      <c r="A1" s="37"/>
      <c r="B1" s="37"/>
      <c r="C1" s="37"/>
      <c r="D1" s="37"/>
      <c r="E1" s="37"/>
      <c r="F1" s="37"/>
      <c r="G1" s="37"/>
      <c r="H1" s="37"/>
      <c r="I1" s="37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</row>
    <row r="2" spans="1:30" ht="14.7" customHeight="1" x14ac:dyDescent="0.25">
      <c r="A2" s="37"/>
      <c r="B2" s="38"/>
      <c r="C2" s="38"/>
      <c r="D2" s="89" t="s">
        <v>50</v>
      </c>
      <c r="E2" s="89"/>
      <c r="F2" s="89"/>
      <c r="G2" s="89"/>
      <c r="H2" s="89"/>
      <c r="I2" s="1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</row>
    <row r="3" spans="1:30" ht="14.7" customHeight="1" x14ac:dyDescent="0.25">
      <c r="A3" s="37"/>
      <c r="B3" s="38"/>
      <c r="C3" s="38"/>
      <c r="D3" s="89"/>
      <c r="E3" s="89"/>
      <c r="F3" s="89"/>
      <c r="G3" s="89"/>
      <c r="H3" s="89"/>
      <c r="I3" s="1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</row>
    <row r="4" spans="1:30" ht="14.7" customHeight="1" x14ac:dyDescent="0.25">
      <c r="A4" s="37"/>
      <c r="B4" s="38"/>
      <c r="C4" s="38"/>
      <c r="D4" s="89"/>
      <c r="E4" s="89"/>
      <c r="F4" s="89"/>
      <c r="G4" s="89"/>
      <c r="H4" s="89"/>
      <c r="I4" s="1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</row>
    <row r="5" spans="1:30" ht="15" customHeight="1" x14ac:dyDescent="0.25">
      <c r="A5" s="37"/>
      <c r="B5" s="38"/>
      <c r="C5" s="38"/>
      <c r="D5" s="89"/>
      <c r="E5" s="89"/>
      <c r="F5" s="89"/>
      <c r="G5" s="89"/>
      <c r="H5" s="89"/>
      <c r="I5" s="37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</row>
    <row r="6" spans="1:30" s="46" customFormat="1" ht="26.4" customHeight="1" x14ac:dyDescent="0.3">
      <c r="A6" s="39"/>
      <c r="B6" s="40" t="s">
        <v>9</v>
      </c>
      <c r="C6" s="41"/>
      <c r="D6" s="42"/>
      <c r="E6" s="112" t="s">
        <v>65</v>
      </c>
      <c r="F6" s="112"/>
      <c r="G6" s="43"/>
      <c r="H6" s="44"/>
      <c r="I6" s="39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</row>
    <row r="7" spans="1:30" s="46" customFormat="1" ht="26.4" customHeight="1" x14ac:dyDescent="0.3">
      <c r="A7" s="39"/>
      <c r="B7" s="47">
        <f>Voorblad!B7</f>
        <v>46316</v>
      </c>
      <c r="C7" s="41"/>
      <c r="D7" s="42"/>
      <c r="E7" s="112"/>
      <c r="F7" s="112"/>
      <c r="G7" s="43"/>
      <c r="H7" s="44"/>
      <c r="I7" s="39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s="46" customFormat="1" ht="15.6" x14ac:dyDescent="0.3">
      <c r="A8" s="39"/>
      <c r="B8" s="40" t="s">
        <v>51</v>
      </c>
      <c r="C8" s="48"/>
      <c r="D8" s="42"/>
      <c r="E8" s="49"/>
      <c r="F8" s="50"/>
      <c r="G8" s="43"/>
      <c r="H8" s="44"/>
      <c r="I8" s="39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</row>
    <row r="9" spans="1:30" customFormat="1" ht="15.6" x14ac:dyDescent="0.3">
      <c r="A9" s="51"/>
      <c r="B9" s="52"/>
      <c r="C9" s="53" t="s">
        <v>59</v>
      </c>
      <c r="D9" s="62"/>
      <c r="E9" s="54"/>
      <c r="F9" s="54"/>
      <c r="G9" s="54"/>
      <c r="H9" s="44"/>
      <c r="I9" s="39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0" customFormat="1" ht="15.6" x14ac:dyDescent="0.3">
      <c r="A10" s="51"/>
      <c r="B10" s="52"/>
      <c r="C10" s="53" t="s">
        <v>0</v>
      </c>
      <c r="D10" s="62"/>
      <c r="E10" s="54"/>
      <c r="F10" s="54"/>
      <c r="G10" s="54"/>
      <c r="H10" s="44"/>
      <c r="I10" s="39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</row>
    <row r="11" spans="1:30" customFormat="1" ht="15.6" x14ac:dyDescent="0.3">
      <c r="A11" s="51"/>
      <c r="B11" s="52"/>
      <c r="C11" s="113" t="s">
        <v>60</v>
      </c>
      <c r="D11" s="114"/>
      <c r="E11" s="54"/>
      <c r="F11" s="54"/>
      <c r="G11" s="54"/>
      <c r="H11" s="44"/>
      <c r="I11" s="39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</row>
    <row r="12" spans="1:30" customFormat="1" ht="15.6" x14ac:dyDescent="0.3">
      <c r="A12" s="51"/>
      <c r="B12" s="52"/>
      <c r="C12" s="113"/>
      <c r="D12" s="114"/>
      <c r="E12" s="54"/>
      <c r="F12" s="54"/>
      <c r="G12" s="54"/>
      <c r="H12" s="44"/>
      <c r="I12" s="39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</row>
    <row r="13" spans="1:30" customFormat="1" ht="15.6" x14ac:dyDescent="0.3">
      <c r="A13" s="51"/>
      <c r="B13" s="52"/>
      <c r="C13" s="55"/>
      <c r="D13" s="114"/>
      <c r="E13" s="54"/>
      <c r="F13" s="54"/>
      <c r="G13" s="54"/>
      <c r="H13" s="44"/>
      <c r="I13" s="39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</row>
    <row r="14" spans="1:30" customFormat="1" ht="15.6" x14ac:dyDescent="0.3">
      <c r="A14" s="51"/>
      <c r="B14" s="52"/>
      <c r="C14" s="55"/>
      <c r="D14" s="114"/>
      <c r="E14" s="54"/>
      <c r="F14" s="54"/>
      <c r="G14" s="54"/>
      <c r="H14" s="44"/>
      <c r="I14" s="39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</row>
    <row r="15" spans="1:30" customFormat="1" ht="15.6" x14ac:dyDescent="0.3">
      <c r="A15" s="51"/>
      <c r="B15" s="52"/>
      <c r="C15" s="55"/>
      <c r="D15" s="114"/>
      <c r="E15" s="54"/>
      <c r="F15" s="54"/>
      <c r="G15" s="54"/>
      <c r="H15" s="44"/>
      <c r="I15" s="39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0" ht="15.6" x14ac:dyDescent="0.25">
      <c r="A16" s="37"/>
      <c r="B16" s="48"/>
      <c r="C16" s="56"/>
      <c r="D16" s="56"/>
      <c r="E16" s="44"/>
      <c r="F16" s="44"/>
      <c r="G16" s="44"/>
      <c r="H16" s="44"/>
      <c r="I16" s="37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</row>
    <row r="17" spans="1:30" ht="15.6" x14ac:dyDescent="0.25">
      <c r="A17" s="37"/>
      <c r="B17" s="48"/>
      <c r="C17" s="56"/>
      <c r="D17" s="56"/>
      <c r="E17" s="44"/>
      <c r="F17" s="44"/>
      <c r="G17" s="44"/>
      <c r="H17" s="44"/>
      <c r="I17" s="37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0" ht="15.6" x14ac:dyDescent="0.25">
      <c r="A18" s="37"/>
      <c r="B18" s="48"/>
      <c r="C18" s="56"/>
      <c r="D18" s="56"/>
      <c r="E18" s="44"/>
      <c r="F18" s="44"/>
      <c r="G18" s="44"/>
      <c r="H18" s="44"/>
      <c r="I18" s="37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ht="15.6" x14ac:dyDescent="0.25">
      <c r="A19" s="37"/>
      <c r="B19" s="48"/>
      <c r="C19" s="56"/>
      <c r="D19" s="56"/>
      <c r="E19" s="44"/>
      <c r="F19" s="44"/>
      <c r="G19" s="44"/>
      <c r="H19" s="44"/>
      <c r="I19" s="37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s="61" customFormat="1" ht="31.8" customHeight="1" x14ac:dyDescent="0.25">
      <c r="A20" s="57"/>
      <c r="B20" s="111" t="s">
        <v>6</v>
      </c>
      <c r="C20" s="111"/>
      <c r="D20" s="111"/>
      <c r="E20" s="59" t="s">
        <v>1</v>
      </c>
      <c r="F20" s="32" t="s">
        <v>10</v>
      </c>
      <c r="G20" s="33" t="s">
        <v>2</v>
      </c>
      <c r="H20" s="33" t="s">
        <v>3</v>
      </c>
      <c r="I20" s="57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</row>
    <row r="21" spans="1:30" ht="15.6" x14ac:dyDescent="0.25">
      <c r="A21" s="37"/>
      <c r="B21" s="109" t="s">
        <v>5</v>
      </c>
      <c r="C21" s="109"/>
      <c r="D21" s="109"/>
      <c r="E21" s="2"/>
      <c r="F21" s="36">
        <v>0</v>
      </c>
      <c r="G21" s="3">
        <v>3</v>
      </c>
      <c r="H21" s="4">
        <f>F21*G21</f>
        <v>0</v>
      </c>
      <c r="I21" s="37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</row>
    <row r="22" spans="1:30" ht="15.6" x14ac:dyDescent="0.25">
      <c r="A22" s="37"/>
      <c r="B22" s="109" t="s">
        <v>7</v>
      </c>
      <c r="C22" s="109"/>
      <c r="D22" s="109"/>
      <c r="E22" s="2"/>
      <c r="F22" s="36">
        <v>0</v>
      </c>
      <c r="G22" s="3">
        <v>3</v>
      </c>
      <c r="H22" s="4">
        <f>F22*G22</f>
        <v>0</v>
      </c>
      <c r="I22" s="37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</row>
    <row r="23" spans="1:30" ht="15.6" x14ac:dyDescent="0.25">
      <c r="A23" s="37"/>
      <c r="B23" s="109" t="s">
        <v>8</v>
      </c>
      <c r="C23" s="109"/>
      <c r="D23" s="109"/>
      <c r="E23" s="2"/>
      <c r="F23" s="36">
        <v>0</v>
      </c>
      <c r="G23" s="3">
        <v>3</v>
      </c>
      <c r="H23" s="4">
        <f>F23*G23</f>
        <v>0</v>
      </c>
      <c r="I23" s="37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</row>
    <row r="24" spans="1:30" ht="15.6" x14ac:dyDescent="0.25">
      <c r="A24" s="37"/>
      <c r="B24" s="109" t="s">
        <v>11</v>
      </c>
      <c r="C24" s="109"/>
      <c r="D24" s="109"/>
      <c r="E24" s="2"/>
      <c r="F24" s="67">
        <f>Bepakking!F15</f>
        <v>0</v>
      </c>
      <c r="G24" s="3">
        <v>3</v>
      </c>
      <c r="H24" s="4">
        <f>F24*G24</f>
        <v>0</v>
      </c>
      <c r="I24" s="37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</row>
    <row r="25" spans="1:30" ht="15.6" x14ac:dyDescent="0.25">
      <c r="A25" s="37"/>
      <c r="B25" s="109" t="s">
        <v>42</v>
      </c>
      <c r="C25" s="109"/>
      <c r="D25" s="109"/>
      <c r="E25" s="2"/>
      <c r="F25" s="36">
        <v>0</v>
      </c>
      <c r="G25" s="3">
        <v>1</v>
      </c>
      <c r="H25" s="4">
        <f>F25*G25</f>
        <v>0</v>
      </c>
      <c r="I25" s="37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</row>
    <row r="26" spans="1:30" ht="15.6" x14ac:dyDescent="0.25">
      <c r="A26" s="37"/>
      <c r="B26" s="110" t="s">
        <v>4</v>
      </c>
      <c r="C26" s="110"/>
      <c r="D26" s="110"/>
      <c r="E26" s="2"/>
      <c r="F26" s="36">
        <v>0</v>
      </c>
      <c r="G26" s="5"/>
      <c r="H26" s="4">
        <f>F26*G26</f>
        <v>0</v>
      </c>
      <c r="I26" s="37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</row>
    <row r="27" spans="1:30" ht="15.6" x14ac:dyDescent="0.25">
      <c r="A27" s="37"/>
      <c r="B27" s="110" t="s">
        <v>4</v>
      </c>
      <c r="C27" s="110"/>
      <c r="D27" s="110"/>
      <c r="E27" s="2"/>
      <c r="F27" s="36">
        <v>0</v>
      </c>
      <c r="G27" s="5"/>
      <c r="H27" s="4">
        <f>F27*G27</f>
        <v>0</v>
      </c>
      <c r="I27" s="37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</row>
    <row r="28" spans="1:30" ht="15.6" x14ac:dyDescent="0.3">
      <c r="A28" s="37"/>
      <c r="B28" s="108" t="s">
        <v>64</v>
      </c>
      <c r="C28" s="108"/>
      <c r="D28" s="108"/>
      <c r="E28" s="108"/>
      <c r="F28" s="108"/>
      <c r="G28" s="108"/>
      <c r="H28" s="34">
        <f>SUM(H21:H27)</f>
        <v>0</v>
      </c>
      <c r="I28" s="37"/>
    </row>
    <row r="29" spans="1:30" ht="15.6" x14ac:dyDescent="0.25">
      <c r="A29" s="37"/>
      <c r="B29" s="48"/>
      <c r="C29" s="56"/>
      <c r="D29" s="56"/>
      <c r="E29" s="44"/>
      <c r="F29" s="44"/>
      <c r="G29" s="44"/>
      <c r="H29" s="44"/>
      <c r="I29" s="37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</row>
  </sheetData>
  <sheetProtection algorithmName="SHA-512" hashValue="seDBGB1nZFW4iDfbQX1ktuPE1RfnbbETkLps85BYrCbcNFBUhvU4xc8e3Sz34Qg2z8CYfz42LUG2SXtaCdDDwg==" saltValue="qrRM7HILX7tmA8Hyr50m3Q==" spinCount="100000" sheet="1" formatColumns="0" formatRows="0"/>
  <mergeCells count="13">
    <mergeCell ref="D2:H5"/>
    <mergeCell ref="B20:D20"/>
    <mergeCell ref="E6:F7"/>
    <mergeCell ref="B22:D22"/>
    <mergeCell ref="B23:D23"/>
    <mergeCell ref="C11:C12"/>
    <mergeCell ref="D11:D15"/>
    <mergeCell ref="B28:G28"/>
    <mergeCell ref="B21:D21"/>
    <mergeCell ref="B24:D24"/>
    <mergeCell ref="B26:D26"/>
    <mergeCell ref="B27:D27"/>
    <mergeCell ref="B25:D2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61F39-78D8-44E4-8670-F7F672E4F842}">
  <dimension ref="A1:L25"/>
  <sheetViews>
    <sheetView showGridLines="0" zoomScaleNormal="100" workbookViewId="0">
      <selection activeCell="H23" sqref="H23"/>
    </sheetView>
  </sheetViews>
  <sheetFormatPr defaultRowHeight="13.8" x14ac:dyDescent="0.25"/>
  <cols>
    <col min="1" max="1" width="14.77734375" style="30" customWidth="1"/>
    <col min="2" max="3" width="19.88671875" style="30" customWidth="1"/>
    <col min="4" max="4" width="86.6640625" style="30" bestFit="1" customWidth="1"/>
    <col min="5" max="6" width="19.88671875" style="30" customWidth="1"/>
    <col min="7" max="7" width="33.77734375" style="30" bestFit="1" customWidth="1"/>
    <col min="8" max="8" width="25.21875" style="30" bestFit="1" customWidth="1"/>
    <col min="9" max="16384" width="8.88671875" style="30"/>
  </cols>
  <sheetData>
    <row r="1" spans="1:12" ht="17.399999999999999" x14ac:dyDescent="0.25">
      <c r="A1" s="72" t="s">
        <v>41</v>
      </c>
      <c r="B1" s="72"/>
      <c r="C1" s="72"/>
      <c r="D1" s="72"/>
      <c r="E1" s="63"/>
      <c r="F1" s="63"/>
    </row>
    <row r="2" spans="1:12" ht="17.399999999999999" x14ac:dyDescent="0.25">
      <c r="A2" s="72"/>
      <c r="B2" s="72"/>
      <c r="C2" s="72"/>
      <c r="D2" s="72"/>
      <c r="E2" s="63"/>
      <c r="F2" s="63"/>
    </row>
    <row r="3" spans="1:12" ht="17.399999999999999" x14ac:dyDescent="0.25">
      <c r="A3" s="72"/>
      <c r="B3" s="72"/>
      <c r="C3" s="72"/>
      <c r="D3" s="72"/>
      <c r="E3" s="63"/>
      <c r="F3" s="63"/>
    </row>
    <row r="4" spans="1:12" ht="46.8" x14ac:dyDescent="0.25">
      <c r="A4" s="32" t="s">
        <v>12</v>
      </c>
      <c r="B4" s="32" t="s">
        <v>13</v>
      </c>
      <c r="C4" s="32" t="s">
        <v>14</v>
      </c>
      <c r="D4" s="32" t="s">
        <v>15</v>
      </c>
      <c r="E4" s="32" t="s">
        <v>10</v>
      </c>
      <c r="F4" s="33" t="s">
        <v>3</v>
      </c>
    </row>
    <row r="5" spans="1:12" x14ac:dyDescent="0.25">
      <c r="A5" s="64" t="s">
        <v>43</v>
      </c>
      <c r="B5" s="65" t="s">
        <v>44</v>
      </c>
      <c r="C5" s="65"/>
      <c r="D5" s="65"/>
      <c r="E5" s="58"/>
      <c r="F5" s="58"/>
    </row>
    <row r="6" spans="1:12" ht="15.6" x14ac:dyDescent="0.25">
      <c r="A6" s="6" t="s">
        <v>45</v>
      </c>
      <c r="B6" s="7">
        <v>1</v>
      </c>
      <c r="C6" s="8" t="s">
        <v>46</v>
      </c>
      <c r="D6" s="9" t="s">
        <v>47</v>
      </c>
      <c r="E6" s="36">
        <v>0</v>
      </c>
      <c r="F6" s="67">
        <f>E6*B6</f>
        <v>0</v>
      </c>
    </row>
    <row r="7" spans="1:12" ht="27.6" x14ac:dyDescent="0.25">
      <c r="A7" s="64" t="s">
        <v>19</v>
      </c>
      <c r="B7" s="65" t="s">
        <v>20</v>
      </c>
      <c r="C7" s="65"/>
      <c r="D7" s="66" t="s">
        <v>48</v>
      </c>
      <c r="E7" s="65"/>
      <c r="F7" s="65"/>
    </row>
    <row r="8" spans="1:12" ht="15.6" x14ac:dyDescent="0.25">
      <c r="A8" s="6" t="s">
        <v>21</v>
      </c>
      <c r="B8" s="7">
        <v>2</v>
      </c>
      <c r="C8" s="8" t="s">
        <v>22</v>
      </c>
      <c r="D8" s="10" t="s">
        <v>23</v>
      </c>
      <c r="E8" s="36">
        <v>0</v>
      </c>
      <c r="F8" s="4">
        <f t="shared" ref="F8:F14" si="0">E8*B8</f>
        <v>0</v>
      </c>
    </row>
    <row r="9" spans="1:12" ht="27.6" x14ac:dyDescent="0.25">
      <c r="A9" s="6" t="s">
        <v>24</v>
      </c>
      <c r="B9" s="7">
        <v>4</v>
      </c>
      <c r="C9" s="8" t="s">
        <v>25</v>
      </c>
      <c r="D9" s="10" t="s">
        <v>26</v>
      </c>
      <c r="E9" s="36">
        <v>0</v>
      </c>
      <c r="F9" s="4">
        <f t="shared" si="0"/>
        <v>0</v>
      </c>
    </row>
    <row r="10" spans="1:12" ht="15.6" x14ac:dyDescent="0.25">
      <c r="A10" s="6" t="s">
        <v>27</v>
      </c>
      <c r="B10" s="7">
        <v>4</v>
      </c>
      <c r="C10" s="8" t="s">
        <v>28</v>
      </c>
      <c r="D10" s="10" t="s">
        <v>29</v>
      </c>
      <c r="E10" s="36">
        <v>0</v>
      </c>
      <c r="F10" s="4">
        <f t="shared" si="0"/>
        <v>0</v>
      </c>
    </row>
    <row r="11" spans="1:12" ht="15.6" x14ac:dyDescent="0.25">
      <c r="A11" s="6" t="s">
        <v>30</v>
      </c>
      <c r="B11" s="7">
        <v>1</v>
      </c>
      <c r="C11" s="8" t="s">
        <v>31</v>
      </c>
      <c r="D11" s="10" t="s">
        <v>32</v>
      </c>
      <c r="E11" s="36">
        <v>0</v>
      </c>
      <c r="F11" s="4">
        <f t="shared" si="0"/>
        <v>0</v>
      </c>
    </row>
    <row r="12" spans="1:12" ht="15.6" x14ac:dyDescent="0.25">
      <c r="A12" s="6" t="s">
        <v>33</v>
      </c>
      <c r="B12" s="7">
        <v>2</v>
      </c>
      <c r="C12" s="8" t="s">
        <v>34</v>
      </c>
      <c r="D12" s="10" t="s">
        <v>35</v>
      </c>
      <c r="E12" s="36">
        <v>0</v>
      </c>
      <c r="F12" s="4">
        <f t="shared" si="0"/>
        <v>0</v>
      </c>
    </row>
    <row r="13" spans="1:12" ht="15.6" x14ac:dyDescent="0.25">
      <c r="A13" s="6" t="s">
        <v>36</v>
      </c>
      <c r="B13" s="7">
        <v>1</v>
      </c>
      <c r="C13" s="11" t="s">
        <v>49</v>
      </c>
      <c r="D13" s="10" t="s">
        <v>37</v>
      </c>
      <c r="E13" s="36">
        <v>0</v>
      </c>
      <c r="F13" s="4">
        <f t="shared" si="0"/>
        <v>0</v>
      </c>
    </row>
    <row r="14" spans="1:12" ht="15.6" x14ac:dyDescent="0.25">
      <c r="A14" s="6" t="s">
        <v>38</v>
      </c>
      <c r="B14" s="7">
        <v>2</v>
      </c>
      <c r="C14" s="8" t="s">
        <v>39</v>
      </c>
      <c r="D14" s="10" t="s">
        <v>40</v>
      </c>
      <c r="E14" s="36">
        <v>0</v>
      </c>
      <c r="F14" s="4">
        <f t="shared" si="0"/>
        <v>0</v>
      </c>
    </row>
    <row r="15" spans="1:12" ht="15.6" x14ac:dyDescent="0.3">
      <c r="A15" s="64"/>
      <c r="B15" s="65"/>
      <c r="C15" s="65"/>
      <c r="D15" s="70" t="s">
        <v>67</v>
      </c>
      <c r="E15" s="70"/>
      <c r="F15" s="34">
        <f>SUM(F6,F8:F14)</f>
        <v>0</v>
      </c>
    </row>
    <row r="16" spans="1:12" customFormat="1" ht="15.6" x14ac:dyDescent="0.3">
      <c r="A16" s="69"/>
      <c r="B16" s="69"/>
      <c r="C16" s="69"/>
      <c r="D16" s="69"/>
      <c r="E16" s="69"/>
      <c r="F16" s="69"/>
      <c r="G16" s="30"/>
      <c r="H16" s="30"/>
      <c r="I16" s="30"/>
      <c r="J16" s="31"/>
      <c r="K16" s="31"/>
      <c r="L16" s="31"/>
    </row>
    <row r="17" spans="1:12" customFormat="1" ht="15.6" x14ac:dyDescent="0.3">
      <c r="A17" s="69"/>
      <c r="B17" s="69"/>
      <c r="C17" s="69"/>
      <c r="D17" s="69"/>
      <c r="E17" s="69"/>
      <c r="F17" s="69"/>
      <c r="G17" s="30"/>
      <c r="H17" s="30"/>
      <c r="I17" s="30"/>
      <c r="J17" s="31"/>
      <c r="K17" s="31"/>
      <c r="L17" s="31"/>
    </row>
    <row r="18" spans="1:12" customFormat="1" ht="15.6" customHeight="1" x14ac:dyDescent="0.3">
      <c r="A18" s="71" t="s">
        <v>66</v>
      </c>
      <c r="B18" s="71"/>
      <c r="C18" s="71"/>
      <c r="D18" s="71"/>
      <c r="E18" s="73"/>
      <c r="F18" s="73"/>
      <c r="G18" s="30"/>
      <c r="H18" s="30"/>
      <c r="I18" s="31"/>
      <c r="J18" s="31"/>
      <c r="K18" s="31"/>
    </row>
    <row r="19" spans="1:12" customFormat="1" ht="15.6" x14ac:dyDescent="0.3">
      <c r="A19" s="71"/>
      <c r="B19" s="71"/>
      <c r="C19" s="71"/>
      <c r="D19" s="71"/>
      <c r="E19" s="35"/>
      <c r="F19" s="35"/>
      <c r="G19" s="30"/>
      <c r="H19" s="30"/>
      <c r="I19" s="31"/>
      <c r="J19" s="31"/>
      <c r="K19" s="31"/>
    </row>
    <row r="20" spans="1:12" customFormat="1" ht="15.6" x14ac:dyDescent="0.3">
      <c r="A20" s="71"/>
      <c r="B20" s="71"/>
      <c r="C20" s="71"/>
      <c r="D20" s="71"/>
      <c r="E20" s="35"/>
      <c r="F20" s="35"/>
      <c r="G20" s="30"/>
      <c r="H20" s="30"/>
      <c r="I20" s="31"/>
      <c r="J20" s="31"/>
      <c r="K20" s="31"/>
    </row>
    <row r="21" spans="1:12" customFormat="1" ht="27.6" x14ac:dyDescent="0.3">
      <c r="A21" s="68" t="s">
        <v>12</v>
      </c>
      <c r="B21" s="64" t="s">
        <v>13</v>
      </c>
      <c r="C21" s="64" t="s">
        <v>14</v>
      </c>
      <c r="D21" s="64" t="s">
        <v>15</v>
      </c>
      <c r="E21" s="35"/>
      <c r="F21" s="35"/>
      <c r="G21" s="30"/>
      <c r="H21" s="30"/>
      <c r="I21" s="31"/>
      <c r="J21" s="31"/>
      <c r="K21" s="31"/>
    </row>
    <row r="22" spans="1:12" x14ac:dyDescent="0.25">
      <c r="A22" s="64" t="s">
        <v>16</v>
      </c>
      <c r="B22" s="65" t="s">
        <v>17</v>
      </c>
      <c r="C22" s="65"/>
      <c r="D22" s="65"/>
      <c r="E22" s="58"/>
      <c r="F22" s="58"/>
      <c r="J22" s="29"/>
      <c r="K22" s="29"/>
      <c r="L22" s="29"/>
    </row>
    <row r="23" spans="1:12" ht="110.4" x14ac:dyDescent="0.25">
      <c r="A23" s="6" t="s">
        <v>18</v>
      </c>
      <c r="B23" s="7">
        <v>1</v>
      </c>
      <c r="C23" s="8" t="s">
        <v>52</v>
      </c>
      <c r="D23" s="9" t="s">
        <v>53</v>
      </c>
      <c r="E23" s="36">
        <v>0</v>
      </c>
      <c r="F23" s="67">
        <f>E23*B23</f>
        <v>0</v>
      </c>
    </row>
    <row r="24" spans="1:12" ht="27.6" x14ac:dyDescent="0.25">
      <c r="A24" s="6" t="s">
        <v>54</v>
      </c>
      <c r="B24" s="7">
        <v>1</v>
      </c>
      <c r="C24" s="8" t="s">
        <v>55</v>
      </c>
      <c r="D24" s="9" t="s">
        <v>56</v>
      </c>
      <c r="E24" s="36">
        <v>0</v>
      </c>
      <c r="F24" s="67">
        <f>E24*B24</f>
        <v>0</v>
      </c>
    </row>
    <row r="25" spans="1:12" x14ac:dyDescent="0.25">
      <c r="A25" s="64"/>
      <c r="B25" s="65"/>
      <c r="C25" s="65"/>
      <c r="D25" s="70"/>
      <c r="E25" s="70"/>
      <c r="F25" s="64"/>
    </row>
  </sheetData>
  <sheetProtection algorithmName="SHA-512" hashValue="b6sFdgFDyxqPA0gysImbcIIsmhar6Qlqpf1szFrhCMiJrt6rSzL8hED+yFh9vMx9cj5isiXnkATqGGdgY7bEVA==" saltValue="gLydjauW29h8J5Ab2jWePQ==" spinCount="100000" sheet="1" objects="1" scenarios="1" formatColumns="0" formatRows="0"/>
  <mergeCells count="5">
    <mergeCell ref="D25:E25"/>
    <mergeCell ref="A18:D20"/>
    <mergeCell ref="A1:D3"/>
    <mergeCell ref="D15:E15"/>
    <mergeCell ref="E18:F18"/>
  </mergeCells>
  <conditionalFormatting sqref="E1:F14 A4:D4 E22:F24">
    <cfRule type="containsText" dxfId="1" priority="6" operator="containsText" text="Opdrachtnemer">
      <formula>NOT(ISERROR(SEARCH("Opdrachtnemer",A1)))</formula>
    </cfRule>
  </conditionalFormatting>
  <conditionalFormatting sqref="F15:F16">
    <cfRule type="containsText" dxfId="0" priority="3" operator="containsText" text="Opdrachtnemer">
      <formula>NOT(ISERROR(SEARCH("Opdrachtnemer",F15)))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7ACFEF9FD6C241B7BAF5963F4823D4" ma:contentTypeVersion="3" ma:contentTypeDescription="Een nieuw document maken." ma:contentTypeScope="" ma:versionID="f63b9609ca206577f197c8b1cce1b546">
  <xsd:schema xmlns:xsd="http://www.w3.org/2001/XMLSchema" xmlns:xs="http://www.w3.org/2001/XMLSchema" xmlns:p="http://schemas.microsoft.com/office/2006/metadata/properties" xmlns:ns2="cbe4763a-ae86-42c0-a9cc-b20ecd01ba08" targetNamespace="http://schemas.microsoft.com/office/2006/metadata/properties" ma:root="true" ma:fieldsID="23406d676f0c6a9901c78dba9e833f9b" ns2:_="">
    <xsd:import namespace="cbe4763a-ae86-42c0-a9cc-b20ecd01ba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e4763a-ae86-42c0-a9cc-b20ecd01ba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27006E-5F50-4B56-AFBA-E18C40AECD3C}">
  <ds:schemaRefs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dcmitype/"/>
    <ds:schemaRef ds:uri="4a2e7384-c603-4dd7-b752-cb4ad2e346be"/>
    <ds:schemaRef ds:uri="http://schemas.microsoft.com/office/2006/documentManagement/types"/>
    <ds:schemaRef ds:uri="79740929-1cec-4b5d-b9c6-3db29fe49037"/>
    <ds:schemaRef ds:uri="http://purl.org/dc/terms/"/>
    <ds:schemaRef ds:uri="http://www.w3.org/XML/1998/namespace"/>
    <ds:schemaRef ds:uri="509c1074-dc4b-4f6f-910c-6e25b5ea9ad8"/>
    <ds:schemaRef ds:uri="a0845668-f2bf-42b7-9160-e7984fc09c32"/>
    <ds:schemaRef ds:uri="328784ea-27f2-48b2-a7a8-e34b76a6c2bb"/>
    <ds:schemaRef ds:uri="00c392ae-2e33-4ee9-a19f-a6d6e731e274"/>
  </ds:schemaRefs>
</ds:datastoreItem>
</file>

<file path=customXml/itemProps2.xml><?xml version="1.0" encoding="utf-8"?>
<ds:datastoreItem xmlns:ds="http://schemas.openxmlformats.org/officeDocument/2006/customXml" ds:itemID="{27E00A87-D646-4BC7-9271-4BA5D44C43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e4763a-ae86-42c0-a9cc-b20ecd01ba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E8AE65-2494-4146-9C67-E5D94E44FF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Prijzenblad</vt:lpstr>
      <vt:lpstr>Bepakking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Céline Röfekamp - Roeland</dc:creator>
  <cp:keywords/>
  <dc:description/>
  <cp:lastModifiedBy>Lieke Meindertsma</cp:lastModifiedBy>
  <cp:revision/>
  <dcterms:created xsi:type="dcterms:W3CDTF">2024-08-02T07:49:37Z</dcterms:created>
  <dcterms:modified xsi:type="dcterms:W3CDTF">2026-10-05T08:54:05Z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0x010100997ACFEF9FD6C241B7BAF5963F4823D4</vt:lpwstr>
  </property>
  <property fmtid="{D5CDD505-2E9C-101B-9397-08002B2CF9AE}" pid="3" name="MediaServiceImageTags">
    <vt:lpwstr/>
  </property>
</Properties>
</file>