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filterPrivacy="1"/>
  <xr:revisionPtr revIDLastSave="540" documentId="11_959C7F91A89C2659BF1F61D5C61E85D1F57855BB" xr6:coauthVersionLast="47" xr6:coauthVersionMax="47" xr10:uidLastSave="{3EEC405D-7161-4F16-842B-B8844686059C}"/>
  <bookViews>
    <workbookView xWindow="28680" yWindow="-120" windowWidth="29040" windowHeight="15720" xr2:uid="{00000000-000D-0000-FFFF-FFFF00000000}"/>
  </bookViews>
  <sheets>
    <sheet name="1. Toelichting" sheetId="3" r:id="rId1"/>
    <sheet name="2. Invulblad"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4" l="1"/>
  <c r="F7" i="4" s="1"/>
  <c r="E6" i="4"/>
  <c r="F6" i="4" s="1"/>
  <c r="E5" i="4"/>
  <c r="F5" i="4" s="1"/>
  <c r="F8" i="4" l="1"/>
  <c r="F14" i="4" l="1"/>
  <c r="D10" i="4"/>
</calcChain>
</file>

<file path=xl/sharedStrings.xml><?xml version="1.0" encoding="utf-8"?>
<sst xmlns="http://schemas.openxmlformats.org/spreadsheetml/2006/main" count="37" uniqueCount="36">
  <si>
    <r>
      <t xml:space="preserve">BIJLAGE 2 - PRIJZENBLAD
</t>
    </r>
    <r>
      <rPr>
        <sz val="14"/>
        <color theme="1"/>
        <rFont val="Arial"/>
      </rPr>
      <t xml:space="preserve">"Zomerpicknick"
</t>
    </r>
  </si>
  <si>
    <t>INSTRUCTIE</t>
  </si>
  <si>
    <t>1. U dient in dit formulier (tabblad 2) per onderdeel een prijs in te vullen. Houd daarbij rekening met het volgende:
- Enkel en alleen de groene velden dienen ingevuld te worden;
- De afgegeven prijzen zijn finale en definitieve prijzen;
- Prijzen zijn in euro's en exclusief BTW;
- Prijzen zijn in 2 decimalen achter de komma;
- Alle kosten die (logischerwijs) noodzakelijk zijn voor een volledige uitvoering van de opdracht conform de aanbestedingsstukken dienen in de prijs te zijn opgenomen;
- Kosten welke niet staan vermeld in dit prijzenblad, kunnen niet (later) in rekening worden gebracht bij Erasmus MC;
- Een onjuist of niet volledig ingevuld prijzenblad kan leiden tot uitsluiting;
- Wijziging van de lay-out en de gebruikte formules in dit prijzenblad is niet toegestaan en kan leiden tot uitsluiting;
- De hoeveelheden genoemd door Erasmus MC zijn indicatief en er kunnen geen rechten aan worden ontleend.</t>
  </si>
  <si>
    <t>2. PRIJSOPBOUW EN INSCHRIJFPRIJS</t>
  </si>
  <si>
    <t>- Vul op tabblad 2 uitsluitend de groene prijsvelden in.
- Vaste kosten zijn alle kosten die niet wijzigen bij een definitief deelnemersaantal van 6.500 tot 8.000. Hieronder vallen in ieder geval voorbereiding, projectleiding, terreinvoorzieningen, op- en afbouw, basisinrichting en entertainment, voor zover niet aantoonbaar deelnemersafhankelijk.
- De variabele prijs per deelnemer omvat uitsluitend kosten die rechtstreeks en evenredig wijzigen met het definitieve deelnemersaantal.
- Voor medewerkers van logistieke centra geldt een afzonderlijke variabele prijs per deelnemer; voor de prijsvergelijking wordt uitgegaan van 60 deelnemers.
- Kosten mogen slechts eenmaal worden opgenomen en dus niet in meerdere prijscomponenten terugkomen.
- De inschrijfprijs wordt berekend op basis van 8.000 deelnemers en 60 medewerkers van logistieke centra.
- Het plafondbedrag bedraagt € 325.000,00 exclusief BTW; tabblad 2 controleert dit automatisch.</t>
  </si>
  <si>
    <t>3. OPEN BEGROTING</t>
  </si>
  <si>
    <t>- Voeg een open begroting in eigen format toe met alle kostencomponenten en bedragen.
- Maak onderscheid tussen vaste kosten, variabele kosten per deelnemer en variabele kosten voor medewerkers van logistieke centra.
- De indeling moet aansluiten op bovenstaande definities en mag geen dubbeltellingen bevatten.
- De totaalprijs moet één-op-één overeenkomen met de inschrijfprijs op tabblad 2.
- Een onvoldoende gespecificeerde open begroting kan leiden tot het terzijde leggen van de inschrijving.
- De open begroting vormt tijdens de uitvoering de basis voor eventuele meer- en minderkosten.</t>
  </si>
  <si>
    <t>LET OP – Splits alle kosten in de open begroting afzonderlijk en controleerbaar op detailniveau uit. Specificeer minimaal de aantallen, eenheden, tarieven en totaalbedragen, waaronder per type drank, type eten en personele functiegroep (zoals kok en hostess). Vermeld bij personeelskosten per functiegroep tevens het aantal uren en het uurtarief.</t>
  </si>
  <si>
    <t>4. DEFINITIEVE AFREKENING</t>
  </si>
  <si>
    <t>- Erasmus MC stelt uiterlijk zes weken vóór aanvang het definitieve deelnemersaantal vast.
- Voor de zomerpicknick geldt een bandbreedte van 6.500 tot 8.000 deelnemers.
- Voor medewerkers van logistieke centra wordt afgerekend op basis van het werkelijke aantal deelnemers tegen het opgegeven tarief.
- De definitieve afrekening bestaat uit: vaste kosten + reguliere variabele deelnemerskosten + variabele deelnemerskosten logistieke centra.</t>
  </si>
  <si>
    <t>5. ONDERTEKENING EN INDIENING</t>
  </si>
  <si>
    <t>- Het prijzenblad dient volledig te worden ingevuld en rechtsgeldig te worden ondertekend;
- Vul de naam van de inschrijver, naam en functie van de ondertekenaar, plaats en datum in en plaats een handtekening;
- Dien het ingevulde en rechtsgeldig ondertekende prijzenblad samen met de open begroting tijdig bij de inschrijving in.</t>
  </si>
  <si>
    <t>BIJLAGE 2 – PRIJZENBLAD
Zomerpicknick</t>
  </si>
  <si>
    <t>Prijsopbouw</t>
  </si>
  <si>
    <t>Eenheid</t>
  </si>
  <si>
    <t>Aantal</t>
  </si>
  <si>
    <t>Tarief / bedrag excl. btw</t>
  </si>
  <si>
    <t>Berekening</t>
  </si>
  <si>
    <t>Totaal excl. btw</t>
  </si>
  <si>
    <t>Vaste kosten</t>
  </si>
  <si>
    <t>vast</t>
  </si>
  <si>
    <t>Variabele kosten per deelnemer</t>
  </si>
  <si>
    <t>per deelnemer</t>
  </si>
  <si>
    <t>Variabele kosten per medewerker logistieke centra</t>
  </si>
  <si>
    <t>Inschrijfprijs prijsvergelijking (8.000 deelnemers + 60 medewerkers logistieke centra)</t>
  </si>
  <si>
    <t>UW SCORE OP PRIJS – MAXIMAAL 25 PUNTEN</t>
  </si>
  <si>
    <t>Uw prijsscore</t>
  </si>
  <si>
    <t>Uw prijsscore wordt automatisch berekend op basis van de totale inschrijfprijs exclusief btw. Bij € 325.000 ontvangt u 0 punten; bij € 225.000 of lager ontvangt u 25 punten. Tussen deze bedragen wordt de score lineair berekend. Een prijs boven € 325.000 leidt tot terzijdelegging.</t>
  </si>
  <si>
    <t>Plafondbedrag exclusief btw</t>
  </si>
  <si>
    <t>Controle plafondbedrag</t>
  </si>
  <si>
    <t>ONDERTEKENING</t>
  </si>
  <si>
    <t>Naam inschrijver:</t>
  </si>
  <si>
    <t>Handtekening:</t>
  </si>
  <si>
    <t>Naam ondertekenaar:</t>
  </si>
  <si>
    <t>Functie:</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</si>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</sst>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_-;_-&quot;€&quot;* #,##0\-;_-&quot;€&quot;* &quot;-&quot;_-;_-@_-"/>
    <numFmt numFmtId="165" formatCode="\€\ #,##0.00"/>
    <numFmt numFmtId="166" formatCode="0.00\ &quot;punten&quot;"/>
  </numFmts>
  <fonts count="18">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4"/>
      <color theme="1"/>
      <name val="Arial"/>
    </font>
    <font>
      <sz val="14"/>
      <color theme="1"/>
      <name val="Arial"/>
    </font>
    <font>
      <b/>
      <sz val="14"/>
      <color theme="1"/>
      <name val="Arial"/>
      <family val="2"/>
    </font>
    <font>
      <sz val="10"/>
      <color theme="1"/>
      <name val="Aptos"/>
    </font>
    <font>
      <b/>
      <sz val="11"/>
      <color rgb="FFFFFFFF"/>
      <name val="Calibri"/>
      <family val="2"/>
      <scheme val="minor"/>
    </font>
    <font>
      <b/>
      <sz val="18"/>
      <color rgb="FFFFFFFF"/>
      <name val="Calibri"/>
      <family val="2"/>
      <scheme val="minor"/>
    </font>
    <font>
      <b/>
      <sz val="10"/>
      <color theme="1"/>
      <name val="Aptos"/>
    </font>
    <font>
      <b/>
      <sz val="10"/>
      <color rgb="FFFFFFFF"/>
      <name val="Aptos"/>
    </font>
    <font>
      <b/>
      <sz val="14"/>
      <color rgb="FFFFFFFF"/>
      <name val="Calibri"/>
      <family val="2"/>
      <scheme val="minor"/>
    </font>
    <font>
      <b/>
      <sz val="11"/>
      <color rgb="FF17365D"/>
      <name val="Calibri"/>
      <family val="2"/>
      <scheme val="minor"/>
    </font>
    <font>
      <b/>
      <sz val="11"/>
      <color rgb="FF9C0006"/>
      <name val="Calibri"/>
      <family val="2"/>
      <scheme val="minor"/>
    </font>
    <font>
      <b/>
      <sz val="12"/>
      <color rgb="FFFFFFFF"/>
      <name val="Calibri"/>
      <family val="2"/>
      <scheme val="minor"/>
    </font>
    <font>
      <b/>
      <sz val="12"/>
      <color theme="1"/>
      <name val="Calibri"/>
      <family val="2"/>
      <scheme val="minor"/>
    </font>
    <font>
      <i/>
      <sz val="9"/>
      <color rgb="FF404040"/>
      <name val="Calibri"/>
      <family val="2"/>
      <scheme val="minor"/>
    </font>
  </fonts>
  <fills count="12">
    <fill>
      <patternFill patternType="none"/>
    </fill>
    <fill>
      <patternFill patternType="gray125"/>
    </fill>
    <fill>
      <patternFill patternType="solid">
        <fgColor theme="4" tint="0.39997558519241921"/>
        <bgColor indexed="64"/>
      </patternFill>
    </fill>
    <fill>
      <patternFill patternType="solid">
        <fgColor rgb="FFFFFFFF"/>
        <bgColor indexed="64"/>
      </patternFill>
    </fill>
    <fill>
      <patternFill patternType="solid">
        <fgColor rgb="FF17365D"/>
        <bgColor indexed="64"/>
      </patternFill>
    </fill>
    <fill>
      <patternFill patternType="solid">
        <fgColor rgb="FFD9EAF7"/>
        <bgColor indexed="64"/>
      </patternFill>
    </fill>
    <fill>
      <patternFill patternType="solid">
        <fgColor rgb="FFE2F0D9"/>
        <bgColor indexed="64"/>
      </patternFill>
    </fill>
    <fill>
      <patternFill patternType="solid">
        <fgColor rgb="FFFFFF00"/>
        <bgColor indexed="64"/>
      </patternFill>
    </fill>
    <fill>
      <patternFill patternType="solid">
        <fgColor rgb="FFF7F9FB"/>
        <bgColor indexed="64"/>
      </patternFill>
    </fill>
    <fill>
      <patternFill patternType="solid">
        <fgColor rgb="FFFFF2CC"/>
        <bgColor indexed="64"/>
      </patternFill>
    </fill>
    <fill>
      <patternFill patternType="solid">
        <fgColor rgb="FF1F4E78"/>
        <bgColor indexed="64"/>
      </patternFill>
    </fill>
    <fill>
      <patternFill patternType="solid">
        <fgColor rgb="FFF2F2F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B4C6D7"/>
      </bottom>
      <diagonal/>
    </border>
    <border>
      <left style="thin">
        <color indexed="64"/>
      </left>
      <right style="thin">
        <color indexed="64"/>
      </right>
      <top style="thin">
        <color indexed="64"/>
      </top>
      <bottom style="thin">
        <color indexed="64"/>
      </bottom>
      <diagonal/>
    </border>
    <border>
      <left/>
      <right/>
      <top style="thick">
        <color rgb="FFC65911"/>
      </top>
      <bottom style="thick">
        <color rgb="FFC65911"/>
      </bottom>
      <diagonal/>
    </border>
    <border>
      <left style="thick">
        <color rgb="FFC65911"/>
      </left>
      <right/>
      <top style="thick">
        <color rgb="FFC65911"/>
      </top>
      <bottom style="thick">
        <color rgb="FFC65911"/>
      </bottom>
      <diagonal/>
    </border>
    <border>
      <left/>
      <right style="thick">
        <color rgb="FFC65911"/>
      </right>
      <top style="thick">
        <color rgb="FFC65911"/>
      </top>
      <bottom style="thick">
        <color rgb="FFC65911"/>
      </bottom>
      <diagonal/>
    </border>
    <border>
      <left/>
      <right/>
      <top style="thin">
        <color rgb="FF7F8C8D"/>
      </top>
      <bottom/>
      <diagonal/>
    </border>
    <border>
      <left/>
      <right/>
      <top style="thin">
        <color rgb="FF7F8C8D"/>
      </top>
      <bottom style="thin">
        <color rgb="FF7F8C8D"/>
      </bottom>
      <diagonal/>
    </border>
    <border>
      <left style="thin">
        <color rgb="FF7F8C8D"/>
      </left>
      <right/>
      <top style="thin">
        <color rgb="FF7F8C8D"/>
      </top>
      <bottom style="thin">
        <color rgb="FF7F8C8D"/>
      </bottom>
      <diagonal/>
    </border>
    <border>
      <left/>
      <right style="thin">
        <color rgb="FF7F8C8D"/>
      </right>
      <top style="thin">
        <color rgb="FF7F8C8D"/>
      </top>
      <bottom style="thin">
        <color rgb="FF7F8C8D"/>
      </bottom>
      <diagonal/>
    </border>
    <border>
      <left style="thin">
        <color rgb="FF7F8C8D"/>
      </left>
      <right/>
      <top style="thin">
        <color rgb="FF7F8C8D"/>
      </top>
      <bottom/>
      <diagonal/>
    </border>
    <border>
      <left/>
      <right style="thin">
        <color rgb="FF7F8C8D"/>
      </right>
      <top style="thin">
        <color rgb="FF7F8C8D"/>
      </top>
      <bottom/>
      <diagonal/>
    </border>
  </borders>
  <cellStyleXfs count="4">
    <xf numFmtId="0" fontId="0" fillId="0" borderId="0"/>
    <xf numFmtId="164" fontId="1" fillId="0" borderId="0">
      <alignment horizontal="center"/>
    </xf>
    <xf numFmtId="0" fontId="3" fillId="0" borderId="0"/>
    <xf numFmtId="44" fontId="3" fillId="0" borderId="0" applyFill="0" applyBorder="0" applyAlignment="0" applyProtection="0"/>
  </cellStyleXfs>
  <cellXfs count="55">
    <xf numFmtId="0" fontId="0" fillId="0" borderId="0" xfId="0"/>
    <xf numFmtId="0" fontId="3" fillId="0" borderId="0" xfId="2" applyAlignment="1">
      <alignment vertical="center"/>
    </xf>
    <xf numFmtId="0" fontId="3" fillId="0" borderId="0" xfId="2" applyAlignment="1">
      <alignment horizontal="left" vertical="center"/>
    </xf>
    <xf numFmtId="0" fontId="3" fillId="0" borderId="0" xfId="2" applyAlignment="1">
      <alignment horizontal="left" vertical="top"/>
    </xf>
    <xf numFmtId="0" fontId="3" fillId="0" borderId="0" xfId="2" applyAlignment="1">
      <alignment horizontal="left" vertical="top" wrapText="1"/>
    </xf>
    <xf numFmtId="0" fontId="3" fillId="0" borderId="0" xfId="2" applyAlignment="1">
      <alignment horizontal="center" vertical="center"/>
    </xf>
    <xf numFmtId="0" fontId="7" fillId="3" borderId="0" xfId="0" applyFont="1" applyFill="1"/>
    <xf numFmtId="0" fontId="10" fillId="5" borderId="0" xfId="0" applyFont="1" applyFill="1" applyAlignment="1">
      <alignment wrapText="1"/>
    </xf>
    <xf numFmtId="0" fontId="7" fillId="3" borderId="1" xfId="0" applyFont="1" applyFill="1" applyBorder="1"/>
    <xf numFmtId="0" fontId="7" fillId="3" borderId="0" xfId="0" applyFont="1" applyFill="1" applyAlignment="1">
      <alignment horizontal="center"/>
    </xf>
    <xf numFmtId="165" fontId="10" fillId="6" borderId="0" xfId="0" applyNumberFormat="1" applyFont="1" applyFill="1" applyAlignment="1">
      <alignment horizontal="right"/>
    </xf>
    <xf numFmtId="165" fontId="7" fillId="3" borderId="0" xfId="0" applyNumberFormat="1" applyFont="1" applyFill="1" applyAlignment="1">
      <alignment horizontal="right"/>
    </xf>
    <xf numFmtId="0" fontId="7" fillId="3" borderId="0" xfId="0" applyFont="1" applyFill="1" applyAlignment="1">
      <alignment horizontal="right"/>
    </xf>
    <xf numFmtId="0" fontId="10" fillId="3" borderId="0" xfId="0" applyFont="1" applyFill="1" applyAlignment="1">
      <alignment horizontal="center" wrapText="1"/>
    </xf>
    <xf numFmtId="165" fontId="7" fillId="7" borderId="0" xfId="0" applyNumberFormat="1" applyFont="1" applyFill="1" applyAlignment="1">
      <alignment horizontal="right"/>
    </xf>
    <xf numFmtId="0" fontId="7" fillId="3" borderId="0" xfId="0" applyFont="1" applyFill="1" applyAlignment="1">
      <alignment wrapText="1"/>
    </xf>
    <xf numFmtId="0" fontId="7" fillId="3" borderId="0" xfId="0" applyFont="1" applyFill="1" applyAlignment="1">
      <alignment horizontal="center" wrapText="1"/>
    </xf>
    <xf numFmtId="165" fontId="10" fillId="6" borderId="0" xfId="0" applyNumberFormat="1" applyFont="1" applyFill="1" applyAlignment="1">
      <alignment horizontal="right" wrapText="1"/>
    </xf>
    <xf numFmtId="165" fontId="7" fillId="3" borderId="0" xfId="0" applyNumberFormat="1" applyFont="1" applyFill="1" applyAlignment="1">
      <alignment horizontal="right" wrapText="1"/>
    </xf>
    <xf numFmtId="165" fontId="11" fillId="4" borderId="0" xfId="0" applyNumberFormat="1" applyFont="1" applyFill="1" applyAlignment="1">
      <alignment horizontal="right" wrapText="1"/>
    </xf>
    <xf numFmtId="0" fontId="4" fillId="2" borderId="1"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12" fillId="4" borderId="0" xfId="0" applyFont="1" applyFill="1" applyAlignment="1">
      <alignment vertical="center"/>
    </xf>
    <xf numFmtId="0" fontId="0" fillId="8" borderId="4" xfId="0" applyFill="1" applyBorder="1" applyAlignment="1">
      <alignment vertical="top" wrapText="1"/>
    </xf>
    <xf numFmtId="0" fontId="13" fillId="5" borderId="0" xfId="0" applyFont="1" applyFill="1" applyAlignment="1">
      <alignment vertical="center"/>
    </xf>
    <xf numFmtId="0" fontId="13" fillId="5" borderId="0" xfId="0" applyFont="1" applyFill="1" applyAlignment="1">
      <alignment vertical="center" wrapText="1"/>
    </xf>
    <xf numFmtId="0" fontId="0" fillId="8" borderId="0" xfId="0" applyFill="1" applyAlignment="1">
      <alignment vertical="top" wrapText="1"/>
    </xf>
    <xf numFmtId="0" fontId="0" fillId="8" borderId="4" xfId="0" quotePrefix="1" applyFill="1" applyBorder="1" applyAlignment="1">
      <alignment vertical="top" wrapText="1"/>
    </xf>
    <xf numFmtId="0" fontId="14" fillId="9" borderId="7" xfId="0" applyFont="1" applyFill="1" applyBorder="1" applyAlignment="1">
      <alignment horizontal="left" vertical="center" wrapText="1"/>
    </xf>
    <xf numFmtId="0" fontId="14" fillId="9" borderId="6" xfId="0" applyFont="1" applyFill="1" applyBorder="1" applyAlignment="1">
      <alignment horizontal="left" vertical="center" wrapText="1"/>
    </xf>
    <xf numFmtId="0" fontId="14" fillId="9" borderId="8" xfId="0" applyFont="1" applyFill="1" applyBorder="1" applyAlignment="1">
      <alignment horizontal="left" vertical="center" wrapText="1"/>
    </xf>
    <xf numFmtId="0" fontId="9" fillId="4" borderId="0" xfId="0" applyFont="1" applyFill="1" applyAlignment="1">
      <alignment vertical="center" wrapText="1"/>
    </xf>
    <xf numFmtId="0" fontId="9" fillId="4" borderId="0" xfId="0" applyFont="1" applyFill="1" applyAlignment="1">
      <alignment vertical="center"/>
    </xf>
    <xf numFmtId="0" fontId="8" fillId="4" borderId="0" xfId="0" applyFont="1" applyFill="1" applyAlignment="1">
      <alignment wrapText="1"/>
    </xf>
    <xf numFmtId="0" fontId="8" fillId="4" borderId="0" xfId="0" applyFont="1" applyFill="1" applyAlignment="1">
      <alignment horizontal="right" wrapText="1"/>
    </xf>
    <xf numFmtId="0" fontId="0" fillId="0" borderId="0" xfId="0" applyAlignment="1">
      <alignment horizontal="right"/>
    </xf>
    <xf numFmtId="0" fontId="15" fillId="10" borderId="13" xfId="0" applyFont="1" applyFill="1" applyBorder="1" applyAlignment="1">
      <alignment horizontal="left" vertical="center"/>
    </xf>
    <xf numFmtId="0" fontId="15" fillId="10" borderId="9" xfId="0" applyFont="1" applyFill="1" applyBorder="1" applyAlignment="1">
      <alignment horizontal="left" vertical="center"/>
    </xf>
    <xf numFmtId="0" fontId="15" fillId="10" borderId="14" xfId="0" applyFont="1" applyFill="1" applyBorder="1" applyAlignment="1">
      <alignment horizontal="left" vertical="center"/>
    </xf>
    <xf numFmtId="0" fontId="2" fillId="5" borderId="13" xfId="0" applyFont="1" applyFill="1" applyBorder="1" applyAlignment="1">
      <alignment vertical="center"/>
    </xf>
    <xf numFmtId="0" fontId="2" fillId="5" borderId="9" xfId="0" applyFont="1" applyFill="1" applyBorder="1" applyAlignment="1">
      <alignment vertical="center"/>
    </xf>
    <xf numFmtId="166" fontId="16" fillId="6" borderId="13" xfId="0" applyNumberFormat="1"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17" fillId="11" borderId="11" xfId="0" applyFont="1" applyFill="1" applyBorder="1" applyAlignment="1">
      <alignment vertical="center" wrapText="1"/>
    </xf>
    <xf numFmtId="0" fontId="17" fillId="11" borderId="10" xfId="0" applyFont="1" applyFill="1" applyBorder="1" applyAlignment="1">
      <alignment vertical="center" wrapText="1"/>
    </xf>
    <xf numFmtId="0" fontId="17" fillId="11" borderId="12" xfId="0" applyFont="1" applyFill="1" applyBorder="1" applyAlignment="1">
      <alignment vertical="center" wrapText="1"/>
    </xf>
    <xf numFmtId="0" fontId="0" fillId="0" borderId="0" xfId="0" applyAlignment="1"/>
    <xf numFmtId="0" fontId="2" fillId="5" borderId="0" xfId="0" applyFont="1" applyFill="1" applyAlignment="1"/>
    <xf numFmtId="0" fontId="0" fillId="6" borderId="5" xfId="0" applyFill="1" applyBorder="1" applyAlignment="1"/>
    <xf numFmtId="0" fontId="0" fillId="0" borderId="2" xfId="0" applyBorder="1" applyAlignment="1"/>
    <xf numFmtId="0" fontId="0" fillId="0" borderId="3" xfId="0" applyBorder="1" applyAlignment="1"/>
    <xf numFmtId="0" fontId="0" fillId="6" borderId="2" xfId="0" applyFill="1" applyBorder="1" applyAlignment="1"/>
    <xf numFmtId="0" fontId="0" fillId="6" borderId="3" xfId="0" applyFill="1" applyBorder="1" applyAlignment="1"/>
  </cellXfs>
  <cellStyles count="4">
    <cellStyle name="Currency 2" xfId="3" xr:uid="{00000000-0005-0000-0000-000000000000}"/>
    <cellStyle name="Normal" xfId="0" builtinId="0"/>
    <cellStyle name="Standaard 3" xfId="2" xr:uid="{00000000-0005-0000-0000-000002000000}"/>
    <cellStyle name="Style 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1200978</xdr:colOff>
      <xdr:row>1</xdr:row>
      <xdr:rowOff>82825</xdr:rowOff>
    </xdr:from>
    <xdr:to>
      <xdr:col>5</xdr:col>
      <xdr:colOff>777654</xdr:colOff>
      <xdr:row>1</xdr:row>
      <xdr:rowOff>1140100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2249978" y="273325"/>
          <a:ext cx="2247900" cy="1057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0"/>
  <sheetViews>
    <sheetView tabSelected="1" zoomScale="115" zoomScaleNormal="115" workbookViewId="0">
      <selection activeCell="H14" sqref="H14"/>
    </sheetView>
  </sheetViews>
  <sheetFormatPr defaultRowHeight="14.45"/>
  <cols>
    <col min="1" max="6" width="20" customWidth="1"/>
  </cols>
  <sheetData>
    <row r="2" spans="1:10" s="1" customFormat="1" ht="96.75" customHeight="1">
      <c r="A2" s="20" t="s">
        <v>0</v>
      </c>
      <c r="B2" s="21"/>
      <c r="C2" s="21"/>
      <c r="D2" s="21"/>
      <c r="E2" s="21"/>
      <c r="F2" s="22"/>
    </row>
    <row r="3" spans="1:10" s="1" customFormat="1" ht="13.15">
      <c r="A3" s="2"/>
      <c r="B3" s="2"/>
      <c r="D3" s="3"/>
      <c r="E3" s="4"/>
      <c r="F3" s="5"/>
    </row>
    <row r="4" spans="1:10" s="1" customFormat="1" ht="27.75" customHeight="1">
      <c r="A4" s="23" t="s">
        <v>1</v>
      </c>
      <c r="B4" s="23"/>
      <c r="C4" s="23"/>
      <c r="D4" s="23"/>
      <c r="E4" s="23"/>
      <c r="F4" s="23"/>
    </row>
    <row r="5" spans="1:10" ht="189.75" customHeight="1">
      <c r="A5" s="24" t="s">
        <v>2</v>
      </c>
      <c r="B5" s="24"/>
      <c r="C5" s="24"/>
      <c r="D5" s="24"/>
      <c r="E5" s="24"/>
      <c r="F5" s="24"/>
    </row>
    <row r="6" spans="1:10" s="1" customFormat="1" ht="13.9">
      <c r="A6" s="6"/>
      <c r="B6" s="6"/>
      <c r="C6" s="6"/>
      <c r="D6" s="6"/>
      <c r="E6" s="6"/>
      <c r="F6" s="6"/>
      <c r="G6" s="2"/>
      <c r="H6" s="2"/>
      <c r="I6" s="2"/>
      <c r="J6" s="2"/>
    </row>
    <row r="7" spans="1:10" ht="24" customHeight="1">
      <c r="A7" s="25" t="s">
        <v>3</v>
      </c>
      <c r="B7" s="25"/>
      <c r="C7" s="25"/>
      <c r="D7" s="25"/>
      <c r="E7" s="25"/>
      <c r="F7" s="25"/>
    </row>
    <row r="8" spans="1:10" ht="132" customHeight="1">
      <c r="A8" s="24" t="s">
        <v>4</v>
      </c>
      <c r="B8" s="24"/>
      <c r="C8" s="24"/>
      <c r="D8" s="24"/>
      <c r="E8" s="24"/>
      <c r="F8" s="24"/>
    </row>
    <row r="9" spans="1:10" ht="15">
      <c r="A9" s="15"/>
      <c r="B9" s="15"/>
      <c r="C9" s="15"/>
      <c r="D9" s="15"/>
      <c r="E9" s="15"/>
      <c r="F9" s="15"/>
    </row>
    <row r="10" spans="1:10" ht="24" customHeight="1">
      <c r="A10" s="26" t="s">
        <v>5</v>
      </c>
      <c r="B10" s="26"/>
      <c r="C10" s="26"/>
      <c r="D10" s="26"/>
      <c r="E10" s="26"/>
      <c r="F10" s="26"/>
    </row>
    <row r="11" spans="1:10" ht="128.25" customHeight="1">
      <c r="A11" s="27" t="s">
        <v>6</v>
      </c>
      <c r="B11" s="27"/>
      <c r="C11" s="27"/>
      <c r="D11" s="27"/>
      <c r="E11" s="27"/>
      <c r="F11" s="27"/>
    </row>
    <row r="12" spans="1:10" ht="51.75" customHeight="1">
      <c r="A12" s="29" t="s">
        <v>7</v>
      </c>
      <c r="B12" s="30"/>
      <c r="C12" s="30"/>
      <c r="D12" s="30"/>
      <c r="E12" s="30"/>
      <c r="F12" s="31"/>
    </row>
    <row r="13" spans="1:10" ht="24" customHeight="1">
      <c r="A13" s="26" t="s">
        <v>8</v>
      </c>
      <c r="B13" s="26"/>
      <c r="C13" s="26"/>
      <c r="D13" s="26"/>
      <c r="E13" s="26"/>
      <c r="F13" s="26"/>
    </row>
    <row r="14" spans="1:10" ht="78" customHeight="1">
      <c r="A14" s="28" t="s">
        <v>9</v>
      </c>
      <c r="B14" s="24"/>
      <c r="C14" s="24"/>
      <c r="D14" s="24"/>
      <c r="E14" s="24"/>
      <c r="F14" s="24"/>
    </row>
    <row r="15" spans="1:10">
      <c r="A15" s="6"/>
      <c r="B15" s="6"/>
      <c r="C15" s="6"/>
      <c r="D15" s="6"/>
      <c r="E15" s="6"/>
      <c r="F15" s="6"/>
    </row>
    <row r="16" spans="1:10" ht="24" customHeight="1">
      <c r="A16" s="25" t="s">
        <v>10</v>
      </c>
      <c r="B16" s="25"/>
      <c r="C16" s="25"/>
      <c r="D16" s="25"/>
      <c r="E16" s="25"/>
      <c r="F16" s="25"/>
    </row>
    <row r="17" spans="1:6" ht="75" customHeight="1">
      <c r="A17" s="24" t="s">
        <v>11</v>
      </c>
      <c r="B17" s="24"/>
      <c r="C17" s="24"/>
      <c r="D17" s="24"/>
      <c r="E17" s="24"/>
      <c r="F17" s="24"/>
    </row>
    <row r="18" spans="1:6">
      <c r="A18" s="6"/>
      <c r="B18" s="6"/>
      <c r="C18" s="6"/>
      <c r="D18" s="6"/>
      <c r="E18" s="6"/>
      <c r="F18" s="6"/>
    </row>
    <row r="19" spans="1:6">
      <c r="A19" s="6"/>
      <c r="B19" s="6"/>
      <c r="C19" s="6"/>
      <c r="D19" s="6"/>
      <c r="E19" s="6"/>
      <c r="F19" s="6"/>
    </row>
    <row r="20" spans="1:6">
      <c r="A20" s="6"/>
      <c r="B20" s="6"/>
      <c r="C20" s="6"/>
      <c r="D20" s="6"/>
      <c r="E20" s="6"/>
      <c r="F20" s="6"/>
    </row>
  </sheetData>
  <mergeCells count="12">
    <mergeCell ref="A17:F17"/>
    <mergeCell ref="A10:F10"/>
    <mergeCell ref="A11:F11"/>
    <mergeCell ref="A13:F13"/>
    <mergeCell ref="A14:F14"/>
    <mergeCell ref="A16:F16"/>
    <mergeCell ref="A12:F12"/>
    <mergeCell ref="A2:F2"/>
    <mergeCell ref="A4:F4"/>
    <mergeCell ref="A5:F5"/>
    <mergeCell ref="A7:F7"/>
    <mergeCell ref="A8:F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07B7F-71DC-4A69-AE12-C012425CADDB}">
  <dimension ref="A1:F25"/>
  <sheetViews>
    <sheetView workbookViewId="0">
      <selection activeCell="I11" sqref="I11"/>
    </sheetView>
  </sheetViews>
  <sheetFormatPr defaultRowHeight="14.45"/>
  <cols>
    <col min="1" max="1" width="44.7109375" customWidth="1"/>
    <col min="2" max="2" width="18.140625" customWidth="1"/>
    <col min="3" max="3" width="12.42578125" customWidth="1"/>
    <col min="4" max="4" width="21" customWidth="1"/>
    <col min="5" max="5" width="18.140625" customWidth="1"/>
    <col min="6" max="6" width="29.5703125" customWidth="1"/>
  </cols>
  <sheetData>
    <row r="1" spans="1:6" ht="27.75" customHeight="1">
      <c r="A1" s="32" t="s">
        <v>12</v>
      </c>
      <c r="B1" s="33"/>
      <c r="C1" s="33"/>
      <c r="D1" s="33"/>
      <c r="E1" s="33"/>
      <c r="F1" s="33"/>
    </row>
    <row r="2" spans="1:6" ht="27.75" customHeight="1">
      <c r="A2" s="33"/>
      <c r="B2" s="33"/>
      <c r="C2" s="33"/>
      <c r="D2" s="33"/>
      <c r="E2" s="33"/>
      <c r="F2" s="33"/>
    </row>
    <row r="3" spans="1:6">
      <c r="A3" s="6"/>
      <c r="B3" s="6"/>
      <c r="C3" s="6"/>
      <c r="D3" s="6"/>
      <c r="E3" s="6"/>
      <c r="F3" s="6"/>
    </row>
    <row r="4" spans="1:6" ht="33.75" customHeight="1">
      <c r="A4" s="7" t="s">
        <v>13</v>
      </c>
      <c r="B4" s="7" t="s">
        <v>14</v>
      </c>
      <c r="C4" s="7" t="s">
        <v>15</v>
      </c>
      <c r="D4" s="7" t="s">
        <v>16</v>
      </c>
      <c r="E4" s="7" t="s">
        <v>17</v>
      </c>
      <c r="F4" s="7" t="s">
        <v>18</v>
      </c>
    </row>
    <row r="5" spans="1:6" ht="27.75" customHeight="1">
      <c r="A5" s="6" t="s">
        <v>19</v>
      </c>
      <c r="B5" s="6" t="s">
        <v>20</v>
      </c>
      <c r="C5" s="9">
        <v>1</v>
      </c>
      <c r="D5" s="10">
        <v>0</v>
      </c>
      <c r="E5" s="11">
        <f>C5*D5</f>
        <v>0</v>
      </c>
      <c r="F5" s="11">
        <f>E5</f>
        <v>0</v>
      </c>
    </row>
    <row r="6" spans="1:6" ht="27.75" customHeight="1">
      <c r="A6" s="6" t="s">
        <v>21</v>
      </c>
      <c r="B6" s="6" t="s">
        <v>22</v>
      </c>
      <c r="C6" s="9">
        <v>8000</v>
      </c>
      <c r="D6" s="10">
        <v>0</v>
      </c>
      <c r="E6" s="11">
        <f>C6*D6</f>
        <v>0</v>
      </c>
      <c r="F6" s="11">
        <f>E6</f>
        <v>0</v>
      </c>
    </row>
    <row r="7" spans="1:6" ht="32.25" customHeight="1">
      <c r="A7" s="15" t="s">
        <v>23</v>
      </c>
      <c r="B7" s="15" t="s">
        <v>22</v>
      </c>
      <c r="C7" s="16">
        <v>60</v>
      </c>
      <c r="D7" s="17">
        <v>0</v>
      </c>
      <c r="E7" s="18">
        <f>C7*D7</f>
        <v>0</v>
      </c>
      <c r="F7" s="18">
        <f>E7</f>
        <v>0</v>
      </c>
    </row>
    <row r="8" spans="1:6" ht="32.25" customHeight="1">
      <c r="A8" s="34" t="s">
        <v>24</v>
      </c>
      <c r="B8" s="34"/>
      <c r="C8" s="34"/>
      <c r="D8" s="35"/>
      <c r="E8" s="35"/>
      <c r="F8" s="19">
        <f>SUM(F5:F7)</f>
        <v>0</v>
      </c>
    </row>
    <row r="9" spans="1:6" ht="24.75" customHeight="1">
      <c r="A9" s="37" t="s">
        <v>25</v>
      </c>
      <c r="B9" s="38"/>
      <c r="C9" s="38"/>
      <c r="D9" s="38"/>
      <c r="E9" s="38"/>
      <c r="F9" s="39"/>
    </row>
    <row r="10" spans="1:6" ht="38.25" customHeight="1">
      <c r="A10" s="40" t="s">
        <v>26</v>
      </c>
      <c r="B10" s="41"/>
      <c r="C10" s="41"/>
      <c r="D10" s="42">
        <f>IF(COUNTBLANK(D5:D7)&gt;0,"NOG IN TE VULLEN",IF(COUNT(D5:D7)&lt;&gt;3,"Controleer de prijsinvoer",IF(OR(D5&lt;0,D6&lt;0,D7&lt;0),"Controleer de prijsinvoer",IFERROR(IF(F8&gt;325000,"Plafondprijs overschreden – inschrijving wordt terzijde gelegd",ROUND(MIN(25,MAX(0,25*(325000-F8)/100000)),2)),"Controleer de prijsinvoer"))))</f>
        <v>25</v>
      </c>
      <c r="E10" s="43"/>
      <c r="F10" s="44"/>
    </row>
    <row r="11" spans="1:6" ht="48" customHeight="1">
      <c r="A11" s="45" t="s">
        <v>27</v>
      </c>
      <c r="B11" s="46"/>
      <c r="C11" s="46"/>
      <c r="D11" s="46"/>
      <c r="E11" s="46"/>
      <c r="F11" s="47"/>
    </row>
    <row r="12" spans="1:6" ht="24" customHeight="1">
      <c r="A12" s="6"/>
      <c r="B12" s="6"/>
      <c r="C12" s="6"/>
      <c r="D12" s="12"/>
      <c r="E12" s="12"/>
      <c r="F12" s="12"/>
    </row>
    <row r="13" spans="1:6" ht="24" customHeight="1">
      <c r="A13" s="48" t="s">
        <v>28</v>
      </c>
      <c r="B13" s="48"/>
      <c r="C13" s="48"/>
      <c r="D13" s="36"/>
      <c r="E13" s="36"/>
      <c r="F13" s="14">
        <v>325000</v>
      </c>
    </row>
    <row r="14" spans="1:6" ht="57" customHeight="1">
      <c r="A14" s="48" t="s">
        <v>29</v>
      </c>
      <c r="B14" s="48"/>
      <c r="C14" s="48"/>
      <c r="D14" s="48"/>
      <c r="E14" s="48"/>
      <c r="F14" s="13" t="str">
        <f>IF(COUNT(D5:D7)&lt;3,"NOG IN TE VULLEN",IF(F8&lt;=F13,"VOLDOET","OVERSCHRIJDING – INSCHRIJVING WORDT TERZIJDE GELEGD"))</f>
        <v>VOLDOET</v>
      </c>
    </row>
    <row r="15" spans="1:6">
      <c r="A15" s="6"/>
      <c r="B15" s="6"/>
      <c r="C15" s="6"/>
      <c r="D15" s="6"/>
      <c r="E15" s="6"/>
      <c r="F15" s="6"/>
    </row>
    <row r="16" spans="1:6">
      <c r="A16" s="49" t="s">
        <v>30</v>
      </c>
      <c r="B16" s="49"/>
      <c r="C16" s="49"/>
      <c r="D16" s="49"/>
      <c r="E16" s="49"/>
      <c r="F16" s="49"/>
    </row>
    <row r="17" spans="1:6">
      <c r="A17" s="6"/>
      <c r="B17" s="6"/>
      <c r="C17" s="6"/>
      <c r="D17" s="6"/>
      <c r="E17" s="6"/>
      <c r="F17" s="6"/>
    </row>
    <row r="18" spans="1:6">
      <c r="A18" s="8" t="s">
        <v>31</v>
      </c>
      <c r="B18" s="50"/>
      <c r="C18" s="50"/>
      <c r="D18" s="51" t="s">
        <v>32</v>
      </c>
      <c r="E18" s="51"/>
      <c r="F18" s="52"/>
    </row>
    <row r="19" spans="1:6">
      <c r="A19" s="8" t="s">
        <v>33</v>
      </c>
      <c r="B19" s="50"/>
      <c r="C19" s="50"/>
      <c r="D19" s="53"/>
      <c r="E19" s="53"/>
      <c r="F19" s="54"/>
    </row>
    <row r="20" spans="1:6">
      <c r="A20" s="8" t="s">
        <v>34</v>
      </c>
      <c r="B20" s="50"/>
      <c r="C20" s="50"/>
      <c r="D20" s="53"/>
      <c r="E20" s="53"/>
      <c r="F20" s="54"/>
    </row>
    <row r="21" spans="1:6">
      <c r="A21" s="8" t="s">
        <v>35</v>
      </c>
      <c r="B21" s="50"/>
      <c r="C21" s="50"/>
      <c r="D21" s="53"/>
      <c r="E21" s="53"/>
      <c r="F21" s="54"/>
    </row>
    <row r="22" spans="1:6">
      <c r="A22" s="6"/>
      <c r="B22" s="6"/>
      <c r="C22" s="6"/>
      <c r="D22" s="6"/>
      <c r="E22" s="6"/>
      <c r="F22" s="6"/>
    </row>
    <row r="23" spans="1:6">
      <c r="A23" s="6"/>
      <c r="B23" s="6"/>
      <c r="C23" s="6"/>
      <c r="D23" s="6"/>
      <c r="E23" s="6"/>
      <c r="F23" s="6"/>
    </row>
    <row r="24" spans="1:6">
      <c r="A24" s="6"/>
      <c r="B24" s="6"/>
      <c r="C24" s="6"/>
      <c r="D24" s="6"/>
      <c r="E24" s="6"/>
      <c r="F24" s="6"/>
    </row>
    <row r="25" spans="1:6">
      <c r="A25" s="6"/>
      <c r="B25" s="6"/>
      <c r="C25" s="6"/>
      <c r="D25" s="6"/>
      <c r="E25" s="6"/>
      <c r="F25" s="6"/>
    </row>
  </sheetData>
  <mergeCells count="15">
    <mergeCell ref="B18:C18"/>
    <mergeCell ref="B19:C19"/>
    <mergeCell ref="B20:C20"/>
    <mergeCell ref="B21:C21"/>
    <mergeCell ref="D18:F18"/>
    <mergeCell ref="D19:F21"/>
    <mergeCell ref="A1:F2"/>
    <mergeCell ref="A8:E8"/>
    <mergeCell ref="A13:E13"/>
    <mergeCell ref="A14:E14"/>
    <mergeCell ref="A16:F16"/>
    <mergeCell ref="A9:F9"/>
    <mergeCell ref="A10:C10"/>
    <mergeCell ref="D10:F10"/>
    <mergeCell ref="A11:F11"/>
  </mergeCells>
  <dataValidations count="1">
    <dataValidation type="decimal" operator="greaterThanOrEqual" allowBlank="1" showInputMessage="1" showErrorMessage="1" errorTitle="Ongeldig bedrag" error="Vul een bedrag van nul of hoger in." sqref="D5:D7" xr:uid="{2A304735-8912-4718-A9D9-B3C3A146C747}">
      <formula1>0</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46BB7BEFBFA0428D3BE9B2B12B729D" ma:contentTypeVersion="3" ma:contentTypeDescription="Een nieuw document maken." ma:contentTypeScope="" ma:versionID="9ef0c0d59348e13f7ef789264b7f4a29">
  <xsd:schema xmlns:xsd="http://www.w3.org/2001/XMLSchema" xmlns:xs="http://www.w3.org/2001/XMLSchema" xmlns:p="http://schemas.microsoft.com/office/2006/metadata/properties" xmlns:ns2="4881a552-3ee4-4ec5-b716-2d20e418aa51" targetNamespace="http://schemas.microsoft.com/office/2006/metadata/properties" ma:root="true" ma:fieldsID="17fed014c340e8b6c153729a2dd8cabc" ns2:_="">
    <xsd:import namespace="4881a552-3ee4-4ec5-b716-2d20e418aa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a552-3ee4-4ec5-b716-2d20e418a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376D2E-316C-4BDD-B469-A64B86C30FB9}"/>
</file>

<file path=customXml/itemProps2.xml><?xml version="1.0" encoding="utf-8"?>
<ds:datastoreItem xmlns:ds="http://schemas.openxmlformats.org/officeDocument/2006/customXml" ds:itemID="{61BD5400-A87D-45BA-BB80-DB2301FDA63B}"/>
</file>

<file path=customXml/itemProps3.xml><?xml version="1.0" encoding="utf-8"?>
<ds:datastoreItem xmlns:ds="http://schemas.openxmlformats.org/officeDocument/2006/customXml" ds:itemID="{A65BCB0E-E462-4E43-B4C5-432468BF0B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Ayoub Erraja</cp:lastModifiedBy>
  <cp:revision/>
  <dcterms:created xsi:type="dcterms:W3CDTF">2015-06-05T18:19:34Z</dcterms:created>
  <dcterms:modified xsi:type="dcterms:W3CDTF">2026-10-21T08:56:18Z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0x0101009F46BB7BEFBFA0428D3BE9B2B12B729D</vt:lpwstr>
  </property>
  <property fmtid="{D5CDD505-2E9C-101B-9397-08002B2CF9AE}" pid="3" name="Order">
    <vt:r8>263600</vt:r8>
  </property>
  <property fmtid="{D5CDD505-2E9C-101B-9397-08002B2CF9AE}" pid="4" name="MediaServiceImageTags">
    <vt:lpwstr/>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