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SCO Delft/ICT-Hardware 2026/4. Leidraad/"/>
    </mc:Choice>
  </mc:AlternateContent>
  <xr:revisionPtr revIDLastSave="188" documentId="8_{BA473984-61A8-4F09-B4C5-6054CEDF0337}" xr6:coauthVersionLast="47" xr6:coauthVersionMax="47" xr10:uidLastSave="{22751B1D-EF51-4564-B516-DAD2B5050A80}"/>
  <bookViews>
    <workbookView xWindow="-120" yWindow="-120" windowWidth="29040" windowHeight="15720" xr2:uid="{00000000-000D-0000-FFFF-FFFF00000000}"/>
  </bookViews>
  <sheets>
    <sheet name="KPI scoringsmodel" sheetId="4" r:id="rId1"/>
  </sheets>
  <definedNames>
    <definedName name="_xlnm.Print_Area" localSheetId="0">'KPI scoringsmodel'!$A$1:$M$40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7" i="4" l="1"/>
  <c r="B11" i="4"/>
  <c r="B15" i="4" s="1"/>
  <c r="B17" i="4" s="1"/>
  <c r="B19" i="4" s="1"/>
  <c r="B21" i="4" s="1"/>
  <c r="B6" i="4"/>
  <c r="B23" i="4" l="1"/>
  <c r="B25" i="4" l="1"/>
  <c r="B27" i="4" s="1"/>
  <c r="B29" i="4" s="1"/>
  <c r="B31" i="4" l="1"/>
  <c r="K34" i="4" l="1"/>
  <c r="K37" i="4" s="1"/>
  <c r="J39" i="4" s="1"/>
</calcChain>
</file>

<file path=xl/sharedStrings.xml><?xml version="1.0" encoding="utf-8"?>
<sst xmlns="http://schemas.openxmlformats.org/spreadsheetml/2006/main" count="102" uniqueCount="78">
  <si>
    <t>KPI nr.</t>
  </si>
  <si>
    <t>Norm</t>
  </si>
  <si>
    <t>Scorings-mogelijkheden</t>
  </si>
  <si>
    <t>Correcte facturering</t>
  </si>
  <si>
    <t>TOTAAL SCORE</t>
  </si>
  <si>
    <t>Klant</t>
  </si>
  <si>
    <t>Score</t>
  </si>
  <si>
    <t>Wie dient KPI aan te tonen?</t>
  </si>
  <si>
    <t>Bewijs aanleveren?</t>
  </si>
  <si>
    <t>Ja</t>
  </si>
  <si>
    <t>Nee</t>
  </si>
  <si>
    <t>Maximale score</t>
  </si>
  <si>
    <t>Managementrapportage</t>
  </si>
  <si>
    <t>Opmerking Klant</t>
  </si>
  <si>
    <t>De rapportage is tijdig verstuurd. Alle onderwerpen zijn opgenomen en/of onderbouwd.</t>
  </si>
  <si>
    <t>De rapportage is niet tijdig verstuurd of niet alle onderwerpen zijn opgenomen/onderbouwd.</t>
  </si>
  <si>
    <t>Alle facturen zijn tijdig, gespecificeerd en correct.</t>
  </si>
  <si>
    <t>Vast contactpersoon</t>
  </si>
  <si>
    <t>Leverancier heeft één vast contactpersoon.</t>
  </si>
  <si>
    <t>Leverancier heeft geen vast contactpersoon.</t>
  </si>
  <si>
    <t>Opmerking Leverancier</t>
  </si>
  <si>
    <t>Eén of meerdere facturen zijn niet tijdig, gespecificeerd of correct.</t>
  </si>
  <si>
    <t>Score per halfjaar</t>
  </si>
  <si>
    <t>Onderwerp:</t>
  </si>
  <si>
    <t>Per halfjaar</t>
  </si>
  <si>
    <t>Zie het Programma van Eisen voor de werking en consequenties van het KPI-model.</t>
  </si>
  <si>
    <t>Contractafspraken</t>
  </si>
  <si>
    <t>Klant / leverancier</t>
  </si>
  <si>
    <t>Alle toezeggingen die door leverancier zijn gedaan in de beantwoording van de open vragen worden nagekomen door leverancier. Deze KPI wordt na definitieve gunning uitgewerkt.</t>
  </si>
  <si>
    <t>Alle toezeggingen zijn uitgevoerd en nagekomen.</t>
  </si>
  <si>
    <t>1 van de toezeggingen is niet uitgevoerd/nagekomen.</t>
  </si>
  <si>
    <t>2 of meer van de toezeggingen zijn niet uitgevoerd/nagekomen.</t>
  </si>
  <si>
    <t>Servicepunt</t>
  </si>
  <si>
    <t xml:space="preserve">Leverancier beschikt over een servicepunt, telefonisch en per e-mail bereikbaar op werkdagen (7:30 tot 17:00 uur). </t>
  </si>
  <si>
    <t>Het servicepunt is bereikbaar op werkdagen van 7:30 tot 17:00 uur.</t>
  </si>
  <si>
    <t>Stickering</t>
  </si>
  <si>
    <t>Leverancier</t>
  </si>
  <si>
    <t>Evaluaties &amp; verslaglegging</t>
  </si>
  <si>
    <t>Alle evaluaties zijn uitgevoerd en genotuleerd. Daarnaast zijn de actiepunten uitgevoerd door leverancier.</t>
  </si>
  <si>
    <t>Maximaal twee overleggen gemist of niet genotuleerd of actiepunten niet uitgevoerd.</t>
  </si>
  <si>
    <t>• Responstijd na melding: binnen 4 werkuren
• Vragen (niet zijnde storingen/defecten): binnen 2 werkdagen een inhoudelijke reactie.
• Klachten (niet zijnde storingen/defecten): binnen 2 werkdagen een inhoudelijke reactie inclusief een oplostermijn. 
• Oplostijd na melding storing/defect: binnen 8 werkuren indien softwarematig of op afstand op te lossen.</t>
  </si>
  <si>
    <t>Bestellingen Apple-devices</t>
  </si>
  <si>
    <t xml:space="preserve">Conform inschrijving. </t>
  </si>
  <si>
    <t xml:space="preserve">Niet conform inschrijving. </t>
  </si>
  <si>
    <t>Webshop</t>
  </si>
  <si>
    <t>Webshop voldoet aan alle eisen.</t>
  </si>
  <si>
    <t>Webshop voldoet niet aan alle eisen.</t>
  </si>
  <si>
    <t>Voor bestellingen gelden de volgende levertermijnen na het plaatsen van een bestelling:
•	Standaard modellen/producten inclusief accessoires (niet zijnde build-to-order): binnen 10 werkdagen
•	Build-to-order: binnen 20 werkdagen</t>
  </si>
  <si>
    <t>Levertermijn</t>
  </si>
  <si>
    <t xml:space="preserve">Leverancier voldoet niet aan levertermijn. </t>
  </si>
  <si>
    <t>Leverancier voldoet aan levertermijn.</t>
  </si>
  <si>
    <t>Responstijd &amp; oplostijden</t>
  </si>
  <si>
    <t>Respons- en/of oplostijden binnen afgesproken uren.</t>
  </si>
  <si>
    <t>Respons- en/of oplostijden niet binnen de afgesproken uren.</t>
  </si>
  <si>
    <t xml:space="preserve">Alle Apple-producten onderdeel van de opdracht worden aangeboden tegen het kortingspercentage zoals door opdrachtnemer is afgeprijsd op het prijzenblad bij inschrijving. </t>
  </si>
  <si>
    <t>DAP &amp; DFA</t>
  </si>
  <si>
    <t>DAP en DFA is opgesteld en wordt jaarlijks herzien.</t>
  </si>
  <si>
    <t>Geen DAP en/of DFA opgesteld en/of wordt niet jaarlijks herzien.</t>
  </si>
  <si>
    <t>Bestellingen non-Apple-devices</t>
  </si>
  <si>
    <t xml:space="preserve">Het servicepunt is niet altijd bereikbaar op werkdagen van 7:30 tot 17:00 uur. </t>
  </si>
  <si>
    <t xml:space="preserve">Devices zijn voorzien van een unieke, kras- en fraudebestendige assettag met QR-code en leesbaar, uniek identificatienummer. </t>
  </si>
  <si>
    <t>Devices zijn voorzien van correcte assettag.</t>
  </si>
  <si>
    <t xml:space="preserve">Devices zijn niet voorzien van correcte assettag. </t>
  </si>
  <si>
    <t>Bijlage 6. KPI-scoringsmodel SCO Delft e.o.</t>
  </si>
  <si>
    <t>Alle non-Apple-devices onderdeel van de opdracht worden aangeboden conform de prijsstrategie in de aanbestedingsdocumentatie.</t>
  </si>
  <si>
    <t>Klant of onafhankelijk adviesbureau</t>
  </si>
  <si>
    <r>
      <t>Overleg vindt plaats zoals bes</t>
    </r>
    <r>
      <rPr>
        <sz val="9"/>
        <rFont val="Aptos"/>
        <family val="2"/>
      </rPr>
      <t>chreven in eis 16</t>
    </r>
    <r>
      <rPr>
        <sz val="9"/>
        <color theme="1"/>
        <rFont val="Aptos"/>
        <family val="2"/>
      </rPr>
      <t>.
Leverancier initieërt, plant en notuleert deze overleggen. De actiepunten worden daarnaast uitgevoerd door leverancier.</t>
    </r>
  </si>
  <si>
    <t>De managementrapportage zoals beschreven in eis 17 wordt tijdig en volledig aangeleverd.</t>
  </si>
  <si>
    <t>Facturatie geschiedt per bestelling per locatie. Hierbij zijn de facturen deugdelijk gespecificeerd volgens eis 58.</t>
  </si>
  <si>
    <t xml:space="preserve">Leverancier heeft één vast contactpersoon, conform eis 14. </t>
  </si>
  <si>
    <t>Leverancier heeft een DAP conform eis 9 en wordt jaarlijks herzien. Daarnaast dient de DFA conform eis 11 te worden opgesteld.</t>
  </si>
  <si>
    <t>Eén of twee respons- en/of oplostijden niet binnen afgesproken uren.</t>
  </si>
  <si>
    <t>Drie of vier respons- en/of oplostijden niet binnen afgesproken uren.</t>
  </si>
  <si>
    <r>
      <t>De gepers</t>
    </r>
    <r>
      <rPr>
        <sz val="9"/>
        <rFont val="Aptos"/>
        <family val="2"/>
      </rPr>
      <t>onaliseerde webshop voldoet aan de eisen gesteld in eis 28</t>
    </r>
    <r>
      <rPr>
        <sz val="9"/>
        <color theme="1"/>
        <rFont val="Aptos"/>
        <family val="2"/>
      </rPr>
      <t xml:space="preserve">. </t>
    </r>
  </si>
  <si>
    <t>Conform inschrijving. Uit een onafhankelijke benchmark blijkt dat er geen sprake is van een prijsstelling boven de marktwaarde.</t>
  </si>
  <si>
    <t>Conform inschrijving. Uit een onafhankelijke benchmark blijkt dat er  sprake is van een prijsstelling boven de marktwaarde, maar niet hoger dan 10%.</t>
  </si>
  <si>
    <t>Halfjaar</t>
  </si>
  <si>
    <t>Looptijd contract: 24-03-2027 t/m 23-03-2031. Optiejaren: geen
Opdrachtnemer / leverancier: &lt;&gt;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</si>
</sst>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9"/>
      <color theme="1"/>
      <name val="Aptos"/>
      <family val="2"/>
    </font>
    <font>
      <sz val="9"/>
      <color theme="1"/>
      <name val="Aptos"/>
      <family val="2"/>
    </font>
    <font>
      <b/>
      <sz val="9"/>
      <color theme="0"/>
      <name val="Aptos"/>
      <family val="2"/>
    </font>
    <font>
      <sz val="9"/>
      <name val="Aptos"/>
      <family val="2"/>
    </font>
    <font>
      <b/>
      <sz val="9"/>
      <name val="Aptos"/>
      <family val="2"/>
    </font>
    <font>
      <b/>
      <sz val="9"/>
      <color rgb="FF000000"/>
      <name val="Aptos"/>
      <family val="2"/>
    </font>
    <font>
      <b/>
      <sz val="14"/>
      <color theme="1"/>
      <name val="Aptos"/>
      <family val="2"/>
    </font>
    <font>
      <b/>
      <sz val="11"/>
      <color theme="0"/>
      <name val="Aptos"/>
      <family val="2"/>
    </font>
    <font>
      <b/>
      <sz val="11"/>
      <color rgb="FF000000"/>
      <name val="Aptos"/>
      <family val="2"/>
    </font>
    <font>
      <b/>
      <sz val="11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2B415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2" fillId="0" borderId="0"/>
  </cellStyleXfs>
  <cellXfs count="84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8" xfId="0" applyFont="1" applyBorder="1" applyAlignment="1">
      <alignment vertical="center" wrapText="1"/>
    </xf>
    <xf numFmtId="0" fontId="6" fillId="6" borderId="2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center" vertical="center" wrapText="1"/>
    </xf>
    <xf numFmtId="164" fontId="6" fillId="6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164" fontId="5" fillId="2" borderId="2" xfId="2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7" fillId="5" borderId="2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164" fontId="5" fillId="5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0" borderId="0" xfId="0" applyFont="1"/>
    <xf numFmtId="1" fontId="4" fillId="3" borderId="2" xfId="2" applyNumberFormat="1" applyFont="1" applyFill="1" applyBorder="1" applyAlignment="1">
      <alignment horizontal="center" vertical="center" wrapText="1"/>
    </xf>
    <xf numFmtId="1" fontId="8" fillId="3" borderId="1" xfId="2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64" fontId="5" fillId="0" borderId="0" xfId="0" applyNumberFormat="1" applyFont="1"/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9" fillId="4" borderId="2" xfId="0" applyFont="1" applyFill="1" applyBorder="1" applyAlignment="1">
      <alignment vertical="center" wrapText="1"/>
    </xf>
    <xf numFmtId="164" fontId="4" fillId="0" borderId="2" xfId="0" applyNumberFormat="1" applyFont="1" applyBorder="1"/>
    <xf numFmtId="9" fontId="4" fillId="3" borderId="2" xfId="2" applyFont="1" applyFill="1" applyBorder="1" applyAlignment="1">
      <alignment vertical="center"/>
    </xf>
    <xf numFmtId="0" fontId="11" fillId="6" borderId="2" xfId="0" applyFont="1" applyFill="1" applyBorder="1" applyAlignment="1">
      <alignment vertical="center" wrapText="1"/>
    </xf>
    <xf numFmtId="0" fontId="11" fillId="6" borderId="2" xfId="0" applyFont="1" applyFill="1" applyBorder="1" applyAlignment="1">
      <alignment horizontal="left" vertical="center" wrapText="1"/>
    </xf>
    <xf numFmtId="0" fontId="11" fillId="6" borderId="2" xfId="0" applyFont="1" applyFill="1" applyBorder="1" applyAlignment="1">
      <alignment horizontal="center" vertical="center" wrapText="1"/>
    </xf>
    <xf numFmtId="164" fontId="11" fillId="6" borderId="2" xfId="0" applyNumberFormat="1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vertical="center" wrapText="1"/>
    </xf>
    <xf numFmtId="1" fontId="11" fillId="4" borderId="2" xfId="2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right" vertical="center" wrapText="1"/>
    </xf>
    <xf numFmtId="0" fontId="7" fillId="0" borderId="6" xfId="0" applyFont="1" applyBorder="1" applyAlignment="1">
      <alignment horizontal="left" vertical="center" wrapText="1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vertical="center" wrapText="1"/>
      <protection locked="0"/>
    </xf>
    <xf numFmtId="0" fontId="5" fillId="5" borderId="2" xfId="0" applyFont="1" applyFill="1" applyBorder="1" applyAlignment="1" applyProtection="1">
      <alignment horizontal="center" vertical="center" wrapText="1"/>
      <protection locked="0"/>
    </xf>
    <xf numFmtId="0" fontId="5" fillId="5" borderId="2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4" fillId="5" borderId="2" xfId="0" applyFont="1" applyFill="1" applyBorder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</cellXfs>
  <cellStyles count="4">
    <cellStyle name="Procent" xfId="2" builtinId="5"/>
    <cellStyle name="Standaard" xfId="0" builtinId="0"/>
    <cellStyle name="Standaard 3" xfId="3" xr:uid="{9A20AA05-048F-4196-B85D-0941D6B5D17B}"/>
    <cellStyle name="Standaard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BC944-51CA-4649-81FB-029ADFC02E96}">
  <sheetPr>
    <pageSetUpPr fitToPage="1"/>
  </sheetPr>
  <dimension ref="B1:M40"/>
  <sheetViews>
    <sheetView showGridLines="0" tabSelected="1" zoomScaleNormal="100" zoomScaleSheetLayoutView="152" workbookViewId="0">
      <pane ySplit="3" topLeftCell="A4" activePane="bottomLeft" state="frozen"/>
      <selection pane="bottomLeft" activeCell="L12" sqref="L12"/>
    </sheetView>
  </sheetViews>
  <sheetFormatPr defaultColWidth="9.140625" defaultRowHeight="12" x14ac:dyDescent="0.2"/>
  <cols>
    <col min="1" max="1" width="1.85546875" style="3" customWidth="1"/>
    <col min="2" max="2" width="7.28515625" style="3" customWidth="1"/>
    <col min="3" max="3" width="21.85546875" style="21" customWidth="1"/>
    <col min="4" max="4" width="16.85546875" style="21" customWidth="1"/>
    <col min="5" max="5" width="19.28515625" style="21" customWidth="1"/>
    <col min="6" max="6" width="48.28515625" style="21" customWidth="1"/>
    <col min="7" max="7" width="45.5703125" style="3" customWidth="1"/>
    <col min="8" max="8" width="17.5703125" style="22" bestFit="1" customWidth="1"/>
    <col min="9" max="9" width="1.85546875" style="3" customWidth="1"/>
    <col min="10" max="10" width="0.85546875" style="23" hidden="1" customWidth="1"/>
    <col min="11" max="11" width="11.7109375" style="2" customWidth="1"/>
    <col min="12" max="12" width="14.140625" style="3" customWidth="1"/>
    <col min="13" max="13" width="14.42578125" style="3" customWidth="1"/>
    <col min="14" max="16384" width="9.140625" style="3"/>
  </cols>
  <sheetData>
    <row r="1" spans="2:13" ht="18.75" x14ac:dyDescent="0.2">
      <c r="B1" s="62" t="s">
        <v>63</v>
      </c>
      <c r="C1" s="62"/>
      <c r="D1" s="62"/>
      <c r="E1" s="62"/>
      <c r="F1" s="62"/>
      <c r="G1" s="62"/>
      <c r="H1" s="62"/>
      <c r="I1" s="63"/>
      <c r="J1" s="63"/>
      <c r="K1" s="63"/>
    </row>
    <row r="2" spans="2:13" ht="15" x14ac:dyDescent="0.2">
      <c r="B2" s="66" t="s">
        <v>77</v>
      </c>
      <c r="C2" s="66"/>
      <c r="D2" s="66"/>
      <c r="E2" s="66"/>
      <c r="F2" s="66"/>
      <c r="G2" s="66"/>
      <c r="H2" s="4"/>
      <c r="I2" s="4"/>
      <c r="J2" s="67" t="s">
        <v>76</v>
      </c>
      <c r="K2" s="68"/>
    </row>
    <row r="3" spans="2:13" s="1" customFormat="1" ht="30" x14ac:dyDescent="0.25">
      <c r="B3" s="28" t="s">
        <v>0</v>
      </c>
      <c r="C3" s="29" t="s">
        <v>23</v>
      </c>
      <c r="D3" s="30" t="s">
        <v>7</v>
      </c>
      <c r="E3" s="30" t="s">
        <v>8</v>
      </c>
      <c r="F3" s="29" t="s">
        <v>1</v>
      </c>
      <c r="G3" s="28" t="s">
        <v>24</v>
      </c>
      <c r="H3" s="31" t="s">
        <v>2</v>
      </c>
      <c r="J3" s="30"/>
      <c r="K3" s="30" t="s">
        <v>6</v>
      </c>
      <c r="L3" s="30" t="s">
        <v>13</v>
      </c>
      <c r="M3" s="30" t="s">
        <v>20</v>
      </c>
    </row>
    <row r="4" spans="2:13" x14ac:dyDescent="0.2">
      <c r="B4" s="64">
        <v>1</v>
      </c>
      <c r="C4" s="60" t="s">
        <v>55</v>
      </c>
      <c r="D4" s="54" t="s">
        <v>36</v>
      </c>
      <c r="E4" s="54" t="s">
        <v>9</v>
      </c>
      <c r="F4" s="65" t="s">
        <v>70</v>
      </c>
      <c r="G4" s="10" t="s">
        <v>56</v>
      </c>
      <c r="H4" s="11">
        <v>2</v>
      </c>
      <c r="J4" s="9"/>
      <c r="K4" s="77"/>
      <c r="L4" s="78"/>
      <c r="M4" s="78"/>
    </row>
    <row r="5" spans="2:13" ht="24" x14ac:dyDescent="0.2">
      <c r="B5" s="64"/>
      <c r="C5" s="60"/>
      <c r="D5" s="55"/>
      <c r="E5" s="55"/>
      <c r="F5" s="65"/>
      <c r="G5" s="10" t="s">
        <v>57</v>
      </c>
      <c r="H5" s="11">
        <v>0</v>
      </c>
      <c r="I5" s="12"/>
      <c r="J5" s="9"/>
      <c r="K5" s="77"/>
      <c r="L5" s="78"/>
      <c r="M5" s="78"/>
    </row>
    <row r="6" spans="2:13" x14ac:dyDescent="0.2">
      <c r="B6" s="46">
        <f>B4+1</f>
        <v>2</v>
      </c>
      <c r="C6" s="49" t="s">
        <v>41</v>
      </c>
      <c r="D6" s="46" t="s">
        <v>36</v>
      </c>
      <c r="E6" s="46" t="s">
        <v>9</v>
      </c>
      <c r="F6" s="49" t="s">
        <v>54</v>
      </c>
      <c r="G6" s="35" t="s">
        <v>42</v>
      </c>
      <c r="H6" s="16">
        <v>10</v>
      </c>
      <c r="J6" s="14"/>
      <c r="K6" s="79"/>
      <c r="L6" s="80"/>
      <c r="M6" s="80"/>
    </row>
    <row r="7" spans="2:13" x14ac:dyDescent="0.2">
      <c r="B7" s="48"/>
      <c r="C7" s="51"/>
      <c r="D7" s="48"/>
      <c r="E7" s="48"/>
      <c r="F7" s="51"/>
      <c r="G7" s="13" t="s">
        <v>43</v>
      </c>
      <c r="H7" s="16">
        <v>0</v>
      </c>
      <c r="J7" s="14"/>
      <c r="K7" s="79"/>
      <c r="L7" s="80"/>
      <c r="M7" s="80"/>
    </row>
    <row r="8" spans="2:13" ht="50.45" customHeight="1" x14ac:dyDescent="0.2">
      <c r="B8" s="54">
        <v>3</v>
      </c>
      <c r="C8" s="52" t="s">
        <v>58</v>
      </c>
      <c r="D8" s="54" t="s">
        <v>36</v>
      </c>
      <c r="E8" s="54" t="s">
        <v>9</v>
      </c>
      <c r="F8" s="56" t="s">
        <v>64</v>
      </c>
      <c r="G8" s="36" t="s">
        <v>74</v>
      </c>
      <c r="H8" s="37">
        <v>25</v>
      </c>
      <c r="J8" s="9"/>
      <c r="K8" s="77"/>
      <c r="L8" s="78"/>
      <c r="M8" s="78"/>
    </row>
    <row r="9" spans="2:13" ht="36" x14ac:dyDescent="0.2">
      <c r="B9" s="70"/>
      <c r="C9" s="71"/>
      <c r="D9" s="70"/>
      <c r="E9" s="70"/>
      <c r="F9" s="76"/>
      <c r="G9" s="42" t="s">
        <v>75</v>
      </c>
      <c r="H9" s="37">
        <v>5</v>
      </c>
      <c r="J9" s="9"/>
      <c r="K9" s="77"/>
      <c r="L9" s="78"/>
      <c r="M9" s="78"/>
    </row>
    <row r="10" spans="2:13" ht="27" customHeight="1" x14ac:dyDescent="0.2">
      <c r="B10" s="55"/>
      <c r="C10" s="53"/>
      <c r="D10" s="55"/>
      <c r="E10" s="55"/>
      <c r="F10" s="57"/>
      <c r="G10" s="38" t="s">
        <v>43</v>
      </c>
      <c r="H10" s="37">
        <v>0</v>
      </c>
      <c r="J10" s="9"/>
      <c r="K10" s="77"/>
      <c r="L10" s="78"/>
      <c r="M10" s="78"/>
    </row>
    <row r="11" spans="2:13" x14ac:dyDescent="0.2">
      <c r="B11" s="46">
        <f>B8+1</f>
        <v>4</v>
      </c>
      <c r="C11" s="49" t="s">
        <v>51</v>
      </c>
      <c r="D11" s="46" t="s">
        <v>27</v>
      </c>
      <c r="E11" s="46" t="s">
        <v>9</v>
      </c>
      <c r="F11" s="43" t="s">
        <v>40</v>
      </c>
      <c r="G11" s="35" t="s">
        <v>52</v>
      </c>
      <c r="H11" s="16">
        <v>10</v>
      </c>
      <c r="J11" s="14"/>
      <c r="K11" s="79"/>
      <c r="L11" s="80"/>
      <c r="M11" s="80"/>
    </row>
    <row r="12" spans="2:13" ht="24" x14ac:dyDescent="0.2">
      <c r="B12" s="47"/>
      <c r="C12" s="50"/>
      <c r="D12" s="47"/>
      <c r="E12" s="47"/>
      <c r="F12" s="44"/>
      <c r="G12" s="41" t="s">
        <v>71</v>
      </c>
      <c r="H12" s="16">
        <v>7</v>
      </c>
      <c r="J12" s="14"/>
      <c r="K12" s="79"/>
      <c r="L12" s="80"/>
      <c r="M12" s="80"/>
    </row>
    <row r="13" spans="2:13" ht="24" x14ac:dyDescent="0.2">
      <c r="B13" s="47"/>
      <c r="C13" s="50"/>
      <c r="D13" s="47"/>
      <c r="E13" s="47"/>
      <c r="F13" s="44"/>
      <c r="G13" s="35" t="s">
        <v>72</v>
      </c>
      <c r="H13" s="16">
        <v>3</v>
      </c>
      <c r="J13" s="14"/>
      <c r="K13" s="79"/>
      <c r="L13" s="80"/>
      <c r="M13" s="80"/>
    </row>
    <row r="14" spans="2:13" ht="24" x14ac:dyDescent="0.2">
      <c r="B14" s="48"/>
      <c r="C14" s="51"/>
      <c r="D14" s="48"/>
      <c r="E14" s="48"/>
      <c r="F14" s="45"/>
      <c r="G14" s="13" t="s">
        <v>53</v>
      </c>
      <c r="H14" s="16">
        <v>0</v>
      </c>
      <c r="J14" s="14"/>
      <c r="K14" s="79"/>
      <c r="L14" s="80"/>
      <c r="M14" s="80"/>
    </row>
    <row r="15" spans="2:13" x14ac:dyDescent="0.2">
      <c r="B15" s="54">
        <f>B11+1</f>
        <v>5</v>
      </c>
      <c r="C15" s="60" t="s">
        <v>44</v>
      </c>
      <c r="D15" s="54" t="s">
        <v>27</v>
      </c>
      <c r="E15" s="54" t="s">
        <v>10</v>
      </c>
      <c r="F15" s="52" t="s">
        <v>73</v>
      </c>
      <c r="G15" s="38" t="s">
        <v>45</v>
      </c>
      <c r="H15" s="37">
        <v>3</v>
      </c>
      <c r="J15" s="9"/>
      <c r="K15" s="77"/>
      <c r="L15" s="78"/>
      <c r="M15" s="78"/>
    </row>
    <row r="16" spans="2:13" s="18" customFormat="1" x14ac:dyDescent="0.2">
      <c r="B16" s="55"/>
      <c r="C16" s="60"/>
      <c r="D16" s="55"/>
      <c r="E16" s="55"/>
      <c r="F16" s="53"/>
      <c r="G16" s="38" t="s">
        <v>46</v>
      </c>
      <c r="H16" s="37">
        <v>0</v>
      </c>
      <c r="J16" s="9"/>
      <c r="K16" s="77"/>
      <c r="L16" s="81"/>
      <c r="M16" s="81"/>
    </row>
    <row r="17" spans="2:13" ht="24" x14ac:dyDescent="0.2">
      <c r="B17" s="46">
        <f>B15+1</f>
        <v>6</v>
      </c>
      <c r="C17" s="61" t="s">
        <v>37</v>
      </c>
      <c r="D17" s="46" t="s">
        <v>5</v>
      </c>
      <c r="E17" s="46" t="s">
        <v>10</v>
      </c>
      <c r="F17" s="49" t="s">
        <v>66</v>
      </c>
      <c r="G17" s="13" t="s">
        <v>38</v>
      </c>
      <c r="H17" s="16">
        <v>5</v>
      </c>
      <c r="J17" s="14"/>
      <c r="K17" s="79"/>
      <c r="L17" s="80"/>
      <c r="M17" s="80"/>
    </row>
    <row r="18" spans="2:13" s="18" customFormat="1" ht="24" x14ac:dyDescent="0.2">
      <c r="B18" s="47"/>
      <c r="C18" s="61"/>
      <c r="D18" s="48"/>
      <c r="E18" s="48"/>
      <c r="F18" s="51"/>
      <c r="G18" s="13" t="s">
        <v>39</v>
      </c>
      <c r="H18" s="16">
        <v>0</v>
      </c>
      <c r="J18" s="14"/>
      <c r="K18" s="79"/>
      <c r="L18" s="82"/>
      <c r="M18" s="82"/>
    </row>
    <row r="19" spans="2:13" s="18" customFormat="1" ht="24" x14ac:dyDescent="0.2">
      <c r="B19" s="64">
        <f>B17+1</f>
        <v>7</v>
      </c>
      <c r="C19" s="52" t="s">
        <v>32</v>
      </c>
      <c r="D19" s="54" t="s">
        <v>5</v>
      </c>
      <c r="E19" s="54" t="s">
        <v>9</v>
      </c>
      <c r="F19" s="58" t="s">
        <v>33</v>
      </c>
      <c r="G19" s="36" t="s">
        <v>34</v>
      </c>
      <c r="H19" s="37">
        <v>8</v>
      </c>
      <c r="I19" s="3"/>
      <c r="J19" s="9"/>
      <c r="K19" s="77"/>
      <c r="L19" s="78"/>
      <c r="M19" s="78"/>
    </row>
    <row r="20" spans="2:13" s="18" customFormat="1" ht="24" x14ac:dyDescent="0.2">
      <c r="B20" s="64"/>
      <c r="C20" s="53"/>
      <c r="D20" s="55"/>
      <c r="E20" s="55"/>
      <c r="F20" s="59"/>
      <c r="G20" s="38" t="s">
        <v>59</v>
      </c>
      <c r="H20" s="37">
        <v>0</v>
      </c>
      <c r="I20" s="3"/>
      <c r="J20" s="9"/>
      <c r="K20" s="77"/>
      <c r="L20" s="78"/>
      <c r="M20" s="78"/>
    </row>
    <row r="21" spans="2:13" ht="24" x14ac:dyDescent="0.2">
      <c r="B21" s="46">
        <f>B19+1</f>
        <v>8</v>
      </c>
      <c r="C21" s="49" t="s">
        <v>12</v>
      </c>
      <c r="D21" s="46" t="s">
        <v>5</v>
      </c>
      <c r="E21" s="46" t="s">
        <v>10</v>
      </c>
      <c r="F21" s="43" t="s">
        <v>67</v>
      </c>
      <c r="G21" s="35" t="s">
        <v>14</v>
      </c>
      <c r="H21" s="16">
        <v>3</v>
      </c>
      <c r="J21" s="14"/>
      <c r="K21" s="79"/>
      <c r="L21" s="80"/>
      <c r="M21" s="80"/>
    </row>
    <row r="22" spans="2:13" ht="24" x14ac:dyDescent="0.2">
      <c r="B22" s="48"/>
      <c r="C22" s="51"/>
      <c r="D22" s="48"/>
      <c r="E22" s="48"/>
      <c r="F22" s="45"/>
      <c r="G22" s="13" t="s">
        <v>15</v>
      </c>
      <c r="H22" s="16">
        <v>0</v>
      </c>
      <c r="J22" s="14"/>
      <c r="K22" s="79"/>
      <c r="L22" s="80"/>
      <c r="M22" s="80"/>
    </row>
    <row r="23" spans="2:13" x14ac:dyDescent="0.2">
      <c r="B23" s="54">
        <f t="shared" ref="B23:B25" si="0">B21+1</f>
        <v>9</v>
      </c>
      <c r="C23" s="52" t="s">
        <v>35</v>
      </c>
      <c r="D23" s="54" t="s">
        <v>27</v>
      </c>
      <c r="E23" s="54" t="s">
        <v>9</v>
      </c>
      <c r="F23" s="56" t="s">
        <v>60</v>
      </c>
      <c r="G23" s="36" t="s">
        <v>61</v>
      </c>
      <c r="H23" s="37">
        <v>5</v>
      </c>
      <c r="J23" s="9"/>
      <c r="K23" s="77"/>
      <c r="L23" s="78"/>
      <c r="M23" s="78"/>
    </row>
    <row r="24" spans="2:13" x14ac:dyDescent="0.2">
      <c r="B24" s="55"/>
      <c r="C24" s="53"/>
      <c r="D24" s="55"/>
      <c r="E24" s="55"/>
      <c r="F24" s="57"/>
      <c r="G24" s="38" t="s">
        <v>62</v>
      </c>
      <c r="H24" s="37">
        <v>0</v>
      </c>
      <c r="J24" s="9"/>
      <c r="K24" s="77"/>
      <c r="L24" s="78"/>
      <c r="M24" s="78"/>
    </row>
    <row r="25" spans="2:13" x14ac:dyDescent="0.2">
      <c r="B25" s="46">
        <f t="shared" si="0"/>
        <v>10</v>
      </c>
      <c r="C25" s="49" t="s">
        <v>3</v>
      </c>
      <c r="D25" s="46" t="s">
        <v>65</v>
      </c>
      <c r="E25" s="46" t="s">
        <v>10</v>
      </c>
      <c r="F25" s="43" t="s">
        <v>68</v>
      </c>
      <c r="G25" s="15" t="s">
        <v>16</v>
      </c>
      <c r="H25" s="16">
        <v>8</v>
      </c>
      <c r="J25" s="14"/>
      <c r="K25" s="79"/>
      <c r="L25" s="80"/>
      <c r="M25" s="80"/>
    </row>
    <row r="26" spans="2:13" ht="24" x14ac:dyDescent="0.2">
      <c r="B26" s="48"/>
      <c r="C26" s="51"/>
      <c r="D26" s="48"/>
      <c r="E26" s="48"/>
      <c r="F26" s="45"/>
      <c r="G26" s="15" t="s">
        <v>21</v>
      </c>
      <c r="H26" s="16">
        <v>0</v>
      </c>
      <c r="J26" s="14"/>
      <c r="K26" s="79"/>
      <c r="L26" s="80"/>
      <c r="M26" s="80"/>
    </row>
    <row r="27" spans="2:13" x14ac:dyDescent="0.2">
      <c r="B27" s="54">
        <f>B25+1</f>
        <v>11</v>
      </c>
      <c r="C27" s="52" t="s">
        <v>48</v>
      </c>
      <c r="D27" s="54" t="s">
        <v>5</v>
      </c>
      <c r="E27" s="54" t="s">
        <v>10</v>
      </c>
      <c r="F27" s="56" t="s">
        <v>47</v>
      </c>
      <c r="G27" s="36" t="s">
        <v>50</v>
      </c>
      <c r="H27" s="37">
        <v>5</v>
      </c>
      <c r="J27" s="9"/>
      <c r="K27" s="77"/>
      <c r="L27" s="78"/>
      <c r="M27" s="78"/>
    </row>
    <row r="28" spans="2:13" x14ac:dyDescent="0.2">
      <c r="B28" s="55"/>
      <c r="C28" s="53"/>
      <c r="D28" s="55"/>
      <c r="E28" s="55"/>
      <c r="F28" s="57"/>
      <c r="G28" s="38" t="s">
        <v>49</v>
      </c>
      <c r="H28" s="37">
        <v>0</v>
      </c>
      <c r="J28" s="9"/>
      <c r="K28" s="77"/>
      <c r="L28" s="78"/>
      <c r="M28" s="78"/>
    </row>
    <row r="29" spans="2:13" x14ac:dyDescent="0.2">
      <c r="B29" s="46">
        <f>B27+1</f>
        <v>12</v>
      </c>
      <c r="C29" s="49" t="s">
        <v>17</v>
      </c>
      <c r="D29" s="46" t="s">
        <v>27</v>
      </c>
      <c r="E29" s="46" t="s">
        <v>10</v>
      </c>
      <c r="F29" s="43" t="s">
        <v>69</v>
      </c>
      <c r="G29" s="35" t="s">
        <v>18</v>
      </c>
      <c r="H29" s="16">
        <v>3</v>
      </c>
      <c r="J29" s="14"/>
      <c r="K29" s="79"/>
      <c r="L29" s="80"/>
      <c r="M29" s="80"/>
    </row>
    <row r="30" spans="2:13" x14ac:dyDescent="0.2">
      <c r="B30" s="48"/>
      <c r="C30" s="51"/>
      <c r="D30" s="48"/>
      <c r="E30" s="48"/>
      <c r="F30" s="45"/>
      <c r="G30" s="13" t="s">
        <v>19</v>
      </c>
      <c r="H30" s="16">
        <v>0</v>
      </c>
      <c r="J30" s="14"/>
      <c r="K30" s="79"/>
      <c r="L30" s="80"/>
      <c r="M30" s="80"/>
    </row>
    <row r="31" spans="2:13" x14ac:dyDescent="0.2">
      <c r="B31" s="54">
        <f>1+B29</f>
        <v>13</v>
      </c>
      <c r="C31" s="52" t="s">
        <v>26</v>
      </c>
      <c r="D31" s="54" t="s">
        <v>27</v>
      </c>
      <c r="E31" s="54" t="s">
        <v>10</v>
      </c>
      <c r="F31" s="58" t="s">
        <v>28</v>
      </c>
      <c r="G31" s="39" t="s">
        <v>29</v>
      </c>
      <c r="H31" s="40">
        <v>15</v>
      </c>
      <c r="J31" s="9"/>
      <c r="K31" s="77"/>
      <c r="L31" s="78"/>
      <c r="M31" s="78"/>
    </row>
    <row r="32" spans="2:13" x14ac:dyDescent="0.2">
      <c r="B32" s="70"/>
      <c r="C32" s="71"/>
      <c r="D32" s="70"/>
      <c r="E32" s="70"/>
      <c r="F32" s="72"/>
      <c r="G32" s="39" t="s">
        <v>30</v>
      </c>
      <c r="H32" s="40">
        <v>8</v>
      </c>
      <c r="J32" s="9"/>
      <c r="K32" s="77"/>
      <c r="L32" s="78"/>
      <c r="M32" s="78"/>
    </row>
    <row r="33" spans="2:13" ht="24" x14ac:dyDescent="0.2">
      <c r="B33" s="55"/>
      <c r="C33" s="53"/>
      <c r="D33" s="55"/>
      <c r="E33" s="55"/>
      <c r="F33" s="59"/>
      <c r="G33" s="39" t="s">
        <v>31</v>
      </c>
      <c r="H33" s="40">
        <v>0</v>
      </c>
      <c r="J33" s="9"/>
      <c r="K33" s="77"/>
      <c r="L33" s="78"/>
      <c r="M33" s="78"/>
    </row>
    <row r="34" spans="2:13" s="18" customFormat="1" x14ac:dyDescent="0.2">
      <c r="B34" s="73"/>
      <c r="C34" s="74"/>
      <c r="D34" s="74"/>
      <c r="E34" s="74"/>
      <c r="F34" s="74"/>
      <c r="G34" s="75"/>
      <c r="H34" s="20"/>
      <c r="I34" s="17"/>
      <c r="J34" s="19"/>
      <c r="K34" s="19">
        <f>SUM(K4:K33)</f>
        <v>0</v>
      </c>
      <c r="L34" s="19"/>
      <c r="M34" s="19"/>
    </row>
    <row r="35" spans="2:13" x14ac:dyDescent="0.2">
      <c r="I35" s="12"/>
      <c r="L35" s="24"/>
      <c r="M35" s="24"/>
    </row>
    <row r="36" spans="2:13" s="18" customFormat="1" ht="30" x14ac:dyDescent="0.2">
      <c r="B36" s="5"/>
      <c r="C36" s="6"/>
      <c r="D36" s="6"/>
      <c r="E36" s="7"/>
      <c r="F36" s="6"/>
      <c r="G36" s="5"/>
      <c r="H36" s="8" t="s">
        <v>11</v>
      </c>
      <c r="J36" s="30"/>
      <c r="K36" s="30" t="s">
        <v>6</v>
      </c>
      <c r="L36" s="30" t="s">
        <v>13</v>
      </c>
      <c r="M36" s="30" t="s">
        <v>20</v>
      </c>
    </row>
    <row r="37" spans="2:13" ht="15" x14ac:dyDescent="0.25">
      <c r="B37" s="25"/>
      <c r="C37" s="32" t="s">
        <v>4</v>
      </c>
      <c r="D37" s="32"/>
      <c r="E37" s="32"/>
      <c r="F37" s="32"/>
      <c r="G37" s="33"/>
      <c r="H37" s="34">
        <f>H4+H6+H8+H11+H15+H17+H19+H21+H23+H25+H27+H29+H31</f>
        <v>102</v>
      </c>
      <c r="I37" s="1"/>
      <c r="J37" s="34"/>
      <c r="K37" s="34">
        <f>K34</f>
        <v>0</v>
      </c>
      <c r="L37" s="83"/>
      <c r="M37" s="83"/>
    </row>
    <row r="39" spans="2:13" x14ac:dyDescent="0.2">
      <c r="B39" s="69" t="s">
        <v>25</v>
      </c>
      <c r="C39" s="69"/>
      <c r="D39" s="69"/>
      <c r="E39" s="69"/>
      <c r="F39" s="69"/>
      <c r="H39" s="26" t="s">
        <v>22</v>
      </c>
      <c r="I39" s="24"/>
      <c r="J39" s="27">
        <f>K37/$H$37</f>
        <v>0</v>
      </c>
    </row>
    <row r="40" spans="2:13" x14ac:dyDescent="0.2">
      <c r="B40" s="69"/>
      <c r="C40" s="69"/>
      <c r="D40" s="69"/>
      <c r="E40" s="69"/>
      <c r="F40" s="69"/>
    </row>
  </sheetData>
  <sheetProtection algorithmName="SHA-512" hashValue="qOsP7Hz2nY+gH2mI+R5bX6lslI1Ar8hg116TidMIWaR8Zw4R0ATANBpOHn8yXTlYONSAlM581PhnRwcGqSnFtw==" saltValue="fHuLWguHV0a467XBjS/9nw==" spinCount="100000" sheet="1" objects="1" scenarios="1"/>
  <mergeCells count="71">
    <mergeCell ref="F8:F10"/>
    <mergeCell ref="E8:E10"/>
    <mergeCell ref="D8:D10"/>
    <mergeCell ref="C8:C10"/>
    <mergeCell ref="B8:B10"/>
    <mergeCell ref="D19:D20"/>
    <mergeCell ref="C19:C20"/>
    <mergeCell ref="B19:B20"/>
    <mergeCell ref="B39:F39"/>
    <mergeCell ref="B40:F40"/>
    <mergeCell ref="B31:B33"/>
    <mergeCell ref="C31:C33"/>
    <mergeCell ref="D31:D33"/>
    <mergeCell ref="E31:E33"/>
    <mergeCell ref="F31:F33"/>
    <mergeCell ref="B34:G34"/>
    <mergeCell ref="B29:B30"/>
    <mergeCell ref="C29:C30"/>
    <mergeCell ref="D29:D30"/>
    <mergeCell ref="E29:E30"/>
    <mergeCell ref="F29:F30"/>
    <mergeCell ref="B1:K1"/>
    <mergeCell ref="B4:B5"/>
    <mergeCell ref="C4:C5"/>
    <mergeCell ref="F4:F5"/>
    <mergeCell ref="E6:E7"/>
    <mergeCell ref="F6:F7"/>
    <mergeCell ref="E4:E5"/>
    <mergeCell ref="B2:G2"/>
    <mergeCell ref="J2:K2"/>
    <mergeCell ref="B6:B7"/>
    <mergeCell ref="C6:C7"/>
    <mergeCell ref="D6:D7"/>
    <mergeCell ref="D4:D5"/>
    <mergeCell ref="C15:C16"/>
    <mergeCell ref="D15:D16"/>
    <mergeCell ref="E15:E16"/>
    <mergeCell ref="D25:D26"/>
    <mergeCell ref="B25:B26"/>
    <mergeCell ref="C25:C26"/>
    <mergeCell ref="C17:C18"/>
    <mergeCell ref="D17:D18"/>
    <mergeCell ref="B21:B22"/>
    <mergeCell ref="B23:B24"/>
    <mergeCell ref="C23:C24"/>
    <mergeCell ref="D23:D24"/>
    <mergeCell ref="B17:B18"/>
    <mergeCell ref="E17:E18"/>
    <mergeCell ref="C21:C22"/>
    <mergeCell ref="D21:D22"/>
    <mergeCell ref="F15:F16"/>
    <mergeCell ref="B27:B28"/>
    <mergeCell ref="C27:C28"/>
    <mergeCell ref="D27:D28"/>
    <mergeCell ref="E27:E28"/>
    <mergeCell ref="F27:F28"/>
    <mergeCell ref="F25:F26"/>
    <mergeCell ref="E25:E26"/>
    <mergeCell ref="E21:E22"/>
    <mergeCell ref="F21:F22"/>
    <mergeCell ref="F19:F20"/>
    <mergeCell ref="E19:E20"/>
    <mergeCell ref="E23:E24"/>
    <mergeCell ref="F23:F24"/>
    <mergeCell ref="F17:F18"/>
    <mergeCell ref="B15:B16"/>
    <mergeCell ref="F11:F14"/>
    <mergeCell ref="E11:E14"/>
    <mergeCell ref="D11:D14"/>
    <mergeCell ref="C11:C14"/>
    <mergeCell ref="B11:B14"/>
  </mergeCells>
  <pageMargins left="0.7" right="0.7" top="0.75" bottom="0.75" header="0.3" footer="0.3"/>
  <pageSetup paperSize="9" scale="5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>789d463a-c5ed-4350-bbef-aff1e2b7523d-638497218280000000</MigrationWizIdVersion>
    <lcf76f155ced4ddcb4097134ff3c332f0 xmlns="4f7a1ba3-2415-40f8-897f-cbc9e8918319" xsi:nil="true"/>
    <lcf76f155ced4ddcb4097134ff3c332f2 xmlns="4f7a1ba3-2415-40f8-897f-cbc9e8918319" xsi:nil="true"/>
    <MigrationWizId xmlns="4f7a1ba3-2415-40f8-897f-cbc9e8918319">789d463a-c5ed-4350-bbef-aff1e2b7523d</MigrationWiz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32E632-2A9E-46A6-ACBF-43F39C5D7C91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4f7a1ba3-2415-40f8-897f-cbc9e8918319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6B1BB367-06E0-4550-8CDA-58178F5F00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ABBE22-0878-4727-B24F-6504AFAE8D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KPI scoringsmodel</vt:lpstr>
      <vt:lpstr>'KPI scoringsmodel'!Afdrukbereik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Desiree Nuijten | Inkada Inkoop &amp; Advies</cp:lastModifiedBy>
  <cp:lastPrinted>2021-01-25T15:49:53Z</cp:lastPrinted>
  <dcterms:created xsi:type="dcterms:W3CDTF">2017-12-27T15:21:38Z</dcterms:created>
  <dcterms:modified xsi:type="dcterms:W3CDTF">2026-10-20T13:47:21Z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