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Reusel-De Mierde\EA 01.2027\Aanbestedingsdocumenten\"/>
    </mc:Choice>
  </mc:AlternateContent>
  <xr:revisionPtr revIDLastSave="0" documentId="13_ncr:1_{C17709A8-99A1-4820-AB0F-0E673B732714}" xr6:coauthVersionLast="47" xr6:coauthVersionMax="47" xr10:uidLastSave="{00000000-0000-0000-0000-000000000000}"/>
  <bookViews>
    <workbookView xWindow="-120" yWindow="-120" windowWidth="38640" windowHeight="21120" xr2:uid="{946A5523-6890-4A80-95E5-C396CAE01B56}"/>
  </bookViews>
  <sheets>
    <sheet name="Schadeverleden" sheetId="4" r:id="rId1"/>
  </sheets>
  <definedNames>
    <definedName name="_xlnm.Print_Titles" localSheetId="0">Schadeverleden!$1:$3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4" l="1"/>
  <c r="L26" i="4"/>
  <c r="K26" i="4"/>
  <c r="J26" i="4"/>
  <c r="I26" i="4"/>
  <c r="M24" i="4"/>
  <c r="L24" i="4"/>
  <c r="K24" i="4"/>
  <c r="J24" i="4"/>
  <c r="I24" i="4"/>
  <c r="M22" i="4"/>
  <c r="L22" i="4"/>
  <c r="K22" i="4"/>
  <c r="J22" i="4"/>
  <c r="I22" i="4"/>
  <c r="M18" i="4"/>
  <c r="L18" i="4"/>
  <c r="K18" i="4"/>
  <c r="J18" i="4"/>
  <c r="I18" i="4"/>
  <c r="M15" i="4"/>
  <c r="L15" i="4"/>
  <c r="K15" i="4"/>
  <c r="J15" i="4"/>
  <c r="I15" i="4"/>
  <c r="M11" i="4"/>
  <c r="L11" i="4"/>
  <c r="K11" i="4"/>
  <c r="J11" i="4"/>
  <c r="I11" i="4"/>
  <c r="M6" i="4"/>
  <c r="L6" i="4"/>
  <c r="K6" i="4"/>
  <c r="J6" i="4"/>
  <c r="I6" i="4"/>
  <c r="J27" i="4" l="1"/>
  <c r="L27" i="4"/>
  <c r="I27" i="4"/>
  <c r="M27" i="4"/>
  <c r="K27" i="4"/>
</calcChain>
</file>

<file path=xl/sharedStrings.xml><?xml version="1.0" encoding="utf-8"?>
<sst xmlns="http://schemas.openxmlformats.org/spreadsheetml/2006/main" count="82" uniqueCount="37">
  <si>
    <t>Klant</t>
  </si>
  <si>
    <t>Verzekerde</t>
  </si>
  <si>
    <t>Tekenjaar</t>
  </si>
  <si>
    <t>SchadeNr</t>
  </si>
  <si>
    <t>SchadeDatum</t>
  </si>
  <si>
    <t>Status</t>
  </si>
  <si>
    <t>Omschrijving</t>
  </si>
  <si>
    <t>EvenementOms</t>
  </si>
  <si>
    <t>Schade</t>
  </si>
  <si>
    <t>Reserve</t>
  </si>
  <si>
    <t>KostenExpert</t>
  </si>
  <si>
    <t>EigenRisico</t>
  </si>
  <si>
    <t>NettoBetaald</t>
  </si>
  <si>
    <t>Aantal</t>
  </si>
  <si>
    <t>Gemeente Reusel-De Mierden</t>
  </si>
  <si>
    <t>afgesloten</t>
  </si>
  <si>
    <t>Reusel, Rosolo Sportpark Den Hoek (storm)</t>
  </si>
  <si>
    <t>storm/hagel</t>
  </si>
  <si>
    <t>Lage Mierde, Vloeieind 37 (aanrijdingschade)</t>
  </si>
  <si>
    <t>aanvaring/aanrijding</t>
  </si>
  <si>
    <t>Loss adjusting - Reusel, Sportpark 3 (inbraakschade)</t>
  </si>
  <si>
    <t>inbraak/diefstal/vandalisme</t>
  </si>
  <si>
    <t>Hulsel, Hulsakker 9 (waterschade)</t>
  </si>
  <si>
    <t>water</t>
  </si>
  <si>
    <t>Lage Mierde, Broeklant 9 (waterschade)</t>
  </si>
  <si>
    <t>Lage Mierde, Vestweg (aanrijdingschade)</t>
  </si>
  <si>
    <t>Loss adjusting - Lage Mierde, Vloeieind 37 (aanrijdingschade)</t>
  </si>
  <si>
    <t>Loss adjusting - Reusel, Sportpark 3 (stormschade)</t>
  </si>
  <si>
    <t>Lage Mierde, Broekkant 9 (waterschade)</t>
  </si>
  <si>
    <t>Grand Total</t>
  </si>
  <si>
    <t>2020 Total</t>
  </si>
  <si>
    <t>2021 Total</t>
  </si>
  <si>
    <t>2022 Total</t>
  </si>
  <si>
    <t>2023 Total</t>
  </si>
  <si>
    <t>2024 Total</t>
  </si>
  <si>
    <t>2025 Total</t>
  </si>
  <si>
    <t>2026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</si>
</sst>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33" borderId="10" xfId="0" applyFont="1" applyFill="1" applyBorder="1" applyAlignment="1">
      <alignment horizontal="left"/>
    </xf>
    <xf numFmtId="0" fontId="18" fillId="33" borderId="11" xfId="0" applyFont="1" applyFill="1" applyBorder="1" applyAlignment="1">
      <alignment horizontal="left"/>
    </xf>
    <xf numFmtId="0" fontId="18" fillId="33" borderId="12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9" fillId="34" borderId="10" xfId="0" applyFont="1" applyFill="1" applyBorder="1"/>
    <xf numFmtId="0" fontId="19" fillId="34" borderId="11" xfId="0" applyFont="1" applyFill="1" applyBorder="1"/>
    <xf numFmtId="14" fontId="19" fillId="34" borderId="11" xfId="0" applyNumberFormat="1" applyFont="1" applyFill="1" applyBorder="1"/>
    <xf numFmtId="0" fontId="19" fillId="34" borderId="12" xfId="0" applyFont="1" applyFill="1" applyBorder="1"/>
    <xf numFmtId="0" fontId="19" fillId="0" borderId="0" xfId="0" applyFont="1"/>
    <xf numFmtId="0" fontId="19" fillId="0" borderId="10" xfId="0" applyFont="1" applyBorder="1"/>
    <xf numFmtId="0" fontId="19" fillId="0" borderId="11" xfId="0" applyFont="1" applyBorder="1"/>
    <xf numFmtId="14" fontId="19" fillId="0" borderId="11" xfId="0" applyNumberFormat="1" applyFont="1" applyBorder="1"/>
    <xf numFmtId="0" fontId="19" fillId="0" borderId="12" xfId="0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0" xfId="0" applyFont="1" applyAlignment="1">
      <alignment wrapText="1"/>
    </xf>
    <xf numFmtId="0" fontId="18" fillId="33" borderId="11" xfId="0" applyFont="1" applyFill="1" applyBorder="1" applyAlignment="1">
      <alignment horizontal="left" wrapText="1"/>
    </xf>
    <xf numFmtId="0" fontId="19" fillId="34" borderId="11" xfId="0" applyFont="1" applyFill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4" xfId="0" applyFont="1" applyBorder="1" applyAlignment="1">
      <alignment wrapText="1"/>
    </xf>
    <xf numFmtId="4" fontId="19" fillId="0" borderId="0" xfId="0" applyNumberFormat="1" applyFont="1"/>
    <xf numFmtId="4" fontId="18" fillId="33" borderId="11" xfId="0" applyNumberFormat="1" applyFont="1" applyFill="1" applyBorder="1" applyAlignment="1">
      <alignment horizontal="left"/>
    </xf>
    <xf numFmtId="4" fontId="19" fillId="34" borderId="11" xfId="0" applyNumberFormat="1" applyFont="1" applyFill="1" applyBorder="1"/>
    <xf numFmtId="4" fontId="19" fillId="0" borderId="11" xfId="0" applyNumberFormat="1" applyFont="1" applyBorder="1"/>
    <xf numFmtId="4" fontId="19" fillId="0" borderId="14" xfId="0" applyNumberFormat="1" applyFont="1" applyBorder="1"/>
    <xf numFmtId="14" fontId="20" fillId="0" borderId="11" xfId="0" applyNumberFormat="1" applyFont="1" applyBorder="1"/>
    <xf numFmtId="0" fontId="20" fillId="0" borderId="11" xfId="0" applyFont="1" applyBorder="1"/>
    <xf numFmtId="0" fontId="20" fillId="34" borderId="11" xfId="0" applyFont="1" applyFill="1" applyBorder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E5F1B-5026-47BB-82FB-6D23C490A271}">
  <sheetPr>
    <pageSetUpPr fitToPage="1"/>
  </sheetPr>
  <dimension ref="A1:Y27"/>
  <sheetViews>
    <sheetView showZeros="0" tabSelected="1" zoomScale="115" zoomScaleNormal="115" workbookViewId="0">
      <selection activeCell="D11" sqref="D11"/>
    </sheetView>
  </sheetViews>
  <sheetFormatPr defaultColWidth="8.85546875" defaultRowHeight="12.75" outlineLevelRow="2" x14ac:dyDescent="0.2"/>
  <cols>
    <col min="1" max="2" width="28.5703125" style="9" bestFit="1" customWidth="1"/>
    <col min="3" max="3" width="14" style="9" bestFit="1" customWidth="1"/>
    <col min="4" max="4" width="12.140625" style="9" bestFit="1" customWidth="1"/>
    <col min="5" max="5" width="16.7109375" style="9" bestFit="1" customWidth="1"/>
    <col min="6" max="6" width="10.5703125" style="9" bestFit="1" customWidth="1"/>
    <col min="7" max="7" width="37.42578125" style="17" bestFit="1" customWidth="1"/>
    <col min="8" max="8" width="25.7109375" style="9" bestFit="1" customWidth="1"/>
    <col min="9" max="9" width="9.85546875" style="22" bestFit="1" customWidth="1"/>
    <col min="10" max="10" width="10.28515625" style="22" bestFit="1" customWidth="1"/>
    <col min="11" max="11" width="16" style="22" bestFit="1" customWidth="1"/>
    <col min="12" max="12" width="14" style="22" bestFit="1" customWidth="1"/>
    <col min="13" max="13" width="15.7109375" style="22" bestFit="1" customWidth="1"/>
    <col min="14" max="14" width="8.5703125" style="9" bestFit="1" customWidth="1"/>
    <col min="15" max="16384" width="8.85546875" style="9"/>
  </cols>
  <sheetData>
    <row r="1" spans="1:14" x14ac:dyDescent="0.2">
      <c r="B1" s="9" t="s">
        <v>14</v>
      </c>
    </row>
    <row r="3" spans="1:14" s="4" customFormat="1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8" t="s">
        <v>6</v>
      </c>
      <c r="H3" s="2" t="s">
        <v>7</v>
      </c>
      <c r="I3" s="23" t="s">
        <v>8</v>
      </c>
      <c r="J3" s="23" t="s">
        <v>9</v>
      </c>
      <c r="K3" s="23" t="s">
        <v>10</v>
      </c>
      <c r="L3" s="23" t="s">
        <v>11</v>
      </c>
      <c r="M3" s="23" t="s">
        <v>12</v>
      </c>
      <c r="N3" s="3" t="s">
        <v>13</v>
      </c>
    </row>
    <row r="4" spans="1:14" outlineLevel="2" x14ac:dyDescent="0.2">
      <c r="A4" s="5" t="s">
        <v>14</v>
      </c>
      <c r="B4" s="6" t="s">
        <v>14</v>
      </c>
      <c r="C4" s="6">
        <v>2020</v>
      </c>
      <c r="D4" s="6">
        <v>0</v>
      </c>
      <c r="E4" s="6"/>
      <c r="F4" s="6"/>
      <c r="G4" s="19"/>
      <c r="H4" s="6"/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8">
        <v>0</v>
      </c>
    </row>
    <row r="5" spans="1:14" ht="25.5" outlineLevel="2" x14ac:dyDescent="0.2">
      <c r="A5" s="10" t="s">
        <v>14</v>
      </c>
      <c r="B5" s="11" t="s">
        <v>14</v>
      </c>
      <c r="C5" s="11">
        <v>2020</v>
      </c>
      <c r="D5" s="11">
        <v>1781310</v>
      </c>
      <c r="E5" s="12">
        <v>44069</v>
      </c>
      <c r="F5" s="11" t="s">
        <v>15</v>
      </c>
      <c r="G5" s="20" t="s">
        <v>16</v>
      </c>
      <c r="H5" s="11" t="s">
        <v>17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13">
        <v>1</v>
      </c>
    </row>
    <row r="6" spans="1:14" outlineLevel="1" x14ac:dyDescent="0.2">
      <c r="A6" s="10"/>
      <c r="B6" s="11"/>
      <c r="C6" s="27" t="s">
        <v>30</v>
      </c>
      <c r="D6" s="11"/>
      <c r="E6" s="12"/>
      <c r="F6" s="11"/>
      <c r="G6" s="20"/>
      <c r="H6" s="11"/>
      <c r="I6" s="25">
        <f t="shared" ref="I6:M6" si="0">SUBTOTAL(9,I4:I5)</f>
        <v>0</v>
      </c>
      <c r="J6" s="25">
        <f t="shared" si="0"/>
        <v>0</v>
      </c>
      <c r="K6" s="25">
        <f t="shared" si="0"/>
        <v>0</v>
      </c>
      <c r="L6" s="25">
        <f t="shared" si="0"/>
        <v>0</v>
      </c>
      <c r="M6" s="25">
        <f t="shared" si="0"/>
        <v>0</v>
      </c>
      <c r="N6" s="13"/>
    </row>
    <row r="7" spans="1:14" outlineLevel="2" x14ac:dyDescent="0.2">
      <c r="A7" s="5" t="s">
        <v>14</v>
      </c>
      <c r="B7" s="6" t="s">
        <v>14</v>
      </c>
      <c r="C7" s="6">
        <v>2021</v>
      </c>
      <c r="D7" s="6">
        <v>0</v>
      </c>
      <c r="E7" s="6"/>
      <c r="F7" s="6"/>
      <c r="G7" s="19"/>
      <c r="H7" s="6"/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8">
        <v>0</v>
      </c>
    </row>
    <row r="8" spans="1:14" ht="25.5" outlineLevel="2" x14ac:dyDescent="0.2">
      <c r="A8" s="10" t="s">
        <v>14</v>
      </c>
      <c r="B8" s="11" t="s">
        <v>14</v>
      </c>
      <c r="C8" s="11">
        <v>2021</v>
      </c>
      <c r="D8" s="11">
        <v>1794051</v>
      </c>
      <c r="E8" s="12">
        <v>44342</v>
      </c>
      <c r="F8" s="11" t="s">
        <v>15</v>
      </c>
      <c r="G8" s="20" t="s">
        <v>18</v>
      </c>
      <c r="H8" s="11" t="s">
        <v>19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13">
        <v>1</v>
      </c>
    </row>
    <row r="9" spans="1:14" ht="25.5" outlineLevel="2" x14ac:dyDescent="0.2">
      <c r="A9" s="5" t="s">
        <v>14</v>
      </c>
      <c r="B9" s="6" t="s">
        <v>14</v>
      </c>
      <c r="C9" s="6">
        <v>2021</v>
      </c>
      <c r="D9" s="6">
        <v>1797294</v>
      </c>
      <c r="E9" s="7">
        <v>44389</v>
      </c>
      <c r="F9" s="6" t="s">
        <v>15</v>
      </c>
      <c r="G9" s="19" t="s">
        <v>20</v>
      </c>
      <c r="H9" s="6" t="s">
        <v>21</v>
      </c>
      <c r="I9" s="24">
        <v>0</v>
      </c>
      <c r="J9" s="24">
        <v>0</v>
      </c>
      <c r="K9" s="24">
        <v>245.03</v>
      </c>
      <c r="L9" s="24">
        <v>0</v>
      </c>
      <c r="M9" s="24">
        <v>245.03</v>
      </c>
      <c r="N9" s="8">
        <v>1</v>
      </c>
    </row>
    <row r="10" spans="1:14" outlineLevel="2" x14ac:dyDescent="0.2">
      <c r="A10" s="10" t="s">
        <v>14</v>
      </c>
      <c r="B10" s="11" t="s">
        <v>14</v>
      </c>
      <c r="C10" s="11">
        <v>2021</v>
      </c>
      <c r="D10" s="11">
        <v>1808485</v>
      </c>
      <c r="E10" s="12">
        <v>44449</v>
      </c>
      <c r="F10" s="11" t="s">
        <v>15</v>
      </c>
      <c r="G10" s="20" t="s">
        <v>22</v>
      </c>
      <c r="H10" s="11" t="s">
        <v>23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13">
        <v>1</v>
      </c>
    </row>
    <row r="11" spans="1:14" outlineLevel="1" x14ac:dyDescent="0.2">
      <c r="A11" s="10"/>
      <c r="B11" s="11"/>
      <c r="C11" s="28" t="s">
        <v>31</v>
      </c>
      <c r="D11" s="11"/>
      <c r="E11" s="12"/>
      <c r="F11" s="11"/>
      <c r="G11" s="20"/>
      <c r="H11" s="11"/>
      <c r="I11" s="25">
        <f t="shared" ref="I11:M11" si="1">SUBTOTAL(9,I7:I10)</f>
        <v>0</v>
      </c>
      <c r="J11" s="25">
        <f t="shared" si="1"/>
        <v>0</v>
      </c>
      <c r="K11" s="25">
        <f t="shared" si="1"/>
        <v>245.03</v>
      </c>
      <c r="L11" s="25">
        <f t="shared" si="1"/>
        <v>0</v>
      </c>
      <c r="M11" s="25">
        <f t="shared" si="1"/>
        <v>245.03</v>
      </c>
      <c r="N11" s="13"/>
    </row>
    <row r="12" spans="1:14" outlineLevel="2" x14ac:dyDescent="0.2">
      <c r="A12" s="5" t="s">
        <v>14</v>
      </c>
      <c r="B12" s="6" t="s">
        <v>14</v>
      </c>
      <c r="C12" s="6">
        <v>2022</v>
      </c>
      <c r="D12" s="6">
        <v>0</v>
      </c>
      <c r="E12" s="6"/>
      <c r="F12" s="6"/>
      <c r="G12" s="19"/>
      <c r="H12" s="6"/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8">
        <v>0</v>
      </c>
    </row>
    <row r="13" spans="1:14" outlineLevel="2" x14ac:dyDescent="0.2">
      <c r="A13" s="10" t="s">
        <v>14</v>
      </c>
      <c r="B13" s="11" t="s">
        <v>14</v>
      </c>
      <c r="C13" s="11">
        <v>2022</v>
      </c>
      <c r="D13" s="11">
        <v>1808483</v>
      </c>
      <c r="E13" s="12">
        <v>44572</v>
      </c>
      <c r="F13" s="11" t="s">
        <v>15</v>
      </c>
      <c r="G13" s="20" t="s">
        <v>24</v>
      </c>
      <c r="H13" s="11" t="s">
        <v>23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13">
        <v>1</v>
      </c>
    </row>
    <row r="14" spans="1:14" outlineLevel="2" x14ac:dyDescent="0.2">
      <c r="A14" s="5" t="s">
        <v>14</v>
      </c>
      <c r="B14" s="6" t="s">
        <v>14</v>
      </c>
      <c r="C14" s="6">
        <v>2022</v>
      </c>
      <c r="D14" s="6">
        <v>1824448</v>
      </c>
      <c r="E14" s="7">
        <v>44874</v>
      </c>
      <c r="F14" s="6" t="s">
        <v>15</v>
      </c>
      <c r="G14" s="19" t="s">
        <v>25</v>
      </c>
      <c r="H14" s="6" t="s">
        <v>19</v>
      </c>
      <c r="I14" s="24">
        <v>2923.98</v>
      </c>
      <c r="J14" s="24">
        <v>0</v>
      </c>
      <c r="K14" s="24">
        <v>0</v>
      </c>
      <c r="L14" s="24">
        <v>2500</v>
      </c>
      <c r="M14" s="24">
        <v>428.22</v>
      </c>
      <c r="N14" s="8">
        <v>1</v>
      </c>
    </row>
    <row r="15" spans="1:14" outlineLevel="1" x14ac:dyDescent="0.2">
      <c r="A15" s="5"/>
      <c r="B15" s="6"/>
      <c r="C15" s="29" t="s">
        <v>32</v>
      </c>
      <c r="D15" s="6"/>
      <c r="E15" s="7"/>
      <c r="F15" s="6"/>
      <c r="G15" s="19"/>
      <c r="H15" s="6"/>
      <c r="I15" s="24">
        <f t="shared" ref="I15:M15" si="2">SUBTOTAL(9,I12:I14)</f>
        <v>2923.98</v>
      </c>
      <c r="J15" s="24">
        <f t="shared" si="2"/>
        <v>0</v>
      </c>
      <c r="K15" s="24">
        <f t="shared" si="2"/>
        <v>0</v>
      </c>
      <c r="L15" s="24">
        <f t="shared" si="2"/>
        <v>2500</v>
      </c>
      <c r="M15" s="24">
        <f t="shared" si="2"/>
        <v>428.22</v>
      </c>
      <c r="N15" s="8"/>
    </row>
    <row r="16" spans="1:14" outlineLevel="2" x14ac:dyDescent="0.2">
      <c r="A16" s="10" t="s">
        <v>14</v>
      </c>
      <c r="B16" s="11" t="s">
        <v>14</v>
      </c>
      <c r="C16" s="11">
        <v>2023</v>
      </c>
      <c r="D16" s="11">
        <v>0</v>
      </c>
      <c r="E16" s="11"/>
      <c r="F16" s="11"/>
      <c r="G16" s="20"/>
      <c r="H16" s="11"/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13">
        <v>0</v>
      </c>
    </row>
    <row r="17" spans="1:14" ht="25.5" outlineLevel="2" x14ac:dyDescent="0.2">
      <c r="A17" s="5" t="s">
        <v>14</v>
      </c>
      <c r="B17" s="6" t="s">
        <v>14</v>
      </c>
      <c r="C17" s="6">
        <v>2023</v>
      </c>
      <c r="D17" s="6">
        <v>1829350</v>
      </c>
      <c r="E17" s="7">
        <v>44963</v>
      </c>
      <c r="F17" s="6" t="s">
        <v>15</v>
      </c>
      <c r="G17" s="19" t="s">
        <v>26</v>
      </c>
      <c r="H17" s="6" t="s">
        <v>19</v>
      </c>
      <c r="I17" s="24">
        <v>4598</v>
      </c>
      <c r="J17" s="24">
        <v>0</v>
      </c>
      <c r="K17" s="24">
        <v>209.27</v>
      </c>
      <c r="L17" s="24">
        <v>2500</v>
      </c>
      <c r="M17" s="24">
        <v>2328.25</v>
      </c>
      <c r="N17" s="8">
        <v>1</v>
      </c>
    </row>
    <row r="18" spans="1:14" outlineLevel="1" x14ac:dyDescent="0.2">
      <c r="A18" s="5"/>
      <c r="B18" s="6"/>
      <c r="C18" s="29" t="s">
        <v>33</v>
      </c>
      <c r="D18" s="6"/>
      <c r="E18" s="7"/>
      <c r="F18" s="6"/>
      <c r="G18" s="19"/>
      <c r="H18" s="6"/>
      <c r="I18" s="24">
        <f t="shared" ref="I18:M18" si="3">SUBTOTAL(9,I16:I17)</f>
        <v>4598</v>
      </c>
      <c r="J18" s="24">
        <f t="shared" si="3"/>
        <v>0</v>
      </c>
      <c r="K18" s="24">
        <f t="shared" si="3"/>
        <v>209.27</v>
      </c>
      <c r="L18" s="24">
        <f t="shared" si="3"/>
        <v>2500</v>
      </c>
      <c r="M18" s="24">
        <f t="shared" si="3"/>
        <v>2328.25</v>
      </c>
      <c r="N18" s="8"/>
    </row>
    <row r="19" spans="1:14" outlineLevel="2" x14ac:dyDescent="0.2">
      <c r="A19" s="10" t="s">
        <v>14</v>
      </c>
      <c r="B19" s="11" t="s">
        <v>14</v>
      </c>
      <c r="C19" s="11">
        <v>2024</v>
      </c>
      <c r="D19" s="11">
        <v>0</v>
      </c>
      <c r="E19" s="11"/>
      <c r="F19" s="11"/>
      <c r="G19" s="20"/>
      <c r="H19" s="11"/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13">
        <v>0</v>
      </c>
    </row>
    <row r="20" spans="1:14" ht="25.5" outlineLevel="2" x14ac:dyDescent="0.2">
      <c r="A20" s="5" t="s">
        <v>14</v>
      </c>
      <c r="B20" s="6" t="s">
        <v>14</v>
      </c>
      <c r="C20" s="6">
        <v>2024</v>
      </c>
      <c r="D20" s="6">
        <v>1861508</v>
      </c>
      <c r="E20" s="7">
        <v>45482</v>
      </c>
      <c r="F20" s="6" t="s">
        <v>15</v>
      </c>
      <c r="G20" s="19" t="s">
        <v>27</v>
      </c>
      <c r="H20" s="6" t="s">
        <v>17</v>
      </c>
      <c r="I20" s="24">
        <v>5401.21</v>
      </c>
      <c r="J20" s="24">
        <v>0</v>
      </c>
      <c r="K20" s="24">
        <v>590</v>
      </c>
      <c r="L20" s="24">
        <v>2500</v>
      </c>
      <c r="M20" s="24">
        <v>3520.22</v>
      </c>
      <c r="N20" s="8">
        <v>1</v>
      </c>
    </row>
    <row r="21" spans="1:14" outlineLevel="2" x14ac:dyDescent="0.2">
      <c r="A21" s="10" t="s">
        <v>14</v>
      </c>
      <c r="B21" s="11" t="s">
        <v>14</v>
      </c>
      <c r="C21" s="11">
        <v>2024</v>
      </c>
      <c r="D21" s="11">
        <v>1865465</v>
      </c>
      <c r="E21" s="12">
        <v>45574</v>
      </c>
      <c r="F21" s="11" t="s">
        <v>15</v>
      </c>
      <c r="G21" s="20" t="s">
        <v>28</v>
      </c>
      <c r="H21" s="11" t="s">
        <v>23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13">
        <v>1</v>
      </c>
    </row>
    <row r="22" spans="1:14" outlineLevel="1" x14ac:dyDescent="0.2">
      <c r="A22" s="10"/>
      <c r="B22" s="11"/>
      <c r="C22" s="28" t="s">
        <v>34</v>
      </c>
      <c r="D22" s="11"/>
      <c r="E22" s="12"/>
      <c r="F22" s="11"/>
      <c r="G22" s="20"/>
      <c r="H22" s="11"/>
      <c r="I22" s="25">
        <f t="shared" ref="I22:M22" si="4">SUBTOTAL(9,I19:I21)</f>
        <v>5401.21</v>
      </c>
      <c r="J22" s="25">
        <f t="shared" si="4"/>
        <v>0</v>
      </c>
      <c r="K22" s="25">
        <f t="shared" si="4"/>
        <v>590</v>
      </c>
      <c r="L22" s="25">
        <f t="shared" si="4"/>
        <v>2500</v>
      </c>
      <c r="M22" s="25">
        <f t="shared" si="4"/>
        <v>3520.22</v>
      </c>
      <c r="N22" s="13"/>
    </row>
    <row r="23" spans="1:14" outlineLevel="2" x14ac:dyDescent="0.2">
      <c r="A23" s="5" t="s">
        <v>14</v>
      </c>
      <c r="B23" s="6" t="s">
        <v>14</v>
      </c>
      <c r="C23" s="6">
        <v>2025</v>
      </c>
      <c r="D23" s="6">
        <v>0</v>
      </c>
      <c r="E23" s="6"/>
      <c r="F23" s="6"/>
      <c r="G23" s="19"/>
      <c r="H23" s="6"/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8">
        <v>0</v>
      </c>
    </row>
    <row r="24" spans="1:14" outlineLevel="1" x14ac:dyDescent="0.2">
      <c r="A24" s="5"/>
      <c r="B24" s="6"/>
      <c r="C24" s="29" t="s">
        <v>35</v>
      </c>
      <c r="D24" s="6"/>
      <c r="E24" s="6"/>
      <c r="F24" s="6"/>
      <c r="G24" s="19"/>
      <c r="H24" s="6"/>
      <c r="I24" s="24">
        <f t="shared" ref="I24:M24" si="5">SUBTOTAL(9,I23:I23)</f>
        <v>0</v>
      </c>
      <c r="J24" s="24">
        <f t="shared" si="5"/>
        <v>0</v>
      </c>
      <c r="K24" s="24">
        <f t="shared" si="5"/>
        <v>0</v>
      </c>
      <c r="L24" s="24">
        <f t="shared" si="5"/>
        <v>0</v>
      </c>
      <c r="M24" s="24">
        <f t="shared" si="5"/>
        <v>0</v>
      </c>
      <c r="N24" s="8"/>
    </row>
    <row r="25" spans="1:14" outlineLevel="2" x14ac:dyDescent="0.2">
      <c r="A25" s="14" t="s">
        <v>14</v>
      </c>
      <c r="B25" s="15" t="s">
        <v>14</v>
      </c>
      <c r="C25" s="15">
        <v>2026</v>
      </c>
      <c r="D25" s="15">
        <v>0</v>
      </c>
      <c r="E25" s="15"/>
      <c r="F25" s="15"/>
      <c r="G25" s="21"/>
      <c r="H25" s="15"/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16">
        <v>0</v>
      </c>
    </row>
    <row r="26" spans="1:14" outlineLevel="1" x14ac:dyDescent="0.2">
      <c r="C26" s="30" t="s">
        <v>36</v>
      </c>
      <c r="I26" s="22">
        <f t="shared" ref="I26:M26" si="6">SUBTOTAL(9,I25:I25)</f>
        <v>0</v>
      </c>
      <c r="J26" s="22">
        <f t="shared" si="6"/>
        <v>0</v>
      </c>
      <c r="K26" s="22">
        <f t="shared" si="6"/>
        <v>0</v>
      </c>
      <c r="L26" s="22">
        <f t="shared" si="6"/>
        <v>0</v>
      </c>
      <c r="M26" s="22">
        <f t="shared" si="6"/>
        <v>0</v>
      </c>
    </row>
    <row r="27" spans="1:14" x14ac:dyDescent="0.2">
      <c r="C27" s="30" t="s">
        <v>29</v>
      </c>
      <c r="I27" s="22">
        <f t="shared" ref="I27:M27" si="7">SUBTOTAL(9,I4:I25)</f>
        <v>12923.189999999999</v>
      </c>
      <c r="J27" s="22">
        <f t="shared" si="7"/>
        <v>0</v>
      </c>
      <c r="K27" s="22">
        <f t="shared" si="7"/>
        <v>1044.3</v>
      </c>
      <c r="L27" s="22">
        <f t="shared" si="7"/>
        <v>7500</v>
      </c>
      <c r="M27" s="22">
        <f t="shared" si="7"/>
        <v>6521.7199999999993</v>
      </c>
    </row>
  </sheetData>
  <sortState xmlns:xlrd2="http://schemas.microsoft.com/office/spreadsheetml/2017/richdata2" ref="A4:N25">
    <sortCondition ref="A3"/>
    <sortCondition ref="C3"/>
  </sortState>
  <printOptions gridLines="1"/>
  <pageMargins left="0.25" right="0.25" top="0.75" bottom="0.75" header="0.5" footer="0.5"/>
  <pageSetup paperSize="9" scale="59" fitToHeight="0" orientation="landscape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Schadeverleden</vt:lpstr>
      <vt:lpstr>Schadeverleden!Print_Titles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 ter Hark</cp:lastModifiedBy>
  <dcterms:created xsi:type="dcterms:W3CDTF">2026-09-30T11:04:01Z</dcterms:created>
  <dcterms:modified xsi:type="dcterms:W3CDTF">2026-10-08T06:22:24Z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2026-09-30T11:19:56Z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27789fe7-c8fe-46bd-972d-8e4930e936d6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