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Inkoopdoss\FIN\EA\201865004.015.070 - ROVK voor Onderzoek Doenvermogen\02. BD\03 Definitief\"/>
    </mc:Choice>
  </mc:AlternateContent>
  <xr:revisionPtr revIDLastSave="0" documentId="13_ncr:1_{D020C14E-F2FD-474C-A496-E207C10A702F}" xr6:coauthVersionLast="47" xr6:coauthVersionMax="47" xr10:uidLastSave="{00000000-0000-0000-0000-000000000000}"/>
  <bookViews>
    <workbookView xWindow="-120" yWindow="-120" windowWidth="24720" windowHeight="16320" xr2:uid="{00000000-000D-0000-FFFF-FFFF00000000}"/>
  </bookViews>
  <sheets>
    <sheet name="Prijsopgaveformulier" sheetId="2" r:id="rId1"/>
    <sheet name="Grafiek afbeeldingen" sheetId="4" state="hidden" r:id="rId2"/>
  </sheets>
  <definedNames>
    <definedName name="_xlnm.Print_Area" localSheetId="0">Prijsopgaveformulier!$A$1:$J$29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2" l="1"/>
  <c r="H24" i="2"/>
  <c r="H25" i="2"/>
  <c r="H22" i="2"/>
  <c r="J22" i="2"/>
  <c r="C31" i="4"/>
  <c r="C32" i="4"/>
  <c r="C33" i="4"/>
  <c r="C34" i="4"/>
  <c r="C35" i="4"/>
  <c r="C36" i="4"/>
  <c r="C37" i="4"/>
  <c r="C38" i="4"/>
  <c r="C39" i="4"/>
  <c r="C40" i="4"/>
  <c r="C30" i="4"/>
  <c r="C7" i="4"/>
  <c r="C8" i="4"/>
  <c r="C9" i="4"/>
  <c r="C10" i="4"/>
  <c r="C11" i="4"/>
  <c r="C12" i="4"/>
  <c r="C13" i="4"/>
  <c r="C14" i="4"/>
  <c r="C15" i="4"/>
  <c r="C16" i="4"/>
  <c r="C6" i="4"/>
  <c r="D28" i="2" l="1"/>
  <c r="J25" i="2"/>
  <c r="J23" i="2" l="1"/>
  <c r="J24" i="2"/>
</calcChain>
</file>

<file path=xl/sharedStrings.xml><?xml version="1.0" encoding="utf-8"?>
<sst xmlns="http://schemas.openxmlformats.org/spreadsheetml/2006/main" count="38" uniqueCount="35">
  <si>
    <t>Kenmerk</t>
  </si>
  <si>
    <t>Naam inschrijver:</t>
  </si>
  <si>
    <r>
      <t xml:space="preserve">Btw 
</t>
    </r>
    <r>
      <rPr>
        <sz val="9"/>
        <rFont val="Verdana"/>
        <family val="2"/>
      </rPr>
      <t>(%)</t>
    </r>
  </si>
  <si>
    <t>Vul in onderstaande tabel uw tarieven in. Vul alleen de witte velden in. Geef alle tarieven in Euro's en inclusief alle mogelijke kosten en kortingen.</t>
  </si>
  <si>
    <t>punten</t>
  </si>
  <si>
    <r>
      <t xml:space="preserve">Totaal
</t>
    </r>
    <r>
      <rPr>
        <sz val="9"/>
        <rFont val="Verdana"/>
        <family val="2"/>
      </rPr>
      <t>(incl. btw)</t>
    </r>
  </si>
  <si>
    <t>Puntenscore Prijs
(op basis van inschrijfprijs excl. btw)</t>
  </si>
  <si>
    <t>Score prijs = (0 - maximale punten) / (maximumprijs – minimumprijs) * (inschrijfprijs – maximumprijs)</t>
  </si>
  <si>
    <t>Grafiek lineair</t>
  </si>
  <si>
    <t xml:space="preserve">Formule: </t>
  </si>
  <si>
    <t>Punten</t>
  </si>
  <si>
    <t>Prijs</t>
  </si>
  <si>
    <t>Grafiek niet-lineair</t>
  </si>
  <si>
    <t>Formule:</t>
  </si>
  <si>
    <t>Score prijs = maximale punten - (((maximale punten * ((minimumprijs - inschrijfprijs) / (maximumprijs - minimumprijs)))^2) / maximale punten)</t>
  </si>
  <si>
    <t>Grafiek:</t>
  </si>
  <si>
    <t xml:space="preserve">Dynamische afbeelding gebruikt in het prijzenblad. Selecteer de velden om de hele grafiek heen, </t>
  </si>
  <si>
    <t>kopieer met CTRL+C, ga linksboven naar "plakken" pijltje naar beneden, en kies "Gekoppelde afbeelding (l)"</t>
  </si>
  <si>
    <t>Prijsopgave</t>
  </si>
  <si>
    <t>Invulinstructie</t>
  </si>
  <si>
    <t>Puntenscore</t>
  </si>
  <si>
    <r>
      <t xml:space="preserve">RIS
</t>
    </r>
    <r>
      <rPr>
        <b/>
        <sz val="7.5"/>
        <color theme="1"/>
        <rFont val="Verdana"/>
        <family val="2"/>
      </rPr>
      <t>Bezoekadres</t>
    </r>
    <r>
      <rPr>
        <sz val="7.5"/>
        <color theme="1"/>
        <rFont val="Verdana"/>
        <family val="2"/>
      </rPr>
      <t xml:space="preserve">
Rijkskantoor Beatrixpark 
Wilhelmina van Pruisenweg 52
2595 AN  Den Haag
Postbus 20011
2500 EA  Den Haag
</t>
    </r>
    <r>
      <rPr>
        <b/>
        <sz val="7.5"/>
        <color theme="1"/>
        <rFont val="Verdana"/>
        <family val="2"/>
      </rPr>
      <t>Meer informatie</t>
    </r>
    <r>
      <rPr>
        <sz val="7.5"/>
        <color theme="1"/>
        <rFont val="Verdana"/>
        <family val="2"/>
      </rPr>
      <t xml:space="preserve">
contact.RIS@rijksoverheid.nl</t>
    </r>
  </si>
  <si>
    <t>Bijlage 3</t>
  </si>
  <si>
    <t>Prijsopgaveformulier</t>
  </si>
  <si>
    <t>Functie/rol</t>
  </si>
  <si>
    <t xml:space="preserve">Ondergrens
</t>
  </si>
  <si>
    <t xml:space="preserve">Bovengrens
</t>
  </si>
  <si>
    <t>Maximaal aantal punten</t>
  </si>
  <si>
    <t>Aangeboden uurtarief excl. btw</t>
  </si>
  <si>
    <t>Score</t>
  </si>
  <si>
    <t>Junior onderzoeker</t>
  </si>
  <si>
    <t>Medior onderzoeker</t>
  </si>
  <si>
    <t>Senior onderzoeker</t>
  </si>
  <si>
    <t>Senior plus</t>
  </si>
  <si>
    <t xml:space="preserve">201865004.015.070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</si>
</sst>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[$€-413]\ * #,##0.00_ ;_ [$€-413]\ * \-#,##0.00_ ;_ [$€-413]\ * &quot;-&quot;??_ ;_ @_ 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14"/>
      <color theme="0"/>
      <name val="Verdana"/>
      <family val="2"/>
    </font>
    <font>
      <sz val="14"/>
      <color theme="1"/>
      <name val="Calibri"/>
      <family val="2"/>
      <scheme val="minor"/>
    </font>
    <font>
      <b/>
      <sz val="9"/>
      <color theme="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sz val="7.5"/>
      <color theme="1"/>
      <name val="Verdana"/>
      <family val="2"/>
    </font>
    <font>
      <b/>
      <sz val="7.5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2C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3" fillId="2" borderId="0" xfId="0" applyFont="1" applyFill="1" applyProtection="1"/>
    <xf numFmtId="0" fontId="7" fillId="2" borderId="0" xfId="0" applyFont="1" applyFill="1" applyProtection="1"/>
    <xf numFmtId="0" fontId="8" fillId="3" borderId="0" xfId="0" applyFont="1" applyFill="1" applyProtection="1"/>
    <xf numFmtId="0" fontId="9" fillId="3" borderId="0" xfId="0" applyFont="1" applyFill="1" applyProtection="1"/>
    <xf numFmtId="0" fontId="2" fillId="3" borderId="0" xfId="0" applyFont="1" applyFill="1" applyProtection="1"/>
    <xf numFmtId="0" fontId="5" fillId="2" borderId="0" xfId="0" applyFont="1" applyFill="1" applyProtection="1"/>
    <xf numFmtId="0" fontId="4" fillId="2" borderId="0" xfId="0" applyFont="1" applyFill="1" applyProtection="1"/>
    <xf numFmtId="0" fontId="6" fillId="2" borderId="0" xfId="0" applyFont="1" applyFill="1" applyProtection="1"/>
    <xf numFmtId="0" fontId="10" fillId="3" borderId="2" xfId="0" applyFont="1" applyFill="1" applyBorder="1" applyProtection="1"/>
    <xf numFmtId="0" fontId="10" fillId="3" borderId="3" xfId="0" applyFont="1" applyFill="1" applyBorder="1" applyProtection="1"/>
    <xf numFmtId="0" fontId="11" fillId="4" borderId="0" xfId="0" applyFont="1" applyFill="1" applyBorder="1" applyAlignment="1" applyProtection="1">
      <alignment horizontal="center" vertical="top" wrapText="1"/>
    </xf>
    <xf numFmtId="0" fontId="11" fillId="4" borderId="6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vertical="top" wrapText="1"/>
    </xf>
    <xf numFmtId="164" fontId="5" fillId="4" borderId="1" xfId="0" applyNumberFormat="1" applyFont="1" applyFill="1" applyBorder="1" applyAlignment="1" applyProtection="1">
      <alignment horizontal="center" vertical="top"/>
    </xf>
    <xf numFmtId="0" fontId="5" fillId="3" borderId="9" xfId="0" applyFont="1" applyFill="1" applyBorder="1" applyProtection="1"/>
    <xf numFmtId="2" fontId="5" fillId="5" borderId="7" xfId="0" applyNumberFormat="1" applyFont="1" applyFill="1" applyBorder="1" applyAlignment="1" applyProtection="1">
      <alignment horizontal="right" vertical="center"/>
    </xf>
    <xf numFmtId="0" fontId="5" fillId="5" borderId="8" xfId="0" applyFont="1" applyFill="1" applyBorder="1" applyAlignment="1" applyProtection="1">
      <alignment horizontal="left" vertical="center"/>
    </xf>
    <xf numFmtId="9" fontId="5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13" fillId="2" borderId="0" xfId="0" applyFont="1" applyFill="1"/>
    <xf numFmtId="0" fontId="10" fillId="3" borderId="2" xfId="0" applyFont="1" applyFill="1" applyBorder="1" applyAlignment="1" applyProtection="1">
      <alignment vertical="center"/>
    </xf>
    <xf numFmtId="0" fontId="10" fillId="3" borderId="3" xfId="0" applyFont="1" applyFill="1" applyBorder="1" applyAlignment="1" applyProtection="1">
      <alignment vertical="center"/>
    </xf>
    <xf numFmtId="0" fontId="10" fillId="3" borderId="9" xfId="0" applyFont="1" applyFill="1" applyBorder="1" applyAlignment="1" applyProtection="1">
      <alignment vertical="center"/>
    </xf>
    <xf numFmtId="0" fontId="3" fillId="3" borderId="0" xfId="0" applyFont="1" applyFill="1" applyAlignment="1" applyProtection="1">
      <alignment vertical="center"/>
    </xf>
    <xf numFmtId="0" fontId="5" fillId="2" borderId="0" xfId="0" applyFont="1" applyFill="1" applyBorder="1" applyProtection="1"/>
    <xf numFmtId="0" fontId="11" fillId="2" borderId="0" xfId="0" applyFont="1" applyFill="1" applyBorder="1" applyProtection="1"/>
    <xf numFmtId="0" fontId="5" fillId="5" borderId="1" xfId="0" applyNumberFormat="1" applyFont="1" applyFill="1" applyBorder="1" applyAlignment="1" applyProtection="1">
      <alignment horizontal="center" vertical="top"/>
    </xf>
    <xf numFmtId="164" fontId="5" fillId="0" borderId="1" xfId="0" applyNumberFormat="1" applyFont="1" applyFill="1" applyBorder="1" applyAlignment="1" applyProtection="1">
      <alignment horizontal="center" vertical="top"/>
      <protection locked="0"/>
    </xf>
    <xf numFmtId="0" fontId="14" fillId="3" borderId="0" xfId="0" applyFont="1" applyFill="1" applyAlignment="1" applyProtection="1">
      <alignment horizontal="left" wrapText="1"/>
    </xf>
    <xf numFmtId="0" fontId="14" fillId="3" borderId="0" xfId="0" applyFont="1" applyFill="1" applyAlignment="1" applyProtection="1">
      <alignment horizontal="left"/>
    </xf>
    <xf numFmtId="49" fontId="5" fillId="2" borderId="0" xfId="0" applyNumberFormat="1" applyFont="1" applyFill="1" applyAlignment="1" applyProtection="1">
      <alignment horizontal="left"/>
    </xf>
    <xf numFmtId="0" fontId="5" fillId="2" borderId="1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12" fillId="4" borderId="7" xfId="0" applyFont="1" applyFill="1" applyBorder="1" applyAlignment="1" applyProtection="1">
      <alignment horizontal="left" vertical="center" wrapText="1"/>
    </xf>
    <xf numFmtId="0" fontId="12" fillId="4" borderId="4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center" wrapText="1"/>
    </xf>
    <xf numFmtId="0" fontId="11" fillId="4" borderId="5" xfId="0" applyFont="1" applyFill="1" applyBorder="1" applyAlignment="1" applyProtection="1">
      <alignment horizontal="left" vertical="top" wrapText="1"/>
    </xf>
    <xf numFmtId="0" fontId="11" fillId="4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Protection="1"/>
    <xf numFmtId="0" fontId="5" fillId="5" borderId="1" xfId="0" applyFont="1" applyFill="1" applyBorder="1" applyProtection="1"/>
    <xf numFmtId="165" fontId="5" fillId="5" borderId="1" xfId="0" applyNumberFormat="1" applyFont="1" applyFill="1" applyBorder="1" applyAlignment="1" applyProtection="1">
      <alignment horizontal="center" vertical="top"/>
    </xf>
    <xf numFmtId="1" fontId="5" fillId="5" borderId="1" xfId="0" applyNumberFormat="1" applyFont="1" applyFill="1" applyBorder="1" applyAlignment="1" applyProtection="1">
      <alignment horizontal="center" vertical="top"/>
    </xf>
    <xf numFmtId="0" fontId="5" fillId="5" borderId="1" xfId="0" applyFont="1" applyFill="1" applyBorder="1" applyAlignment="1" applyProtection="1">
      <alignment horizontal="left"/>
    </xf>
  </cellXfs>
  <cellStyles count="1">
    <cellStyle name="Standaard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b/>
        <i/>
        <color theme="1" tint="0.499984740745262"/>
      </font>
      <fill>
        <patternFill patternType="solid">
          <bgColor rgb="FFFFFF00"/>
        </patternFill>
      </fill>
    </dxf>
    <dxf>
      <font>
        <color rgb="FF76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DE2CB"/>
      <color rgb="FFFABF8F"/>
      <color rgb="FFE36C0A"/>
      <color rgb="FF760000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tx1"/>
                </a:solidFill>
              </a:rPr>
              <a:t>Lineair</a:t>
            </a:r>
          </a:p>
        </c:rich>
      </c:tx>
      <c:layout>
        <c:manualLayout>
          <c:xMode val="edge"/>
          <c:yMode val="edge"/>
          <c:x val="0.44156390485791353"/>
          <c:y val="1.6269208454206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1154619513391276"/>
          <c:y val="0.17171296296296296"/>
          <c:w val="0.85789826444704786"/>
          <c:h val="0.6918731460342603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afbeeldingen'!$C$5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afbeeldingen'!$B$6:$B$16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afbeeldingen'!$C$6:$C$16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75-4267-9502-5235C3043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18015"/>
        <c:axId val="207504095"/>
      </c:scatterChart>
      <c:valAx>
        <c:axId val="20751801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6956096231915645"/>
              <c:y val="0.883309882122722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04095"/>
        <c:crosses val="autoZero"/>
        <c:crossBetween val="midCat"/>
        <c:majorUnit val="10"/>
      </c:valAx>
      <c:valAx>
        <c:axId val="20750409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3.6238127673487178E-2"/>
              <c:y val="0.43627855689636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801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Niet-Lineair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0890288713910762"/>
          <c:y val="0.15884368308351177"/>
          <c:w val="0.86054155730533688"/>
          <c:h val="0.69895058085619388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afbeeldingen'!$C$29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afbeeldingen'!$B$30:$B$40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afbeeldingen'!$C$30:$C$40</c:f>
              <c:numCache>
                <c:formatCode>General</c:formatCode>
                <c:ptCount val="11"/>
                <c:pt idx="0">
                  <c:v>0</c:v>
                </c:pt>
                <c:pt idx="1">
                  <c:v>19</c:v>
                </c:pt>
                <c:pt idx="2">
                  <c:v>36</c:v>
                </c:pt>
                <c:pt idx="3">
                  <c:v>51</c:v>
                </c:pt>
                <c:pt idx="4">
                  <c:v>64</c:v>
                </c:pt>
                <c:pt idx="5">
                  <c:v>75</c:v>
                </c:pt>
                <c:pt idx="6">
                  <c:v>84</c:v>
                </c:pt>
                <c:pt idx="7">
                  <c:v>91</c:v>
                </c:pt>
                <c:pt idx="8">
                  <c:v>96</c:v>
                </c:pt>
                <c:pt idx="9">
                  <c:v>99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23-4698-99EE-BB1ECB8E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23295"/>
        <c:axId val="207514175"/>
      </c:scatterChart>
      <c:valAx>
        <c:axId val="20752329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sz="9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846596675415572"/>
              <c:y val="0.887772850663474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4175"/>
        <c:crosses val="autoZero"/>
        <c:crossBetween val="midCat"/>
        <c:majorUnit val="10"/>
      </c:valAx>
      <c:valAx>
        <c:axId val="20751417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428543728607799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0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2329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428172</xdr:colOff>
      <xdr:row>0</xdr:row>
      <xdr:rowOff>0</xdr:rowOff>
    </xdr:from>
    <xdr:to>
      <xdr:col>3</xdr:col>
      <xdr:colOff>963627</xdr:colOff>
      <xdr:row>6</xdr:row>
      <xdr:rowOff>1270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4B9CCE3-F99F-D387-E539-6194F61F18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20"/>
        <a:stretch/>
      </xdr:blipFill>
      <xdr:spPr bwMode="auto">
        <a:xfrm>
          <a:off x="1037772" y="0"/>
          <a:ext cx="3100855" cy="1106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120650</xdr:colOff>
      <xdr:row>6</xdr:row>
      <xdr:rowOff>50800</xdr:rowOff>
    </xdr:from>
    <xdr:to>
      <xdr:col>13</xdr:col>
      <xdr:colOff>441325</xdr:colOff>
      <xdr:row>22</xdr:row>
      <xdr:rowOff>120650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A2A251A-DB28-5BB3-6771-34DA11085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123825</xdr:colOff>
      <xdr:row>29</xdr:row>
      <xdr:rowOff>31750</xdr:rowOff>
    </xdr:from>
    <xdr:to>
      <xdr:col>13</xdr:col>
      <xdr:colOff>428625</xdr:colOff>
      <xdr:row>45</xdr:row>
      <xdr:rowOff>50800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AB849EE-F710-48E2-39EB-45736FBD0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31750</xdr:colOff>
      <xdr:row>20</xdr:row>
      <xdr:rowOff>95250</xdr:rowOff>
    </xdr:from>
    <xdr:ext cx="433965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CC0F64F2-4F1D-B942-201C-BE761CD2F848}"/>
            </a:ext>
          </a:extLst>
        </xdr:cNvPr>
        <xdr:cNvSpPr txBox="1"/>
      </xdr:nvSpPr>
      <xdr:spPr>
        <a:xfrm>
          <a:off x="7956550" y="37782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13</xdr:col>
      <xdr:colOff>25400</xdr:colOff>
      <xdr:row>43</xdr:row>
      <xdr:rowOff>12700</xdr:rowOff>
    </xdr:from>
    <xdr:ext cx="433965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428D1591-BEDB-42E1-8E24-F64ED7DE140E}"/>
            </a:ext>
          </a:extLst>
        </xdr:cNvPr>
        <xdr:cNvSpPr txBox="1"/>
      </xdr:nvSpPr>
      <xdr:spPr>
        <a:xfrm>
          <a:off x="7950200" y="79311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171450</xdr:colOff>
      <xdr:row>31</xdr:row>
      <xdr:rowOff>6350</xdr:rowOff>
    </xdr:from>
    <xdr:ext cx="433965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76ABF6AD-F1E1-4781-A486-12992A823928}"/>
            </a:ext>
          </a:extLst>
        </xdr:cNvPr>
        <xdr:cNvSpPr txBox="1"/>
      </xdr:nvSpPr>
      <xdr:spPr>
        <a:xfrm>
          <a:off x="3829050" y="571500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203200</xdr:colOff>
      <xdr:row>8</xdr:row>
      <xdr:rowOff>69850</xdr:rowOff>
    </xdr:from>
    <xdr:ext cx="433965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F0F1EE22-1359-4472-BCD8-CA19385EA5DB}"/>
            </a:ext>
          </a:extLst>
        </xdr:cNvPr>
        <xdr:cNvSpPr txBox="1"/>
      </xdr:nvSpPr>
      <xdr:spPr>
        <a:xfrm>
          <a:off x="3860800" y="15430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469900</xdr:colOff>
      <xdr:row>43</xdr:row>
      <xdr:rowOff>6350</xdr:rowOff>
    </xdr:from>
    <xdr:ext cx="411779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DA0E493D-C83E-4D5D-896B-50FB06FEA2AC}"/>
            </a:ext>
          </a:extLst>
        </xdr:cNvPr>
        <xdr:cNvSpPr txBox="1"/>
      </xdr:nvSpPr>
      <xdr:spPr>
        <a:xfrm>
          <a:off x="4127500" y="792480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457200</xdr:colOff>
      <xdr:row>20</xdr:row>
      <xdr:rowOff>95250</xdr:rowOff>
    </xdr:from>
    <xdr:ext cx="411779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2318641E-AEE5-4590-BE2D-E6A96E2DABAC}"/>
            </a:ext>
          </a:extLst>
        </xdr:cNvPr>
        <xdr:cNvSpPr txBox="1"/>
      </xdr:nvSpPr>
      <xdr:spPr>
        <a:xfrm>
          <a:off x="4114800" y="377825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368300</xdr:colOff>
      <xdr:row>19</xdr:row>
      <xdr:rowOff>120650</xdr:rowOff>
    </xdr:from>
    <xdr:ext cx="256160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21BEAD6-EE17-44C7-B07E-CA67CD7DF089}"/>
            </a:ext>
          </a:extLst>
        </xdr:cNvPr>
        <xdr:cNvSpPr txBox="1"/>
      </xdr:nvSpPr>
      <xdr:spPr>
        <a:xfrm>
          <a:off x="4025900" y="361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oneCellAnchor>
    <xdr:from>
      <xdr:col>6</xdr:col>
      <xdr:colOff>342900</xdr:colOff>
      <xdr:row>42</xdr:row>
      <xdr:rowOff>44450</xdr:rowOff>
    </xdr:from>
    <xdr:ext cx="256160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AE19E15-F7EC-476C-8302-BF9124B47063}"/>
            </a:ext>
          </a:extLst>
        </xdr:cNvPr>
        <xdr:cNvSpPr txBox="1"/>
      </xdr:nvSpPr>
      <xdr:spPr>
        <a:xfrm>
          <a:off x="4000500" y="77787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twoCellAnchor>
    <xdr:from>
      <xdr:col>15</xdr:col>
      <xdr:colOff>190500</xdr:colOff>
      <xdr:row>14</xdr:row>
      <xdr:rowOff>19050</xdr:rowOff>
    </xdr:from>
    <xdr:to>
      <xdr:col>23</xdr:col>
      <xdr:colOff>412750</xdr:colOff>
      <xdr:row>16</xdr:row>
      <xdr:rowOff>12700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1A030CF8-2407-4F11-AF1E-5947D02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597150"/>
          <a:ext cx="5099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241300</xdr:colOff>
      <xdr:row>35</xdr:row>
      <xdr:rowOff>152400</xdr:rowOff>
    </xdr:from>
    <xdr:to>
      <xdr:col>24</xdr:col>
      <xdr:colOff>361950</xdr:colOff>
      <xdr:row>38</xdr:row>
      <xdr:rowOff>133350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ABC0BBCC-CAFB-4187-B71F-BC9FB243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6597650"/>
          <a:ext cx="56070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32C4-7100-48A4-8401-ACF9BD4EBF35}">
  <sheetPr>
    <pageSetUpPr fitToPage="1"/>
  </sheetPr>
  <dimension ref="A1:M36"/>
  <sheetViews>
    <sheetView showGridLines="0" tabSelected="1" zoomScaleNormal="100" workbookViewId="0">
      <selection activeCell="G33" sqref="G33"/>
    </sheetView>
  </sheetViews>
  <sheetFormatPr defaultColWidth="0" defaultRowHeight="15" zeroHeight="1" x14ac:dyDescent="0.25"/>
  <cols>
    <col min="1" max="1" width="8.7109375" style="3" customWidth="1"/>
    <col min="2" max="2" width="19.7109375" style="3" customWidth="1"/>
    <col min="3" max="4" width="17" style="3" customWidth="1"/>
    <col min="5" max="5" width="18" style="3" customWidth="1"/>
    <col min="6" max="6" width="19.5703125" style="3" customWidth="1"/>
    <col min="7" max="8" width="16.42578125" style="3" customWidth="1"/>
    <col min="9" max="9" width="9.7109375" style="3" customWidth="1"/>
    <col min="10" max="10" width="16.42578125" style="3" customWidth="1"/>
    <col min="11" max="11" width="14.85546875" style="3" customWidth="1"/>
    <col min="12" max="13" width="0" style="3" hidden="1" customWidth="1"/>
    <col min="14" max="16384" width="8.7109375" style="3" hidden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2"/>
      <c r="J1" s="1"/>
    </row>
    <row r="2" spans="1:13" x14ac:dyDescent="0.25">
      <c r="A2" s="1"/>
      <c r="B2" s="1"/>
      <c r="C2" s="1"/>
      <c r="D2" s="1"/>
      <c r="E2" s="1"/>
      <c r="F2" s="1"/>
      <c r="G2" s="33" t="s">
        <v>21</v>
      </c>
      <c r="H2" s="33"/>
      <c r="I2" s="34"/>
      <c r="J2" s="34"/>
    </row>
    <row r="3" spans="1:13" ht="14.45" customHeight="1" x14ac:dyDescent="0.25">
      <c r="A3" s="1"/>
      <c r="B3" s="1"/>
      <c r="C3" s="1"/>
      <c r="D3" s="1"/>
      <c r="E3" s="1"/>
      <c r="F3" s="1"/>
      <c r="G3" s="34"/>
      <c r="H3" s="34"/>
      <c r="I3" s="34"/>
      <c r="J3" s="34"/>
    </row>
    <row r="4" spans="1:13" x14ac:dyDescent="0.25">
      <c r="A4" s="1"/>
      <c r="B4" s="1"/>
      <c r="C4" s="1"/>
      <c r="D4" s="1"/>
      <c r="E4" s="1"/>
      <c r="F4" s="1"/>
      <c r="G4" s="34"/>
      <c r="H4" s="34"/>
      <c r="I4" s="34"/>
      <c r="J4" s="34"/>
    </row>
    <row r="5" spans="1:13" x14ac:dyDescent="0.25">
      <c r="A5" s="1"/>
      <c r="B5" s="1"/>
      <c r="C5" s="1"/>
      <c r="D5" s="1"/>
      <c r="E5" s="1"/>
      <c r="F5" s="1"/>
      <c r="G5" s="34"/>
      <c r="H5" s="34"/>
      <c r="I5" s="34"/>
      <c r="J5" s="34"/>
    </row>
    <row r="6" spans="1:13" x14ac:dyDescent="0.25">
      <c r="A6" s="1"/>
      <c r="B6" s="1"/>
      <c r="C6" s="1"/>
      <c r="D6" s="1"/>
      <c r="E6" s="1"/>
      <c r="F6" s="1"/>
      <c r="G6" s="34"/>
      <c r="H6" s="34"/>
      <c r="I6" s="34"/>
      <c r="J6" s="34"/>
      <c r="M6" s="4"/>
    </row>
    <row r="7" spans="1:13" x14ac:dyDescent="0.25">
      <c r="A7" s="1"/>
      <c r="B7" s="1"/>
      <c r="C7" s="1"/>
      <c r="D7" s="1"/>
      <c r="E7" s="1"/>
      <c r="F7" s="1"/>
      <c r="G7" s="34"/>
      <c r="H7" s="34"/>
      <c r="I7" s="34"/>
      <c r="J7" s="34"/>
      <c r="M7" s="5"/>
    </row>
    <row r="8" spans="1:13" ht="18" x14ac:dyDescent="0.25">
      <c r="A8" s="1"/>
      <c r="B8" s="1"/>
      <c r="C8" s="6" t="s">
        <v>22</v>
      </c>
      <c r="D8" s="1"/>
      <c r="E8" s="1"/>
      <c r="F8" s="1"/>
      <c r="G8" s="34"/>
      <c r="H8" s="34"/>
      <c r="I8" s="34"/>
      <c r="J8" s="34"/>
      <c r="M8" s="4"/>
    </row>
    <row r="9" spans="1:13" ht="18.75" x14ac:dyDescent="0.3">
      <c r="A9" s="1"/>
      <c r="B9" s="1"/>
      <c r="C9" s="8" t="s">
        <v>23</v>
      </c>
      <c r="D9" s="7"/>
      <c r="E9" s="1"/>
      <c r="F9" s="1"/>
      <c r="G9" s="34"/>
      <c r="H9" s="34"/>
      <c r="I9" s="34"/>
      <c r="J9" s="34"/>
      <c r="M9" s="4"/>
    </row>
    <row r="10" spans="1:13" ht="14.45" customHeight="1" x14ac:dyDescent="0.25">
      <c r="A10" s="1"/>
      <c r="B10" s="1"/>
      <c r="C10" s="1"/>
      <c r="D10" s="8"/>
      <c r="E10" s="1"/>
      <c r="F10" s="1"/>
      <c r="G10" s="28"/>
      <c r="H10" s="28"/>
      <c r="I10" s="28"/>
      <c r="J10" s="28"/>
      <c r="M10" s="4"/>
    </row>
    <row r="11" spans="1:13" x14ac:dyDescent="0.25">
      <c r="M11" s="4"/>
    </row>
    <row r="12" spans="1:13" x14ac:dyDescent="0.25">
      <c r="A12" s="9" t="s">
        <v>0</v>
      </c>
      <c r="B12" s="9"/>
      <c r="C12" s="35" t="s">
        <v>34</v>
      </c>
      <c r="D12" s="35"/>
      <c r="E12" s="10"/>
      <c r="F12" s="10"/>
      <c r="G12" s="10"/>
      <c r="H12" s="10"/>
      <c r="I12" s="10"/>
      <c r="M12" s="5"/>
    </row>
    <row r="13" spans="1:13" x14ac:dyDescent="0.25">
      <c r="A13" s="9"/>
      <c r="B13" s="9"/>
      <c r="C13" s="9"/>
      <c r="D13" s="9"/>
      <c r="E13" s="10"/>
      <c r="F13" s="10"/>
      <c r="G13" s="10"/>
      <c r="H13" s="10"/>
      <c r="I13" s="10"/>
      <c r="M13" s="4"/>
    </row>
    <row r="14" spans="1:13" x14ac:dyDescent="0.25">
      <c r="A14" s="11" t="s">
        <v>1</v>
      </c>
      <c r="B14" s="11"/>
      <c r="C14" s="36"/>
      <c r="D14" s="37"/>
      <c r="E14" s="37"/>
      <c r="F14" s="37"/>
      <c r="G14" s="10"/>
      <c r="H14" s="10"/>
      <c r="I14" s="10"/>
    </row>
    <row r="15" spans="1:13" x14ac:dyDescent="0.25">
      <c r="A15" s="9"/>
      <c r="B15" s="9"/>
      <c r="C15" s="38"/>
      <c r="D15" s="39"/>
      <c r="E15" s="39"/>
      <c r="F15" s="39"/>
      <c r="G15" s="10"/>
      <c r="H15" s="10"/>
      <c r="I15" s="10"/>
    </row>
    <row r="16" spans="1:13" x14ac:dyDescent="0.25">
      <c r="A16" s="9"/>
      <c r="B16" s="9"/>
      <c r="C16" s="29"/>
      <c r="D16" s="29"/>
      <c r="E16" s="45"/>
      <c r="F16" s="45"/>
      <c r="G16" s="10"/>
      <c r="H16" s="10"/>
      <c r="I16" s="10"/>
    </row>
    <row r="17" spans="1:11" x14ac:dyDescent="0.25">
      <c r="A17" s="30" t="s">
        <v>19</v>
      </c>
      <c r="B17" s="29"/>
      <c r="C17" s="29"/>
      <c r="D17" s="29"/>
      <c r="E17" s="29"/>
      <c r="F17" s="29"/>
      <c r="G17" s="29"/>
      <c r="H17" s="29"/>
      <c r="I17" s="29"/>
      <c r="J17" s="29"/>
    </row>
    <row r="18" spans="1:11" x14ac:dyDescent="0.25">
      <c r="A18" s="29" t="s">
        <v>3</v>
      </c>
      <c r="B18" s="29"/>
      <c r="C18" s="29"/>
      <c r="D18" s="29"/>
      <c r="E18" s="29"/>
      <c r="F18" s="29"/>
      <c r="G18" s="29"/>
      <c r="H18" s="29"/>
      <c r="I18" s="29"/>
      <c r="J18" s="29"/>
    </row>
    <row r="19" spans="1:11" x14ac:dyDescent="0.25">
      <c r="A19" s="9"/>
    </row>
    <row r="20" spans="1:11" x14ac:dyDescent="0.25">
      <c r="A20" s="25" t="s">
        <v>18</v>
      </c>
      <c r="B20" s="26"/>
      <c r="C20" s="26"/>
      <c r="D20" s="26"/>
      <c r="E20" s="26"/>
      <c r="F20" s="26"/>
      <c r="G20" s="26"/>
      <c r="H20" s="26"/>
      <c r="I20" s="26"/>
      <c r="J20" s="27"/>
    </row>
    <row r="21" spans="1:11" s="16" customFormat="1" ht="33.75" x14ac:dyDescent="0.25">
      <c r="A21" s="43" t="s">
        <v>24</v>
      </c>
      <c r="B21" s="44"/>
      <c r="C21" s="44"/>
      <c r="D21" s="14" t="s">
        <v>25</v>
      </c>
      <c r="E21" s="14" t="s">
        <v>26</v>
      </c>
      <c r="F21" s="14" t="s">
        <v>27</v>
      </c>
      <c r="G21" s="14" t="s">
        <v>28</v>
      </c>
      <c r="H21" s="14" t="s">
        <v>29</v>
      </c>
      <c r="I21" s="14" t="s">
        <v>2</v>
      </c>
      <c r="J21" s="15" t="s">
        <v>5</v>
      </c>
    </row>
    <row r="22" spans="1:11" x14ac:dyDescent="0.25">
      <c r="A22" s="46" t="s">
        <v>30</v>
      </c>
      <c r="B22" s="46"/>
      <c r="C22" s="46"/>
      <c r="D22" s="47">
        <v>90</v>
      </c>
      <c r="E22" s="47">
        <v>110</v>
      </c>
      <c r="F22" s="48">
        <v>10</v>
      </c>
      <c r="G22" s="32"/>
      <c r="H22" s="31" t="str">
        <f>IF(G22="","",IF(G22&gt;E22,"Uitsluiting",MIN(F22,ROUND(((E22-G22)/(E22-D22))*F22,2))))</f>
        <v/>
      </c>
      <c r="I22" s="21"/>
      <c r="J22" s="17">
        <f>G22+(I22*G22)</f>
        <v>0</v>
      </c>
    </row>
    <row r="23" spans="1:11" x14ac:dyDescent="0.25">
      <c r="A23" s="49" t="s">
        <v>31</v>
      </c>
      <c r="B23" s="49"/>
      <c r="C23" s="49"/>
      <c r="D23" s="47">
        <v>110</v>
      </c>
      <c r="E23" s="47">
        <v>130</v>
      </c>
      <c r="F23" s="48">
        <v>20</v>
      </c>
      <c r="G23" s="32"/>
      <c r="H23" s="31" t="str">
        <f t="shared" ref="H23:H25" si="0">IF(G23="","",IF(G23&gt;E23,"Uitsluiting",MIN(F23,ROUND(((E23-G23)/(E23-D23))*F23,2))))</f>
        <v/>
      </c>
      <c r="I23" s="21"/>
      <c r="J23" s="17">
        <f>G23+(I23*G23)</f>
        <v>0</v>
      </c>
    </row>
    <row r="24" spans="1:11" x14ac:dyDescent="0.25">
      <c r="A24" s="49" t="s">
        <v>32</v>
      </c>
      <c r="B24" s="49"/>
      <c r="C24" s="49"/>
      <c r="D24" s="47">
        <v>130</v>
      </c>
      <c r="E24" s="47">
        <v>150</v>
      </c>
      <c r="F24" s="48">
        <v>50</v>
      </c>
      <c r="G24" s="32"/>
      <c r="H24" s="31" t="str">
        <f t="shared" si="0"/>
        <v/>
      </c>
      <c r="I24" s="21"/>
      <c r="J24" s="17">
        <f>G24+(I24*G24)</f>
        <v>0</v>
      </c>
    </row>
    <row r="25" spans="1:11" x14ac:dyDescent="0.25">
      <c r="A25" s="49" t="s">
        <v>33</v>
      </c>
      <c r="B25" s="49"/>
      <c r="C25" s="49"/>
      <c r="D25" s="47">
        <v>145</v>
      </c>
      <c r="E25" s="47">
        <v>165</v>
      </c>
      <c r="F25" s="48">
        <v>20</v>
      </c>
      <c r="G25" s="32"/>
      <c r="H25" s="31" t="str">
        <f t="shared" si="0"/>
        <v/>
      </c>
      <c r="I25" s="21"/>
      <c r="J25" s="17">
        <f>G25+(I25*G25)</f>
        <v>0</v>
      </c>
    </row>
    <row r="26" spans="1:1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25">
      <c r="A27" s="12" t="s">
        <v>20</v>
      </c>
      <c r="B27" s="13"/>
      <c r="C27" s="13"/>
      <c r="D27" s="13"/>
      <c r="E27" s="18"/>
      <c r="F27" s="9"/>
      <c r="G27" s="9"/>
      <c r="H27" s="9"/>
      <c r="I27" s="9"/>
      <c r="J27" s="9"/>
      <c r="K27" s="9"/>
    </row>
    <row r="28" spans="1:11" ht="33.6" customHeight="1" x14ac:dyDescent="0.25">
      <c r="A28" s="40" t="s">
        <v>6</v>
      </c>
      <c r="B28" s="41"/>
      <c r="C28" s="42"/>
      <c r="D28" s="19">
        <f xml:space="preserve"> SUM(H22:H25)</f>
        <v>0</v>
      </c>
      <c r="E28" s="20" t="s">
        <v>4</v>
      </c>
      <c r="F28" s="9"/>
      <c r="G28" s="9"/>
      <c r="H28" s="9"/>
      <c r="I28" s="9"/>
      <c r="J28" s="9"/>
      <c r="K28" s="9"/>
    </row>
    <row r="29" spans="1:1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idden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hidden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</sheetData>
  <sheetProtection algorithmName="SHA-512" hashValue="m+ETSE0aA9dDWWjbwIo0soSMSNkzYAqIEHyIfbwLGk2Roaap2OJaJIXS+d/O5OzoNrP/5a9TB+lxnBnEXAd9Tg==" saltValue="QoryqR6qewkILx0zrHI61A==" spinCount="100000" sheet="1" objects="1" scenarios="1"/>
  <mergeCells count="9">
    <mergeCell ref="G2:J9"/>
    <mergeCell ref="C12:D12"/>
    <mergeCell ref="C14:F15"/>
    <mergeCell ref="A28:C28"/>
    <mergeCell ref="A21:C21"/>
    <mergeCell ref="A22:C22"/>
    <mergeCell ref="A23:C23"/>
    <mergeCell ref="A24:C24"/>
    <mergeCell ref="A25:C25"/>
  </mergeCells>
  <conditionalFormatting sqref="C12:D12">
    <cfRule type="containsText" dxfId="4" priority="2" operator="containsText" text="&lt;Invullen RIS&gt;">
      <formula>NOT(ISERROR(SEARCH("&lt;Invullen RIS&gt;",C12)))</formula>
    </cfRule>
  </conditionalFormatting>
  <conditionalFormatting sqref="D28">
    <cfRule type="containsText" dxfId="3" priority="8" operator="containsText" text="Ongeldig!">
      <formula>NOT(ISERROR(SEARCH("Ongeldig!",D28)))</formula>
    </cfRule>
  </conditionalFormatting>
  <conditionalFormatting sqref="F22:F25">
    <cfRule type="expression" dxfId="2" priority="10">
      <formula>AND(F22&lt;=0,F22&lt;&gt;"",#REF!="Nee")</formula>
    </cfRule>
  </conditionalFormatting>
  <conditionalFormatting sqref="G22:H22 H23:H25">
    <cfRule type="containsText" dxfId="1" priority="4" operator="containsText" text="toegestaan">
      <formula>NOT(ISERROR(SEARCH("toegestaan",G22)))</formula>
    </cfRule>
  </conditionalFormatting>
  <conditionalFormatting sqref="H22:H25">
    <cfRule type="cellIs" dxfId="0" priority="1" operator="equal">
      <formula>"Uitsluiting"</formula>
    </cfRule>
  </conditionalFormatting>
  <printOptions horizontalCentered="1" verticalCentered="1"/>
  <pageMargins left="0.43307086614173229" right="0.43307086614173229" top="0.15748031496062992" bottom="0.15748031496062992" header="0.31496062992125984" footer="0.31496062992125984"/>
  <pageSetup paperSize="9" scale="56" orientation="portrait" r:id="rId1"/>
  <headerFooter>
    <oddFooter>&amp;R&amp;"Verdana,Standaard"&amp;9Pagina &amp;P van &amp;N</oddFooter>
  </headerFooter>
  <rowBreaks count="1" manualBreakCount="1">
    <brk id="32" max="8" man="1"/>
  </rowBreaks>
  <ignoredErrors>
    <ignoredError sqref="C1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937A-433F-4C56-8214-B04AC888B7C1}">
  <dimension ref="B2:P40"/>
  <sheetViews>
    <sheetView workbookViewId="0">
      <selection activeCell="G29" sqref="G29:N46"/>
    </sheetView>
  </sheetViews>
  <sheetFormatPr defaultColWidth="8.7109375" defaultRowHeight="15" x14ac:dyDescent="0.25"/>
  <cols>
    <col min="1" max="16384" width="8.7109375" style="22"/>
  </cols>
  <sheetData>
    <row r="2" spans="2:16" x14ac:dyDescent="0.25">
      <c r="B2" s="24" t="s">
        <v>8</v>
      </c>
    </row>
    <row r="3" spans="2:16" x14ac:dyDescent="0.25">
      <c r="B3" s="22" t="s">
        <v>9</v>
      </c>
      <c r="C3" s="9" t="s">
        <v>7</v>
      </c>
    </row>
    <row r="5" spans="2:16" x14ac:dyDescent="0.25">
      <c r="B5" s="23" t="s">
        <v>11</v>
      </c>
      <c r="C5" s="23" t="s">
        <v>10</v>
      </c>
      <c r="E5" s="22" t="s">
        <v>15</v>
      </c>
      <c r="P5" s="22" t="s">
        <v>16</v>
      </c>
    </row>
    <row r="6" spans="2:16" x14ac:dyDescent="0.25">
      <c r="B6" s="23">
        <v>10</v>
      </c>
      <c r="C6" s="23">
        <f>(0-100)/(10-0)*(B6-10)</f>
        <v>0</v>
      </c>
      <c r="P6" s="22" t="s">
        <v>17</v>
      </c>
    </row>
    <row r="7" spans="2:16" x14ac:dyDescent="0.25">
      <c r="B7" s="23">
        <v>9</v>
      </c>
      <c r="C7" s="23">
        <f t="shared" ref="C7:C16" si="0">(0-100)/(10-0)*(B7-10)</f>
        <v>10</v>
      </c>
    </row>
    <row r="8" spans="2:16" x14ac:dyDescent="0.25">
      <c r="B8" s="23">
        <v>8</v>
      </c>
      <c r="C8" s="23">
        <f t="shared" si="0"/>
        <v>20</v>
      </c>
    </row>
    <row r="9" spans="2:16" x14ac:dyDescent="0.25">
      <c r="B9" s="23">
        <v>7</v>
      </c>
      <c r="C9" s="23">
        <f t="shared" si="0"/>
        <v>30</v>
      </c>
    </row>
    <row r="10" spans="2:16" x14ac:dyDescent="0.25">
      <c r="B10" s="23">
        <v>6</v>
      </c>
      <c r="C10" s="23">
        <f t="shared" si="0"/>
        <v>40</v>
      </c>
    </row>
    <row r="11" spans="2:16" x14ac:dyDescent="0.25">
      <c r="B11" s="23">
        <v>5</v>
      </c>
      <c r="C11" s="23">
        <f t="shared" si="0"/>
        <v>50</v>
      </c>
    </row>
    <row r="12" spans="2:16" x14ac:dyDescent="0.25">
      <c r="B12" s="23">
        <v>4</v>
      </c>
      <c r="C12" s="23">
        <f t="shared" si="0"/>
        <v>60</v>
      </c>
    </row>
    <row r="13" spans="2:16" x14ac:dyDescent="0.25">
      <c r="B13" s="23">
        <v>3</v>
      </c>
      <c r="C13" s="23">
        <f t="shared" si="0"/>
        <v>70</v>
      </c>
    </row>
    <row r="14" spans="2:16" x14ac:dyDescent="0.25">
      <c r="B14" s="23">
        <v>2</v>
      </c>
      <c r="C14" s="23">
        <f t="shared" si="0"/>
        <v>80</v>
      </c>
    </row>
    <row r="15" spans="2:16" x14ac:dyDescent="0.25">
      <c r="B15" s="23">
        <v>1</v>
      </c>
      <c r="C15" s="23">
        <f t="shared" si="0"/>
        <v>90</v>
      </c>
    </row>
    <row r="16" spans="2:16" x14ac:dyDescent="0.25">
      <c r="B16" s="23">
        <v>0</v>
      </c>
      <c r="C16" s="23">
        <f t="shared" si="0"/>
        <v>100</v>
      </c>
    </row>
    <row r="26" spans="2:5" x14ac:dyDescent="0.25">
      <c r="B26" s="24" t="s">
        <v>12</v>
      </c>
    </row>
    <row r="27" spans="2:5" x14ac:dyDescent="0.25">
      <c r="B27" s="22" t="s">
        <v>13</v>
      </c>
      <c r="C27" s="22" t="s">
        <v>14</v>
      </c>
    </row>
    <row r="29" spans="2:5" x14ac:dyDescent="0.25">
      <c r="B29" s="23" t="s">
        <v>11</v>
      </c>
      <c r="C29" s="23" t="s">
        <v>10</v>
      </c>
      <c r="E29" s="22" t="s">
        <v>15</v>
      </c>
    </row>
    <row r="30" spans="2:5" x14ac:dyDescent="0.25">
      <c r="B30" s="23">
        <v>10</v>
      </c>
      <c r="C30" s="23">
        <f>100-(((100*((0-B30)/(10-0)))^2)/100)</f>
        <v>0</v>
      </c>
    </row>
    <row r="31" spans="2:5" x14ac:dyDescent="0.25">
      <c r="B31" s="23">
        <v>9</v>
      </c>
      <c r="C31" s="23">
        <f t="shared" ref="C31:C40" si="1">100-(((100*((0-B31)/(10-0)))^2)/100)</f>
        <v>19</v>
      </c>
    </row>
    <row r="32" spans="2:5" x14ac:dyDescent="0.25">
      <c r="B32" s="23">
        <v>8</v>
      </c>
      <c r="C32" s="23">
        <f t="shared" si="1"/>
        <v>36</v>
      </c>
    </row>
    <row r="33" spans="2:3" x14ac:dyDescent="0.25">
      <c r="B33" s="23">
        <v>7</v>
      </c>
      <c r="C33" s="23">
        <f t="shared" si="1"/>
        <v>51</v>
      </c>
    </row>
    <row r="34" spans="2:3" x14ac:dyDescent="0.25">
      <c r="B34" s="23">
        <v>6</v>
      </c>
      <c r="C34" s="23">
        <f t="shared" si="1"/>
        <v>64</v>
      </c>
    </row>
    <row r="35" spans="2:3" x14ac:dyDescent="0.25">
      <c r="B35" s="23">
        <v>5</v>
      </c>
      <c r="C35" s="23">
        <f t="shared" si="1"/>
        <v>75</v>
      </c>
    </row>
    <row r="36" spans="2:3" x14ac:dyDescent="0.25">
      <c r="B36" s="23">
        <v>4</v>
      </c>
      <c r="C36" s="23">
        <f t="shared" si="1"/>
        <v>84</v>
      </c>
    </row>
    <row r="37" spans="2:3" x14ac:dyDescent="0.25">
      <c r="B37" s="23">
        <v>3</v>
      </c>
      <c r="C37" s="23">
        <f t="shared" si="1"/>
        <v>91</v>
      </c>
    </row>
    <row r="38" spans="2:3" x14ac:dyDescent="0.25">
      <c r="B38" s="23">
        <v>2</v>
      </c>
      <c r="C38" s="23">
        <f t="shared" si="1"/>
        <v>96</v>
      </c>
    </row>
    <row r="39" spans="2:3" x14ac:dyDescent="0.25">
      <c r="B39" s="23">
        <v>1</v>
      </c>
      <c r="C39" s="23">
        <f t="shared" si="1"/>
        <v>99</v>
      </c>
    </row>
    <row r="40" spans="2:3" x14ac:dyDescent="0.25">
      <c r="B40" s="23">
        <v>0</v>
      </c>
      <c r="C40" s="23">
        <f t="shared" si="1"/>
        <v>100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Prijsopgaveformulier</vt:lpstr>
      <vt:lpstr>Grafiek afbeeldingen</vt:lpstr>
      <vt:lpstr>Prijsopgaveformulier!Afdrukbereik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Vos</dc:creator>
  <cp:lastModifiedBy>Pol, Amber van der</cp:lastModifiedBy>
  <cp:lastPrinted>2025-12-22T14:35:47Z</cp:lastPrinted>
  <dcterms:created xsi:type="dcterms:W3CDTF">2020-05-07T10:52:54Z</dcterms:created>
  <dcterms:modified xsi:type="dcterms:W3CDTF">2026-10-19T14:03:23Z</dcterms:modified>
</cp:coreProperties>
</file>