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gemschiedam.sharepoint.com/sites/TeamInkoop/Shared Documents/ALGEMEEN 2025/2 TACTISCH_INITIEEL/1.Aanbestedingstrajecten/Inrichting Sportzaal W-Alexander/4.N.v.I/"/>
    </mc:Choice>
  </mc:AlternateContent>
  <xr:revisionPtr revIDLastSave="193" documentId="8_{E30718BB-BCF7-4243-A19D-8E4683C3D981}" xr6:coauthVersionLast="47" xr6:coauthVersionMax="47" xr10:uidLastSave="{7A99E298-9DDB-4727-9157-FB90CF1B3961}"/>
  <bookViews>
    <workbookView xWindow="28680" yWindow="-1155" windowWidth="38640" windowHeight="21120" xr2:uid="{00000000-000D-0000-FFFF-FFFF00000000}"/>
  </bookViews>
  <sheets>
    <sheet name="Prijzenblad" sheetId="1" r:id="rId1"/>
    <sheet name="Specificaties toestellen" sheetId="2" r:id="rId2"/>
  </sheets>
  <definedNames>
    <definedName name="_xlnm.Print_Area" localSheetId="0">Prijzenblad!$A$1:$J$95</definedName>
    <definedName name="_xlnm.Print_Titles" localSheetId="0">Prijzenblad!$15:$15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2" i="1" l="1"/>
  <c r="I32" i="1" s="1"/>
  <c r="A33" i="1"/>
  <c r="A34" i="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32" i="1"/>
  <c r="I18" i="1" l="1"/>
  <c r="H17" i="1"/>
  <c r="I17" i="1" s="1"/>
  <c r="H18" i="1"/>
  <c r="H19" i="1"/>
  <c r="I19" i="1" s="1"/>
  <c r="H20" i="1"/>
  <c r="I20" i="1" s="1"/>
  <c r="H21" i="1"/>
  <c r="I21" i="1" s="1"/>
  <c r="H22" i="1"/>
  <c r="I22" i="1" s="1"/>
  <c r="H23" i="1"/>
  <c r="I23" i="1" s="1"/>
  <c r="H24" i="1"/>
  <c r="I24" i="1" s="1"/>
  <c r="H25" i="1"/>
  <c r="I25" i="1" s="1"/>
  <c r="H26" i="1"/>
  <c r="I26" i="1" s="1"/>
  <c r="H27" i="1"/>
  <c r="I27" i="1" s="1"/>
  <c r="H28" i="1"/>
  <c r="I28" i="1" s="1"/>
  <c r="H29" i="1"/>
  <c r="I29" i="1" s="1"/>
  <c r="H30" i="1"/>
  <c r="I30" i="1" s="1"/>
  <c r="H31" i="1"/>
  <c r="I31" i="1" s="1"/>
  <c r="H33" i="1"/>
  <c r="I33" i="1" s="1"/>
  <c r="H34" i="1"/>
  <c r="I34" i="1" s="1"/>
  <c r="H35" i="1"/>
  <c r="I35" i="1" s="1"/>
  <c r="H36" i="1"/>
  <c r="I36" i="1" s="1"/>
  <c r="H37" i="1"/>
  <c r="I37" i="1" s="1"/>
  <c r="H38" i="1"/>
  <c r="I38" i="1" s="1"/>
  <c r="H39" i="1"/>
  <c r="I39" i="1" s="1"/>
  <c r="H40" i="1"/>
  <c r="I40" i="1" s="1"/>
  <c r="H41" i="1"/>
  <c r="I41" i="1" s="1"/>
  <c r="H42" i="1"/>
  <c r="I42" i="1" s="1"/>
  <c r="H43" i="1"/>
  <c r="I43" i="1" s="1"/>
  <c r="H44" i="1"/>
  <c r="I44" i="1" s="1"/>
  <c r="H45" i="1"/>
  <c r="I45" i="1" s="1"/>
  <c r="H46" i="1"/>
  <c r="I46" i="1" s="1"/>
  <c r="H47" i="1"/>
  <c r="I47" i="1" s="1"/>
  <c r="H48" i="1"/>
  <c r="I48" i="1" s="1"/>
  <c r="H49" i="1"/>
  <c r="I49" i="1" s="1"/>
  <c r="H50" i="1"/>
  <c r="I50" i="1" s="1"/>
  <c r="H51" i="1"/>
  <c r="I51" i="1" s="1"/>
  <c r="H52" i="1"/>
  <c r="I52" i="1" s="1"/>
  <c r="H53" i="1"/>
  <c r="I53" i="1" s="1"/>
  <c r="H54" i="1"/>
  <c r="I54" i="1" s="1"/>
  <c r="H55" i="1"/>
  <c r="I55" i="1" s="1"/>
  <c r="H56" i="1"/>
  <c r="I56" i="1" s="1"/>
  <c r="H57" i="1"/>
  <c r="I57" i="1" s="1"/>
  <c r="H58" i="1"/>
  <c r="H59" i="1"/>
  <c r="I59" i="1" s="1"/>
  <c r="H60" i="1"/>
  <c r="I60" i="1" s="1"/>
  <c r="H62" i="1"/>
  <c r="I62" i="1" s="1"/>
  <c r="H63" i="1"/>
  <c r="I63" i="1" s="1"/>
  <c r="H64" i="1"/>
  <c r="I64" i="1" s="1"/>
  <c r="H65" i="1"/>
  <c r="I65" i="1" s="1"/>
  <c r="H66" i="1"/>
  <c r="I66" i="1" s="1"/>
  <c r="H67" i="1"/>
  <c r="I67" i="1" s="1"/>
  <c r="H16" i="1"/>
  <c r="I16" i="1" s="1"/>
  <c r="A17" i="1"/>
  <c r="A18" i="1" s="1"/>
  <c r="A19" i="1" s="1"/>
  <c r="A20" i="1" s="1"/>
  <c r="A21" i="1" s="1"/>
  <c r="A22" i="1" s="1"/>
  <c r="A23" i="1" s="1"/>
  <c r="A24" i="1" s="1"/>
  <c r="A25" i="1" s="1"/>
  <c r="A26" i="1" s="1"/>
  <c r="A27" i="1" s="1"/>
  <c r="A28" i="1" s="1"/>
  <c r="A29" i="1" s="1"/>
  <c r="A30" i="1" s="1"/>
  <c r="A31" i="1" s="1"/>
  <c r="A63" i="1"/>
  <c r="A64" i="1" s="1"/>
  <c r="A65" i="1" s="1"/>
  <c r="A66" i="1" s="1"/>
  <c r="A67" i="1" s="1"/>
  <c r="I69" i="1" l="1"/>
  <c r="I71" i="1" s="1"/>
</calcChain>
</file>

<file path=xl/sharedStrings.xml><?xml version="1.0" encoding="utf-8"?>
<sst xmlns="http://schemas.openxmlformats.org/spreadsheetml/2006/main" count="262" uniqueCount="121">
  <si>
    <t>Nr.</t>
  </si>
  <si>
    <t>Categorie</t>
  </si>
  <si>
    <t>Omschrijving</t>
  </si>
  <si>
    <t>Eenheid</t>
  </si>
  <si>
    <t>Aantal</t>
  </si>
  <si>
    <t>Bruto stukprijs excl. btw (€)</t>
  </si>
  <si>
    <t>Korting (%)</t>
  </si>
  <si>
    <t>Netto stukprijs excl. btw (€)</t>
  </si>
  <si>
    <t>Totaal excl. btw (€)</t>
  </si>
  <si>
    <t>1</t>
  </si>
  <si>
    <t>Installaties/ toestellen</t>
  </si>
  <si>
    <t>Klimtouwrail recht voor 6 touwen</t>
  </si>
  <si>
    <t xml:space="preserve">st. </t>
  </si>
  <si>
    <t xml:space="preserve">Klimtouwrail, per 3 meter </t>
  </si>
  <si>
    <t>st.</t>
  </si>
  <si>
    <t>Klimtouw 662 cm</t>
  </si>
  <si>
    <t>st</t>
  </si>
  <si>
    <t>Tussenconstructie per klimtouw</t>
  </si>
  <si>
    <t>Plafondunit elektrisch zaalhoogte 8m</t>
  </si>
  <si>
    <t>Besturingskast opbouw 8 plafondunits</t>
  </si>
  <si>
    <t>Tussenconstructie per plafondunit</t>
  </si>
  <si>
    <t>Zwaaipuntverlager tbv 2x plafondunit elektrisch</t>
  </si>
  <si>
    <t>Verdeelbalk voor plafondunits</t>
  </si>
  <si>
    <t>Klimnet koppelbuizen</t>
  </si>
  <si>
    <t>Klimnet</t>
  </si>
  <si>
    <t>Spankoord</t>
  </si>
  <si>
    <t>Touwladder voor plafondunit</t>
  </si>
  <si>
    <t>Turnring met lange band voor plafondunit</t>
  </si>
  <si>
    <t>Trapezestok voor units</t>
  </si>
  <si>
    <t>Deksellichter</t>
  </si>
  <si>
    <t>Drievaks klimraam</t>
  </si>
  <si>
    <t>Bedieningskast/sleutelschakeaar inbouw</t>
  </si>
  <si>
    <t>Ondersteuning t.b.v. klimraam</t>
  </si>
  <si>
    <t>Grondpot kort met tuimeloof</t>
  </si>
  <si>
    <t>Grondpot Conisch</t>
  </si>
  <si>
    <t>Zuil conisch</t>
  </si>
  <si>
    <t>Rekstok insteekmodel</t>
  </si>
  <si>
    <t>Ophangschoen voor rechthoekige balk</t>
  </si>
  <si>
    <t>Evenwichtsbalk rechtboekig</t>
  </si>
  <si>
    <t>Grondpot aluminium paal</t>
  </si>
  <si>
    <t>Instortpot voor vloerpotten</t>
  </si>
  <si>
    <t>Volleybalpaal inclusief schuifstrips</t>
  </si>
  <si>
    <t>Volleystrip spanzijde met ingebouwde touw/katrol verspanning</t>
  </si>
  <si>
    <t>Volleystrip vaste zijde met netbevestigingen</t>
  </si>
  <si>
    <t>Volleynet circulatie</t>
  </si>
  <si>
    <t>Springplank</t>
  </si>
  <si>
    <t>JF Trampoline Blauw</t>
  </si>
  <si>
    <t>Multikast met zijopeningen in het tussendeel</t>
  </si>
  <si>
    <t>Turnbank verrolbaar + evenw lat</t>
  </si>
  <si>
    <t>Lange mat Canvas</t>
  </si>
  <si>
    <t>Transportwagen voor lange mat + opklapbeugel</t>
  </si>
  <si>
    <t>Turnmat</t>
  </si>
  <si>
    <t>Mattenwagen horizontaal</t>
  </si>
  <si>
    <t>Landingsmat Canvas</t>
  </si>
  <si>
    <t>Wagen voor landingsmatten</t>
  </si>
  <si>
    <t>Springkorfbalpaal + kunststof mat</t>
  </si>
  <si>
    <t>Tsjoekbalframe</t>
  </si>
  <si>
    <t>Honkpaal met netsteun voor badminton</t>
  </si>
  <si>
    <t>Vrije keus</t>
  </si>
  <si>
    <t>Dienst</t>
  </si>
  <si>
    <t>Montage, installatie en gebruiksklare oplevering</t>
  </si>
  <si>
    <t>post</t>
  </si>
  <si>
    <t>Totaal inschrijfsom</t>
  </si>
  <si>
    <t>Toelichting</t>
  </si>
  <si>
    <t>De inschrijver vult per artikel de bruto stukprijs en het eventuele kortingspercentage in. De netto stukprijs en totaalprijs worden automatisch berekend.
De post 'Montage, installatie en gebruiksklare oplevering' betreft een vaste totaalprijs en omvat alle werkzaamheden die noodzakelijk zijn voor een volledige, deugdelijke en gebruiksklare oplevering conform het Programma van Eisen, waaronder transport, levering, montage, afstelling, bevestigingsmaterialen, inbedrijfstelling, oplevering, instructie en alle overige kosten. Hiervoor kunnen geen aanvullende kosten in rekening worden gebracht.</t>
  </si>
  <si>
    <t>Contactpersoon</t>
  </si>
  <si>
    <t>Functie</t>
  </si>
  <si>
    <t>Plaats</t>
  </si>
  <si>
    <t>Datum</t>
  </si>
  <si>
    <t>Handtekening</t>
  </si>
  <si>
    <t>Bedrijfsnaam Inschrijver</t>
  </si>
  <si>
    <t>transportwagen combi+</t>
  </si>
  <si>
    <t>Attribuut</t>
  </si>
  <si>
    <t>Trampoline Blauw</t>
  </si>
  <si>
    <t>Specificaties</t>
  </si>
  <si>
    <t>Klimtouwrail voor 6 touwen: rechte, gesloten rail voor plafondmontage, geschikt voor 6 klimtouwen h.o.h. 100 cm, waarbij ieder touw afzonderlijk kan worden geblokkeerd. Inclusief benodigd wegtrek- en opbergsysteem, exclusief klimtouwen en loopwagens.</t>
  </si>
  <si>
    <t>Klimtouwrail, 3 meter: rechte, gesloten rail geschikt voor vlakke plafondmontage of montage aan consoles. Inclusief koppelstuk en 4 bevestigingsbeugels.</t>
  </si>
  <si>
    <t>Klimtouw, 662 cm: gevlochten henneptouw met leren sok, geschikt voor een zaalhoogte van 680-700 cm. Voorzien van stalen bevestigingsring en geschikt voor scharnierende bevestiging aan een klimtouwwagen. Voldoet aan NEN 3345.</t>
  </si>
  <si>
    <t>Tussenconstructie per klimtouw: geschikt voor bevestiging van het klimtouw aan de klimtouwrail, met een maximale lengte van 30 cm.</t>
  </si>
  <si>
    <t>Elektrische plafondunit, zaalhoogte 8 meter: geschikt voor het elektrisch hijsen en bedienen van sporttoestellen, met mogelijkheid tot gelijktijdige bediening van meerdere units. Voorzien van mechanische beveiligingen en overbelastingsbeveiliging vanaf 450 kg met visuele en akoestische signalering. Inclusief 2 vergrendelbare karabijnhaken.</t>
  </si>
  <si>
    <t>Besturingskast voor 8 plafondunits: vaste besturingskast voor afzonderlijke selectie en gelijktijdige bediening van maximaal 8 plafondunits. Voorzien van visuele indicatie van geselecteerde units, directe stopfunctie bij loslaten van de bediening en vergrendeling door middel van een sleutelschakelaar.</t>
  </si>
  <si>
    <t>Tussenconstructie per plafondunit: geschikt voor bevestiging van de plafondunit aan de plafondconstructie, met een maximale lengte van 30 cm.</t>
  </si>
  <si>
    <t>Zwaaipuntverlager voor 2 elektrische plafondunits: stalen constructie voor het verlagen van het zwaaipunt van ringen tot 5,5 meter, geschikt voor zalen tot maximaal 7 meter hoog. Wordt via de plafondunits omhoog en omlaag gebracht en na gebruik tegen het plafond opgeborgen. Exclusief plafondunits en eventueel benodigde hulpstaalconstructie.</t>
  </si>
  <si>
    <t>Verdeelbalk voor plafondunits, h.o.h. 200 cm: stabiele balk voor het ophijsen van sporttoestellen, zoals een sportraam, klimtouwen of klimnet. Voorzien van 8 ophangbanden met karabijnhaken.</t>
  </si>
  <si>
    <t>Koppelbuizen klimnet, set van 2: geschikt voor het creëren van een verhoogd vlak met een klimnet in combinatie met verdeelbalken en 4 plafondunits.</t>
  </si>
  <si>
    <t>Klimnet, 285 × 230 cm: klimnet van henneptouw Ø 17 mm met een maaswijdte van 200 × 200 mm. Geschikt voor verticaal gebruik als klim-/klauternet en voor horizontale ophanging aan 4 plafondunits.</t>
  </si>
  <si>
    <t>Spankoord, 40–160 cm: verstelbaar polyester spankoord met spanblok en 2 snapsluitingen, geschikt voor het aftuien van onder andere touwen en touwladders aan plafondunits.</t>
  </si>
  <si>
    <t>Touwladder, 500 cm: touwladder van manillatouw, 45 cm breed, met houten sporten op 30 cm afstand. Voorzien van ophangogen en geschikt voor bevestiging aan een plafondunit.</t>
  </si>
  <si>
    <t>Turnring met lange band: houten turnring Ø 23,6 cm, voorzien van een veiligheidsband van 66 cm. Geschikt voor bevestiging aan een plafondunit. Per stuk.</t>
  </si>
  <si>
    <t xml:space="preserve">Trapezestok: houten trapezestok van 75 cm breed, geschikt voor bevestiging aan plafondunits. </t>
  </si>
  <si>
    <t>Deksellichter: stalen deksellichter voorzien van een zuignap, geschikt voor het eenvoudig lichten van deksels van grondbussen.</t>
  </si>
  <si>
    <t>Transportwagen combi+: transport- en opbergwagen voor diverse sportpalen, sporttoestellen en accessoires. Voorzien van een bodemplaat van ca. 200 × 100 cm, gelagerde wielen en duw-/trekstangen aan beide zijden. Geschikt voor het overzichtelijk en veilig transporteren en opbergen van onder andere palen, balken, klim- en turnmaterialen en bijbehorende accessoires.</t>
  </si>
  <si>
    <t>Drievaks klimraam, elektrisch ophijsbaar: klimraam ca. 415 × 240 cm (h × b), elektrisch ophijsbaar tot 200 cm boven de vloer en traploos verstelbaar in verticale, schuine en horizontale stand. Voorzien van 9 houten sporten Ø 35 mm, h.o.h. 39 cm, 4 metalen stijlen h.o.h. 64 cm en een duikelstang aan de bovenzijde. Inclusief 2 zelfsluitende RVS vloerautomaten en valbeveiliging. Bekabeling niet inbegrepen.</t>
  </si>
  <si>
    <t xml:space="preserve">Bedieningskast/sleutelschakelaar, inbouw: inbouwbediening voor elektrische aansturing van het klimraam, voorzien van sleutelschakelaar en inclusief 1 sleutel. </t>
  </si>
  <si>
    <t>Ondersteuning voor klimraam: verrolbare metalen ondersteuning met korte en lange staander, telescopisch in hoogte verstelbaar van 75 tot 170 cm. Geschikt voor ondersteuning van het klimraam in horizontale stand.</t>
  </si>
  <si>
    <t>Grondpot kort met tuimeloog: korte grondpot voorzien van een gesloten metalen, 360° draaibaar oog voor bevestiging van onder andere turntoestellen en sportramen. Inclusief messing ring en deksel, geschikt voor afwerking met vloerbekleding</t>
  </si>
  <si>
    <t>Grondpot conisch: grondpot met conische en cilindrische sluiting voor het snel en stabiel klemmen van een zuil. Inclusief messing ring en deksel, geschikt voor afwerking met vloerbekleding.</t>
  </si>
  <si>
    <t>Conische zuil, 260 cm: aluminium zuil Ø 105 mm voor plaatsing in een conische grondpot, verstelbaar tot een maximale werkhoogte van 260 cm in stappen van 10 cm. Geschikt voor gebruik met een insteekrekstok en voorzien van draagbeugel/opstapje.</t>
  </si>
  <si>
    <t>Insteekrekstok, 230 cm: roestvrijstalen rekstok van 230 cm, voorzien van een snelvergrendelingssysteem en geschikt voor snelle plaatsing door één persoon.</t>
  </si>
  <si>
    <t>Ophangschoen voor evenwichtsbalk: geschikt voor bevestiging van een rechthoekige evenwichtsbalk aan een rekstokzuil.</t>
  </si>
  <si>
    <t>Evenwichtsbalk rechthoekig 215 cm. Aluminium. Aluminium balk met hout beklede bovenzijde. Voor het opstellen van een verhoogd vlak tussen 2 rekstokzuilen. Exclusief ophangschoen.</t>
  </si>
  <si>
    <t>Grondpot voor paal Ø 101 mm: grondpot geschikt voor volleybal-, tennis- en badmintonpalen met een diameter van 101 mm. Inclusief messing ring en deksel, geschikt voor afwerking met vloerbekleding.</t>
  </si>
  <si>
    <t>in de sportvloer opgenomen verankeringsvoorzieningen ten behoeve van sportinstallaties zoals volleybal- en badmintonpalen, inclusief bijbehorende afdekvoorzieningen en bevestigingsconstructies.</t>
  </si>
  <si>
    <t>Volleybalpaal Ø 101 mm: aluminium volleybalpaal Ø 101 mm, voorzien van geïntegreerde profielen voor schuifstrips en kunststof beschermdoppen aan boven- en onderzijde. Exclusief schuifstrips.</t>
  </si>
  <si>
    <t>Volleybalstrip spanzijde: verstelbare strip voor het op spanning brengen en op gewenste hoogte instellen van een volleybalnet. Voorzien van een geïntegreerd touw-/katrolspansysteem met snelspansluiting en afgeschermd spansysteem.</t>
  </si>
  <si>
    <t>Volleybalstrip vaste zijde: verstelbare strip voor bevestiging en het op gewenste hoogte instellen van een volleybalnet. Voorzien van 2 vaste haken voor netbevestiging en geschikt voor gebruik in combinatie met een strip met afspanmogelijkheid aan de tegenoverliggende zijde.</t>
  </si>
  <si>
    <t>Volleynet circulatie, 700 × 60 cm: net voor circulatievolleybal, afmeting 700 × 60 cm, met een maaswijdte van 45 × 45 mm. Voorzien van koord aan de bovenzijde en rondom afgezoomd</t>
  </si>
  <si>
    <t>Springplank, geschikt tot 95 kg: wedstrijdspringplank met drievoudig veersysteem en glasvezelversterkte constructie. Voorzien van schokdempende, met naaldvilt beklede bovenzijde en niet-strepende vloerbeschermers. Afmeting ca. 120 × 60 × 21 cm. Geschikt voor een gebruikersgewicht tot 95 kg.</t>
  </si>
  <si>
    <t>Trampoline: in hoogte verstelbare trampoline met stalen frame van ca. 115 × 115 cm en nylon springdoek met stalen veren. Verstelbaar voor gebruik in horizontale en verschillende hellende standen. Voorzien van afgeschermde veren, vloerbeschermers en verrolinrichting voor transport en opslag.</t>
  </si>
  <si>
    <t>Multikast met zijopeningen: veelzijdige springkast van ca. 147 × 74 × 110 cm, bestaande uit 4 rechte delen en een separaat te gebruiken piramidaal deel. Voorzien van afsluitbare zijopeningen en inhaakopeningen voor het bevestigen van attributen, een schokdempend bekleed dek en verrolinrichting. Voldoet aan NEN-EN 913.</t>
  </si>
  <si>
    <t>Turnbank, 300 cm: turnbank van ca. 300 × 26 × 32 cm met houten bovenblad en metalen onderstel. Voorzien van een 7 cm brede evenwichtslat aan de onderzijde, inhaakbeugels en ophangogen voor combinatie met andere toestellen, vloerbeschermers en tweewielige verrolinrichting. Geschikt voor stabiel stapelen en gebruik in schuine stand.</t>
  </si>
  <si>
    <t>Lange mat, 600 × 120 × 4 cm: oprolbare turnmat met canvas bovenzijde en slijtvaste antisliponderzijde. Voorzien van een contrasterende richtloper, klittenband aan de uiteinden voor het onderling koppelen van matten en een vastzetriem.</t>
  </si>
  <si>
    <t>Transportwagen voor lange mat: transportwagen met klapbare beugel en wielblokkering, voorzien van 2 bok- en 2 zwenkwielen. Geschikt voor het vervoeren van 1 lange mat van 10 meter of 2 lange matten van 6 meter.</t>
  </si>
  <si>
    <t>Turnmat, 150 × 100 × 6 cm: turnmat met brandwerende bisonyl bovenzijde (brandklasse M2) en slijtvaste antisliponderzijde. Voorzien van een contrasterende richtloper en aan vier zijden koppelbaar met klittenband. Voorzien van handgreep en duurzame vulling met een soortelijk gewicht van ca. 85 kg/m³.</t>
  </si>
  <si>
    <t>Mattenwagen, horizontaal: metalen transport- en opbergwagen voor turn- of judomatten van 150 × 100 cm. Voorzien van bok- en zwenkwielen, gesloten bodemplaat en duwbeugel. Maximale belasting 400 kg.</t>
  </si>
  <si>
    <t>Landingsmat, 300 × 200 × 30 cm: landingsmat met canvas bovenzijde en slijtvaste antisliponderzijde. Voorzien van een contrasterende richtloper, verstevigde hoeken en handgrepen. Schuimvulling met een soortelijk gewicht van 30 kg/m³ en stramheid van 4,0 kPa. Voldoet aan DIN 7914 en ISO 2439.</t>
  </si>
  <si>
    <t>Wagen voor landingsmatten: transport- en opbergwagen van ca. 300 × 90 cm, voorzien van 4 zwenkwielen, doorlopende ondersteuning aan de onderzijde en steunbeugel. Geschikt voor landingsmatten en aanvullende opberging van maximaal 2 minitramps of 4 springplanken.</t>
  </si>
  <si>
    <t>Springkorfbalpaal+ kunststof mand, voet ø 70 cm, Zilvergrijs. Uitgevoerd met een zware stabiele voet ø 70 cm. vervaardigd uit niet strepende polyurethaan. De paal heeft een telescopisch opzetstuk met klemsluiting, waardoor de mand traploos instelbaar is. Inclusief gele kunststof korfbalmand (oefen) en aluminium lijnhouder. De lijnhouder is traploos instelbaar tot 200 cm. Voorzien van aluminium cijfers voor de hoogte-instelling. Verstelling van 230 tot 350 cm</t>
  </si>
  <si>
    <t>Tsjoekbalframe, 120 × 120 cm: gegalvaniseerd metalen frame met gespannen nylon netwerk voor hoge balreflectie. Voorzien van rubberen vloerbeschermers en geschikt voor tsjoekbal en diverse bal- en oefenvormen.</t>
  </si>
  <si>
    <t>Honkpaal met netsteun: stalen paal Ø 22 mm met niet-strepende kunststof voet, geschikt voor ondersteuning van een badmintonnet. Voorzien van netsteun op een hoogte van 155 cm.</t>
  </si>
  <si>
    <t>versie Nota van Inlichtingen 21-09-2026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</si>
</sst>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2" x14ac:knownFonts="1">
    <font>
      <sz val="11"/>
      <color theme="1"/>
      <name val="Calibri"/>
      <family val="2"/>
      <scheme val="minor"/>
    </font>
    <font>
      <b/>
      <sz val="11"/>
      <name val="Calibri"/>
      <family val="2"/>
    </font>
    <font>
      <sz val="11"/>
      <color theme="1"/>
      <name val="Georgia"/>
      <family val="1"/>
    </font>
    <font>
      <sz val="10"/>
      <color theme="1"/>
      <name val="Georgia"/>
      <family val="1"/>
    </font>
    <font>
      <b/>
      <sz val="10"/>
      <name val="Georgia"/>
      <family val="1"/>
    </font>
    <font>
      <b/>
      <sz val="10"/>
      <color theme="0"/>
      <name val="Arial"/>
      <family val="2"/>
    </font>
    <font>
      <b/>
      <sz val="12"/>
      <name val="Calibri"/>
      <family val="2"/>
    </font>
    <font>
      <sz val="11"/>
      <color rgb="FF00AA95"/>
      <name val="Calibri"/>
      <family val="2"/>
      <scheme val="minor"/>
    </font>
    <font>
      <sz val="10"/>
      <color rgb="FF00AA95"/>
      <name val="Georgia"/>
      <family val="1"/>
    </font>
    <font>
      <sz val="11"/>
      <color theme="1"/>
      <name val="Arial"/>
      <family val="2"/>
    </font>
    <font>
      <sz val="10"/>
      <color theme="1"/>
      <name val="Arial"/>
      <family val="2"/>
    </font>
    <font>
      <b/>
      <sz val="11"/>
      <color theme="0"/>
      <name val="Arial"/>
      <family val="2"/>
    </font>
  </fonts>
  <fills count="5">
    <fill>
      <patternFill patternType="none"/>
    </fill>
    <fill>
      <patternFill patternType="gray125"/>
    </fill>
    <fill>
      <patternFill patternType="solid">
        <fgColor rgb="FF1860AA"/>
        <bgColor indexed="64"/>
      </patternFill>
    </fill>
    <fill>
      <patternFill patternType="solid">
        <fgColor theme="4" tint="0.79998168889431442"/>
        <bgColor indexed="64"/>
      </patternFill>
    </fill>
    <fill>
      <patternFill patternType="solid">
        <fgColor rgb="FFFFFFCC"/>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AA95"/>
      </left>
      <right style="thin">
        <color rgb="FF00AA95"/>
      </right>
      <top style="thin">
        <color rgb="FF00AA95"/>
      </top>
      <bottom style="thin">
        <color rgb="FF00AA95"/>
      </bottom>
      <diagonal/>
    </border>
    <border>
      <left/>
      <right/>
      <top style="dotted">
        <color rgb="FF1860AA"/>
      </top>
      <bottom style="dotted">
        <color rgb="FF1860AA"/>
      </bottom>
      <diagonal/>
    </border>
    <border>
      <left style="thin">
        <color rgb="FF1860AA"/>
      </left>
      <right/>
      <top style="thin">
        <color rgb="FF1860AA"/>
      </top>
      <bottom style="dotted">
        <color rgb="FF1860AA"/>
      </bottom>
      <diagonal/>
    </border>
    <border>
      <left/>
      <right/>
      <top style="thin">
        <color rgb="FF1860AA"/>
      </top>
      <bottom style="dotted">
        <color rgb="FF1860AA"/>
      </bottom>
      <diagonal/>
    </border>
    <border>
      <left/>
      <right style="thin">
        <color rgb="FF1860AA"/>
      </right>
      <top style="thin">
        <color rgb="FF1860AA"/>
      </top>
      <bottom style="dotted">
        <color rgb="FF1860AA"/>
      </bottom>
      <diagonal/>
    </border>
    <border>
      <left style="thin">
        <color rgb="FF1860AA"/>
      </left>
      <right/>
      <top style="dotted">
        <color rgb="FF1860AA"/>
      </top>
      <bottom style="dotted">
        <color rgb="FF1860AA"/>
      </bottom>
      <diagonal/>
    </border>
    <border>
      <left/>
      <right style="thin">
        <color rgb="FF1860AA"/>
      </right>
      <top style="dotted">
        <color rgb="FF1860AA"/>
      </top>
      <bottom style="dotted">
        <color rgb="FF1860AA"/>
      </bottom>
      <diagonal/>
    </border>
    <border>
      <left style="thin">
        <color rgb="FF1860AA"/>
      </left>
      <right/>
      <top style="dotted">
        <color rgb="FF1860AA"/>
      </top>
      <bottom style="thin">
        <color rgb="FF1860AA"/>
      </bottom>
      <diagonal/>
    </border>
    <border>
      <left/>
      <right/>
      <top style="dotted">
        <color rgb="FF1860AA"/>
      </top>
      <bottom style="thin">
        <color rgb="FF1860AA"/>
      </bottom>
      <diagonal/>
    </border>
    <border>
      <left/>
      <right style="thin">
        <color rgb="FF1860AA"/>
      </right>
      <top style="dotted">
        <color rgb="FF1860AA"/>
      </top>
      <bottom style="thin">
        <color rgb="FF1860AA"/>
      </bottom>
      <diagonal/>
    </border>
    <border>
      <left/>
      <right/>
      <top style="medium">
        <color rgb="FF1860AA"/>
      </top>
      <bottom/>
      <diagonal/>
    </border>
    <border>
      <left/>
      <right style="medium">
        <color rgb="FF1860AA"/>
      </right>
      <top style="medium">
        <color rgb="FF1860AA"/>
      </top>
      <bottom/>
      <diagonal/>
    </border>
    <border>
      <left style="medium">
        <color rgb="FF1860AA"/>
      </left>
      <right/>
      <top/>
      <bottom/>
      <diagonal/>
    </border>
    <border>
      <left/>
      <right style="medium">
        <color rgb="FF1860AA"/>
      </right>
      <top/>
      <bottom/>
      <diagonal/>
    </border>
    <border>
      <left style="medium">
        <color rgb="FF1860AA"/>
      </left>
      <right/>
      <top/>
      <bottom style="medium">
        <color rgb="FF1860AA"/>
      </bottom>
      <diagonal/>
    </border>
    <border>
      <left/>
      <right/>
      <top/>
      <bottom style="medium">
        <color rgb="FF1860AA"/>
      </bottom>
      <diagonal/>
    </border>
    <border>
      <left/>
      <right style="medium">
        <color rgb="FF1860AA"/>
      </right>
      <top/>
      <bottom style="medium">
        <color rgb="FF1860AA"/>
      </bottom>
      <diagonal/>
    </border>
    <border>
      <left style="medium">
        <color rgb="FF1860AA"/>
      </left>
      <right/>
      <top style="medium">
        <color rgb="FF1860AA"/>
      </top>
      <bottom/>
      <diagonal/>
    </border>
    <border>
      <left style="medium">
        <color rgb="FF1860AA"/>
      </left>
      <right style="thin">
        <color rgb="FF1860AA"/>
      </right>
      <top style="medium">
        <color rgb="FF1860AA"/>
      </top>
      <bottom style="thin">
        <color rgb="FF1860AA"/>
      </bottom>
      <diagonal/>
    </border>
    <border>
      <left style="thin">
        <color rgb="FF1860AA"/>
      </left>
      <right style="medium">
        <color rgb="FF1860AA"/>
      </right>
      <top style="medium">
        <color rgb="FF1860AA"/>
      </top>
      <bottom style="thin">
        <color rgb="FF1860AA"/>
      </bottom>
      <diagonal/>
    </border>
    <border>
      <left style="medium">
        <color rgb="FF1860AA"/>
      </left>
      <right style="thin">
        <color rgb="FF1860AA"/>
      </right>
      <top style="thin">
        <color rgb="FF1860AA"/>
      </top>
      <bottom style="thin">
        <color rgb="FF1860AA"/>
      </bottom>
      <diagonal/>
    </border>
    <border>
      <left style="thin">
        <color rgb="FF1860AA"/>
      </left>
      <right style="medium">
        <color rgb="FF1860AA"/>
      </right>
      <top style="thin">
        <color rgb="FF1860AA"/>
      </top>
      <bottom style="thin">
        <color rgb="FF1860AA"/>
      </bottom>
      <diagonal/>
    </border>
    <border>
      <left style="medium">
        <color rgb="FF1860AA"/>
      </left>
      <right style="thin">
        <color rgb="FF1860AA"/>
      </right>
      <top style="thin">
        <color rgb="FF1860AA"/>
      </top>
      <bottom style="medium">
        <color rgb="FF1860AA"/>
      </bottom>
      <diagonal/>
    </border>
    <border>
      <left style="thin">
        <color rgb="FF1860AA"/>
      </left>
      <right style="medium">
        <color rgb="FF1860AA"/>
      </right>
      <top style="thin">
        <color rgb="FF1860AA"/>
      </top>
      <bottom style="medium">
        <color rgb="FF1860AA"/>
      </bottom>
      <diagonal/>
    </border>
  </borders>
  <cellStyleXfs count="1">
    <xf numFmtId="0" fontId="0" fillId="0" borderId="0"/>
  </cellStyleXfs>
  <cellXfs count="60">
    <xf numFmtId="0" fontId="0" fillId="0" borderId="0" xfId="0"/>
    <xf numFmtId="0" fontId="0" fillId="0" borderId="1" xfId="0" applyBorder="1"/>
    <xf numFmtId="0" fontId="1" fillId="0" borderId="0" xfId="0" applyFont="1"/>
    <xf numFmtId="44" fontId="1" fillId="0" borderId="0" xfId="0" applyNumberFormat="1" applyFont="1"/>
    <xf numFmtId="0" fontId="3" fillId="0" borderId="1" xfId="0" applyFont="1" applyBorder="1"/>
    <xf numFmtId="0" fontId="4" fillId="0" borderId="0" xfId="0" applyFont="1"/>
    <xf numFmtId="0" fontId="3" fillId="0" borderId="0" xfId="0" applyFont="1"/>
    <xf numFmtId="0" fontId="3" fillId="0" borderId="2" xfId="0" applyFont="1" applyBorder="1"/>
    <xf numFmtId="0" fontId="0" fillId="0" borderId="2" xfId="0" applyBorder="1"/>
    <xf numFmtId="0" fontId="5" fillId="2" borderId="3" xfId="0" applyFont="1" applyFill="1" applyBorder="1" applyAlignment="1">
      <alignment horizontal="center" vertical="center"/>
    </xf>
    <xf numFmtId="0" fontId="5" fillId="2" borderId="3" xfId="0" applyFont="1" applyFill="1" applyBorder="1" applyAlignment="1">
      <alignment horizontal="center" vertical="center" wrapText="1"/>
    </xf>
    <xf numFmtId="0" fontId="0" fillId="0" borderId="2" xfId="0" applyBorder="1" applyAlignment="1">
      <alignment horizontal="center"/>
    </xf>
    <xf numFmtId="0" fontId="0" fillId="0" borderId="1" xfId="0" applyBorder="1" applyAlignment="1">
      <alignment horizontal="center"/>
    </xf>
    <xf numFmtId="0" fontId="0" fillId="0" borderId="0" xfId="0" applyAlignment="1">
      <alignment horizontal="center"/>
    </xf>
    <xf numFmtId="0" fontId="3" fillId="0" borderId="0" xfId="0" applyFont="1" applyAlignment="1">
      <alignment horizontal="center"/>
    </xf>
    <xf numFmtId="44" fontId="0" fillId="0" borderId="2" xfId="0" applyNumberFormat="1" applyBorder="1"/>
    <xf numFmtId="44" fontId="0" fillId="0" borderId="0" xfId="0" applyNumberFormat="1"/>
    <xf numFmtId="0" fontId="0" fillId="3" borderId="4" xfId="0" applyFill="1" applyBorder="1" applyProtection="1">
      <protection locked="0"/>
    </xf>
    <xf numFmtId="0" fontId="0" fillId="3" borderId="5" xfId="0" applyFill="1" applyBorder="1" applyProtection="1">
      <protection locked="0"/>
    </xf>
    <xf numFmtId="0" fontId="0" fillId="3" borderId="6" xfId="0" applyFill="1" applyBorder="1" applyProtection="1">
      <protection locked="0"/>
    </xf>
    <xf numFmtId="0" fontId="0" fillId="3" borderId="7" xfId="0" applyFill="1" applyBorder="1" applyProtection="1">
      <protection locked="0"/>
    </xf>
    <xf numFmtId="0" fontId="0" fillId="3" borderId="8" xfId="0" applyFill="1" applyBorder="1" applyProtection="1">
      <protection locked="0"/>
    </xf>
    <xf numFmtId="0" fontId="0" fillId="3" borderId="9" xfId="0" applyFill="1" applyBorder="1" applyProtection="1">
      <protection locked="0"/>
    </xf>
    <xf numFmtId="0" fontId="0" fillId="3" borderId="10" xfId="0" applyFill="1" applyBorder="1" applyProtection="1">
      <protection locked="0"/>
    </xf>
    <xf numFmtId="0" fontId="0" fillId="3" borderId="11" xfId="0" applyFill="1" applyBorder="1" applyProtection="1">
      <protection locked="0"/>
    </xf>
    <xf numFmtId="0" fontId="0" fillId="3" borderId="12" xfId="0" applyFill="1" applyBorder="1" applyProtection="1">
      <protection locked="0"/>
    </xf>
    <xf numFmtId="0" fontId="0" fillId="3" borderId="1" xfId="0" applyFill="1" applyBorder="1" applyProtection="1">
      <protection locked="0"/>
    </xf>
    <xf numFmtId="0" fontId="2" fillId="0" borderId="15" xfId="0" applyFont="1" applyBorder="1"/>
    <xf numFmtId="0" fontId="0" fillId="0" borderId="0" xfId="0" applyAlignment="1">
      <alignment vertical="center"/>
    </xf>
    <xf numFmtId="0" fontId="0" fillId="0" borderId="0" xfId="0" applyAlignment="1">
      <alignment horizontal="center" vertical="center"/>
    </xf>
    <xf numFmtId="164" fontId="0" fillId="0" borderId="0" xfId="0" applyNumberFormat="1"/>
    <xf numFmtId="164" fontId="1" fillId="0" borderId="0" xfId="0" applyNumberFormat="1" applyFont="1"/>
    <xf numFmtId="44" fontId="0" fillId="4" borderId="2" xfId="0" applyNumberFormat="1" applyFill="1" applyBorder="1" applyProtection="1">
      <protection locked="0"/>
    </xf>
    <xf numFmtId="10" fontId="0" fillId="4" borderId="2" xfId="0" applyNumberFormat="1" applyFill="1" applyBorder="1" applyProtection="1">
      <protection locked="0"/>
    </xf>
    <xf numFmtId="44" fontId="0" fillId="4" borderId="1" xfId="0" applyNumberFormat="1" applyFill="1" applyBorder="1" applyProtection="1">
      <protection locked="0"/>
    </xf>
    <xf numFmtId="10" fontId="0" fillId="4" borderId="1" xfId="0" applyNumberFormat="1" applyFill="1" applyBorder="1" applyProtection="1">
      <protection locked="0"/>
    </xf>
    <xf numFmtId="0" fontId="0" fillId="0" borderId="0" xfId="0" applyProtection="1">
      <protection locked="0"/>
    </xf>
    <xf numFmtId="0" fontId="6" fillId="0" borderId="18" xfId="0" applyFont="1" applyBorder="1" applyAlignment="1">
      <alignment horizontal="left" vertical="center"/>
    </xf>
    <xf numFmtId="0" fontId="2" fillId="0" borderId="20" xfId="0" applyFont="1"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2" fillId="0" borderId="15" xfId="0" applyFont="1" applyBorder="1" applyAlignment="1">
      <alignment horizontal="left" vertical="top" wrapText="1"/>
    </xf>
    <xf numFmtId="0" fontId="2" fillId="0" borderId="0" xfId="0" applyFont="1" applyAlignment="1">
      <alignment horizontal="left" vertical="top" wrapText="1"/>
    </xf>
    <xf numFmtId="0" fontId="2" fillId="0" borderId="16" xfId="0" applyFont="1" applyBorder="1" applyAlignment="1">
      <alignment horizontal="left" vertical="top" wrapText="1"/>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2" fillId="0" borderId="19" xfId="0" applyFont="1" applyBorder="1" applyAlignment="1">
      <alignment horizontal="left" vertical="top" wrapText="1"/>
    </xf>
    <xf numFmtId="0" fontId="7" fillId="0" borderId="1" xfId="0" applyFont="1" applyBorder="1" applyAlignment="1">
      <alignment horizontal="center"/>
    </xf>
    <xf numFmtId="0" fontId="8" fillId="0" borderId="1" xfId="0" applyFont="1" applyBorder="1"/>
    <xf numFmtId="0" fontId="7" fillId="0" borderId="1" xfId="0" applyFont="1" applyBorder="1"/>
    <xf numFmtId="0" fontId="9" fillId="0" borderId="0" xfId="0" applyFont="1"/>
    <xf numFmtId="0" fontId="10" fillId="0" borderId="0" xfId="0" applyFont="1"/>
    <xf numFmtId="0" fontId="10" fillId="0" borderId="0" xfId="0" applyFont="1" applyAlignment="1">
      <alignment wrapText="1"/>
    </xf>
    <xf numFmtId="0" fontId="11" fillId="2" borderId="21" xfId="0" applyFont="1" applyFill="1" applyBorder="1" applyAlignment="1">
      <alignment horizontal="center" vertical="center"/>
    </xf>
    <xf numFmtId="0" fontId="11" fillId="2" borderId="22" xfId="0" applyFont="1" applyFill="1" applyBorder="1" applyAlignment="1">
      <alignment horizontal="center" vertical="center"/>
    </xf>
    <xf numFmtId="0" fontId="3" fillId="0" borderId="23" xfId="0" applyFont="1" applyBorder="1"/>
    <xf numFmtId="0" fontId="3" fillId="0" borderId="24" xfId="0" applyFont="1" applyBorder="1" applyAlignment="1">
      <alignment wrapText="1"/>
    </xf>
    <xf numFmtId="0" fontId="3" fillId="0" borderId="25" xfId="0" applyFont="1" applyBorder="1"/>
    <xf numFmtId="0" fontId="3" fillId="0" borderId="26" xfId="0" applyFont="1" applyBorder="1" applyAlignment="1">
      <alignment wrapText="1"/>
    </xf>
    <xf numFmtId="44" fontId="0" fillId="0" borderId="1" xfId="0" applyNumberFormat="1" applyBorder="1" applyProtection="1">
      <protection locked="0"/>
    </xf>
  </cellXfs>
  <cellStyles count="1">
    <cellStyle name="Standaard" xfId="0" builtinId="0"/>
  </cellStyles>
  <dxfs count="0"/>
  <tableStyles count="0" defaultTableStyle="TableStyleMedium9" defaultPivotStyle="PivotStyleLight16"/>
  <colors>
    <mruColors>
      <color rgb="FF1860AA"/>
      <color rgb="FF00AA95"/>
      <color rgb="FFFFFFCC"/>
      <color rgb="FFCCECFF"/>
      <color rgb="FFFFDD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19050</xdr:rowOff>
    </xdr:from>
    <xdr:to>
      <xdr:col>1</xdr:col>
      <xdr:colOff>1657350</xdr:colOff>
      <xdr:row>7</xdr:row>
      <xdr:rowOff>76200</xdr:rowOff>
    </xdr:to>
    <xdr:pic>
      <xdr:nvPicPr>
        <xdr:cNvPr id="2" name="Afbeelding 1">
          <a:extLst>
            <a:ext uri="{FF2B5EF4-FFF2-40B4-BE49-F238E27FC236}">
              <a16:creationId xmlns:a16="http://schemas.microsoft.com/office/drawing/2014/main" id="{13C02696-7416-41DA-AB2E-1559D5018E4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19050"/>
          <a:ext cx="2390774" cy="1323975"/>
        </a:xfrm>
        <a:prstGeom prst="rect">
          <a:avLst/>
        </a:prstGeom>
      </xdr:spPr>
    </xdr:pic>
    <xdr:clientData/>
  </xdr:twoCellAnchor>
  <xdr:twoCellAnchor>
    <xdr:from>
      <xdr:col>4</xdr:col>
      <xdr:colOff>457200</xdr:colOff>
      <xdr:row>0</xdr:row>
      <xdr:rowOff>133350</xdr:rowOff>
    </xdr:from>
    <xdr:to>
      <xdr:col>8</xdr:col>
      <xdr:colOff>516256</xdr:colOff>
      <xdr:row>6</xdr:row>
      <xdr:rowOff>9525</xdr:rowOff>
    </xdr:to>
    <xdr:sp macro="" textlink="">
      <xdr:nvSpPr>
        <xdr:cNvPr id="3" name="Tekstvak 2">
          <a:extLst>
            <a:ext uri="{FF2B5EF4-FFF2-40B4-BE49-F238E27FC236}">
              <a16:creationId xmlns:a16="http://schemas.microsoft.com/office/drawing/2014/main" id="{024D6D3B-ECC0-4337-A6B0-D56400C3AE2B}"/>
            </a:ext>
          </a:extLst>
        </xdr:cNvPr>
        <xdr:cNvSpPr txBox="1">
          <a:spLocks noChangeArrowheads="1"/>
        </xdr:cNvSpPr>
      </xdr:nvSpPr>
      <xdr:spPr bwMode="auto">
        <a:xfrm>
          <a:off x="8162925" y="133350"/>
          <a:ext cx="4040506" cy="962025"/>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nSpc>
              <a:spcPct val="150000"/>
            </a:lnSpc>
            <a:spcAft>
              <a:spcPts val="0"/>
            </a:spcAft>
            <a:tabLst>
              <a:tab pos="215900" algn="l"/>
              <a:tab pos="431800" algn="l"/>
            </a:tabLst>
          </a:pPr>
          <a:r>
            <a:rPr lang="nl-NL" sz="900" b="1" i="0">
              <a:effectLst/>
              <a:latin typeface="Arial" panose="020B0604020202020204" pitchFamily="34" charset="0"/>
              <a:ea typeface="Georgia" panose="02040502050405020303" pitchFamily="18" charset="0"/>
              <a:cs typeface="Times New Roman" panose="02020603050405020304" pitchFamily="18" charset="0"/>
            </a:rPr>
            <a:t>Aanbestedingsprocedure:</a:t>
          </a:r>
          <a:r>
            <a:rPr lang="nl-NL" sz="900" b="1" i="0" baseline="0">
              <a:effectLst/>
              <a:latin typeface="Arial" panose="020B0604020202020204" pitchFamily="34" charset="0"/>
              <a:ea typeface="Georgia" panose="02040502050405020303" pitchFamily="18" charset="0"/>
              <a:cs typeface="Times New Roman" panose="02020603050405020304" pitchFamily="18" charset="0"/>
            </a:rPr>
            <a:t> </a:t>
          </a:r>
          <a:r>
            <a:rPr lang="nl-NL" sz="900" b="0" i="0" baseline="0">
              <a:solidFill>
                <a:srgbClr val="1860AA"/>
              </a:solidFill>
              <a:effectLst/>
              <a:latin typeface="Arial" panose="020B0604020202020204" pitchFamily="34" charset="0"/>
              <a:ea typeface="Georgia" panose="02040502050405020303" pitchFamily="18" charset="0"/>
              <a:cs typeface="Times New Roman" panose="02020603050405020304" pitchFamily="18" charset="0"/>
            </a:rPr>
            <a:t>Europees Openbaar </a:t>
          </a:r>
          <a:endParaRPr lang="nl-NL" sz="900" b="0">
            <a:solidFill>
              <a:srgbClr val="1860AA"/>
            </a:solidFill>
            <a:effectLst/>
            <a:latin typeface="Arial" panose="020B0604020202020204" pitchFamily="34" charset="0"/>
            <a:ea typeface="Georgia" panose="02040502050405020303" pitchFamily="18" charset="0"/>
            <a:cs typeface="Times New Roman" panose="02020603050405020304" pitchFamily="18" charset="0"/>
          </a:endParaRPr>
        </a:p>
        <a:p>
          <a:pPr>
            <a:lnSpc>
              <a:spcPct val="150000"/>
            </a:lnSpc>
            <a:spcAft>
              <a:spcPts val="0"/>
            </a:spcAft>
            <a:tabLst>
              <a:tab pos="215900" algn="l"/>
              <a:tab pos="431800" algn="l"/>
            </a:tabLst>
          </a:pPr>
          <a:r>
            <a:rPr lang="nl-NL" sz="900" b="1">
              <a:effectLst/>
              <a:latin typeface="Arial" panose="020B0604020202020204" pitchFamily="34" charset="0"/>
              <a:ea typeface="Georgia" panose="02040502050405020303" pitchFamily="18" charset="0"/>
              <a:cs typeface="Times New Roman" panose="02020603050405020304" pitchFamily="18" charset="0"/>
            </a:rPr>
            <a:t>Onderwerp:</a:t>
          </a:r>
          <a:r>
            <a:rPr lang="nl-NL" sz="900">
              <a:effectLst/>
              <a:latin typeface="Arial" panose="020B0604020202020204" pitchFamily="34" charset="0"/>
              <a:ea typeface="Georgia" panose="02040502050405020303" pitchFamily="18" charset="0"/>
              <a:cs typeface="Times New Roman" panose="02020603050405020304" pitchFamily="18" charset="0"/>
            </a:rPr>
            <a:t> </a:t>
          </a:r>
          <a:r>
            <a:rPr lang="nl-NL" sz="900">
              <a:solidFill>
                <a:srgbClr val="1860AA"/>
              </a:solidFill>
              <a:effectLst/>
              <a:latin typeface="Arial" panose="020B0604020202020204" pitchFamily="34" charset="0"/>
              <a:ea typeface="Georgia" panose="02040502050405020303" pitchFamily="18" charset="0"/>
              <a:cs typeface="Times New Roman" panose="02020603050405020304" pitchFamily="18" charset="0"/>
            </a:rPr>
            <a:t>Inrichting</a:t>
          </a:r>
          <a:r>
            <a:rPr lang="nl-NL" sz="900" baseline="0">
              <a:solidFill>
                <a:srgbClr val="1860AA"/>
              </a:solidFill>
              <a:effectLst/>
              <a:latin typeface="Arial" panose="020B0604020202020204" pitchFamily="34" charset="0"/>
              <a:ea typeface="Georgia" panose="02040502050405020303" pitchFamily="18" charset="0"/>
              <a:cs typeface="Times New Roman" panose="02020603050405020304" pitchFamily="18" charset="0"/>
            </a:rPr>
            <a:t> Sporthal Alexander Ge</a:t>
          </a:r>
          <a:r>
            <a:rPr lang="nl-NL" sz="900">
              <a:solidFill>
                <a:srgbClr val="1860AA"/>
              </a:solidFill>
              <a:effectLst/>
              <a:latin typeface="Arial" panose="020B0604020202020204" pitchFamily="34" charset="0"/>
              <a:ea typeface="Calibri" panose="020F0502020204030204" pitchFamily="34" charset="0"/>
              <a:cs typeface="Times New Roman" panose="02020603050405020304" pitchFamily="18" charset="0"/>
            </a:rPr>
            <a:t>meente Schiedam</a:t>
          </a:r>
          <a:endParaRPr lang="nl-NL" sz="900">
            <a:solidFill>
              <a:srgbClr val="1860AA"/>
            </a:solidFill>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0"/>
            </a:spcAft>
          </a:pPr>
          <a:r>
            <a:rPr lang="nl-NL" sz="900" b="1">
              <a:effectLst/>
              <a:latin typeface="Arial" panose="020B0604020202020204" pitchFamily="34" charset="0"/>
              <a:ea typeface="Calibri" panose="020F0502020204030204" pitchFamily="34" charset="0"/>
              <a:cs typeface="Times New Roman" panose="02020603050405020304" pitchFamily="18" charset="0"/>
            </a:rPr>
            <a:t>Dossier</a:t>
          </a:r>
          <a:r>
            <a:rPr lang="nl-NL" sz="900" b="1" baseline="0">
              <a:effectLst/>
              <a:latin typeface="Arial" panose="020B0604020202020204" pitchFamily="34" charset="0"/>
              <a:ea typeface="Calibri" panose="020F0502020204030204" pitchFamily="34" charset="0"/>
              <a:cs typeface="Times New Roman" panose="02020603050405020304" pitchFamily="18" charset="0"/>
            </a:rPr>
            <a:t> kenmerk: </a:t>
          </a:r>
          <a:r>
            <a:rPr lang="nl-NL" sz="1100" b="0">
              <a:effectLst/>
              <a:latin typeface="+mn-lt"/>
              <a:ea typeface="+mn-ea"/>
              <a:cs typeface="+mn-cs"/>
            </a:rPr>
            <a:t>-</a:t>
          </a:r>
          <a:r>
            <a:rPr lang="nl-NL" sz="900" b="0" baseline="0">
              <a:solidFill>
                <a:srgbClr val="1860AA"/>
              </a:solidFill>
              <a:effectLst/>
              <a:latin typeface="Arial" panose="020B0604020202020204" pitchFamily="34" charset="0"/>
              <a:ea typeface="Calibri" panose="020F0502020204030204" pitchFamily="34" charset="0"/>
              <a:cs typeface="Times New Roman" panose="02020603050405020304" pitchFamily="18" charset="0"/>
            </a:rPr>
            <a:t>1.857.1/00331</a:t>
          </a:r>
          <a:endParaRPr lang="nl-NL" sz="900" b="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0</xdr:col>
      <xdr:colOff>19051</xdr:colOff>
      <xdr:row>8</xdr:row>
      <xdr:rowOff>0</xdr:rowOff>
    </xdr:from>
    <xdr:to>
      <xdr:col>8</xdr:col>
      <xdr:colOff>1008697</xdr:colOff>
      <xdr:row>13</xdr:row>
      <xdr:rowOff>54121</xdr:rowOff>
    </xdr:to>
    <xdr:grpSp>
      <xdr:nvGrpSpPr>
        <xdr:cNvPr id="4" name="Groep 3">
          <a:extLst>
            <a:ext uri="{FF2B5EF4-FFF2-40B4-BE49-F238E27FC236}">
              <a16:creationId xmlns:a16="http://schemas.microsoft.com/office/drawing/2014/main" id="{EAB66972-48E2-4FEF-BC8A-D28AA878F5AB}"/>
            </a:ext>
          </a:extLst>
        </xdr:cNvPr>
        <xdr:cNvGrpSpPr/>
      </xdr:nvGrpSpPr>
      <xdr:grpSpPr>
        <a:xfrm>
          <a:off x="15241" y="1447800"/>
          <a:ext cx="12684441" cy="962806"/>
          <a:chOff x="-2360146" y="156087"/>
          <a:chExt cx="9901737" cy="728362"/>
        </a:xfrm>
      </xdr:grpSpPr>
      <xdr:grpSp>
        <xdr:nvGrpSpPr>
          <xdr:cNvPr id="5" name="Groep 4">
            <a:extLst>
              <a:ext uri="{FF2B5EF4-FFF2-40B4-BE49-F238E27FC236}">
                <a16:creationId xmlns:a16="http://schemas.microsoft.com/office/drawing/2014/main" id="{1DA14E6F-6939-C488-E759-85802750CE27}"/>
              </a:ext>
            </a:extLst>
          </xdr:cNvPr>
          <xdr:cNvGrpSpPr/>
        </xdr:nvGrpSpPr>
        <xdr:grpSpPr>
          <a:xfrm>
            <a:off x="-2360146" y="156087"/>
            <a:ext cx="9901737" cy="728362"/>
            <a:chOff x="-1882427" y="1364340"/>
            <a:chExt cx="7897523" cy="573250"/>
          </a:xfrm>
        </xdr:grpSpPr>
        <xdr:sp macro="" textlink="">
          <xdr:nvSpPr>
            <xdr:cNvPr id="7" name="Rechthoek 6">
              <a:extLst>
                <a:ext uri="{FF2B5EF4-FFF2-40B4-BE49-F238E27FC236}">
                  <a16:creationId xmlns:a16="http://schemas.microsoft.com/office/drawing/2014/main" id="{3934BDD0-B8E7-2F60-82C4-CDF376CDE4C5}"/>
                </a:ext>
              </a:extLst>
            </xdr:cNvPr>
            <xdr:cNvSpPr/>
          </xdr:nvSpPr>
          <xdr:spPr>
            <a:xfrm>
              <a:off x="-1882427" y="1364340"/>
              <a:ext cx="7545994" cy="373158"/>
            </a:xfrm>
            <a:prstGeom prst="rect">
              <a:avLst/>
            </a:prstGeom>
            <a:solidFill>
              <a:srgbClr val="1862A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nl-NL"/>
            </a:p>
          </xdr:txBody>
        </xdr:sp>
        <xdr:pic>
          <xdr:nvPicPr>
            <xdr:cNvPr id="8" name="Afbeelding 7">
              <a:extLst>
                <a:ext uri="{FF2B5EF4-FFF2-40B4-BE49-F238E27FC236}">
                  <a16:creationId xmlns:a16="http://schemas.microsoft.com/office/drawing/2014/main" id="{A076420C-AB55-CCAD-38CC-583C99968F9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75706" y="1429699"/>
              <a:ext cx="539390" cy="507891"/>
            </a:xfrm>
            <a:prstGeom prst="rect">
              <a:avLst/>
            </a:prstGeom>
          </xdr:spPr>
        </xdr:pic>
      </xdr:grpSp>
      <xdr:sp macro="" textlink="">
        <xdr:nvSpPr>
          <xdr:cNvPr id="6" name="Tekstvak 2">
            <a:extLst>
              <a:ext uri="{FF2B5EF4-FFF2-40B4-BE49-F238E27FC236}">
                <a16:creationId xmlns:a16="http://schemas.microsoft.com/office/drawing/2014/main" id="{352A61F2-9F4F-3DFF-978B-ACEBA04E2BB9}"/>
              </a:ext>
            </a:extLst>
          </xdr:cNvPr>
          <xdr:cNvSpPr txBox="1">
            <a:spLocks noChangeArrowheads="1"/>
          </xdr:cNvSpPr>
        </xdr:nvSpPr>
        <xdr:spPr bwMode="auto">
          <a:xfrm>
            <a:off x="782992" y="186298"/>
            <a:ext cx="3136121" cy="432007"/>
          </a:xfrm>
          <a:prstGeom prst="rect">
            <a:avLst/>
          </a:prstGeom>
          <a:solidFill>
            <a:srgbClr val="1862AA"/>
          </a:solidFill>
          <a:ln w="9525">
            <a:noFill/>
            <a:miter lim="800000"/>
            <a:headEnd/>
            <a:tailEnd/>
          </a:ln>
        </xdr:spPr>
        <xdr:txBody>
          <a:bodyPr rot="0" vert="horz" wrap="square" lIns="91440" tIns="45720" rIns="91440" bIns="45720" anchor="ctr" anchorCtr="0">
            <a:noAutofit/>
          </a:bodyPr>
          <a:lstStyle/>
          <a:p>
            <a:pPr>
              <a:lnSpc>
                <a:spcPct val="115000"/>
              </a:lnSpc>
              <a:spcAft>
                <a:spcPts val="1000"/>
              </a:spcAft>
            </a:pPr>
            <a:r>
              <a:rPr lang="nl-NL" sz="2000">
                <a:solidFill>
                  <a:srgbClr val="FFFFFF"/>
                </a:solidFill>
                <a:effectLst/>
                <a:latin typeface="Arial" panose="020B0604020202020204" pitchFamily="34" charset="0"/>
                <a:ea typeface="Calibri" panose="020F0502020204030204" pitchFamily="34" charset="0"/>
                <a:cs typeface="Times New Roman" panose="02020603050405020304" pitchFamily="18" charset="0"/>
              </a:rPr>
              <a:t>Annex 3</a:t>
            </a:r>
            <a:r>
              <a:rPr lang="nl-NL" sz="2000">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 </a:t>
            </a:r>
            <a:r>
              <a:rPr lang="nl-NL" sz="2000" b="1">
                <a:solidFill>
                  <a:srgbClr val="FFFFFF"/>
                </a:solidFill>
                <a:effectLst/>
                <a:latin typeface="Arial" panose="020B0604020202020204" pitchFamily="34" charset="0"/>
                <a:ea typeface="Calibri" panose="020F0502020204030204" pitchFamily="34" charset="0"/>
                <a:cs typeface="Times New Roman" panose="02020603050405020304" pitchFamily="18" charset="0"/>
              </a:rPr>
              <a:t>Prijzenblad v2 </a:t>
            </a:r>
            <a:r>
              <a:rPr lang="nl-NL" sz="1100" b="1">
                <a:solidFill>
                  <a:srgbClr val="FFFFFF"/>
                </a:solidFill>
                <a:effectLst/>
                <a:latin typeface="Arial" panose="020B0604020202020204" pitchFamily="34" charset="0"/>
                <a:ea typeface="Calibri" panose="020F0502020204030204" pitchFamily="34" charset="0"/>
                <a:cs typeface="Times New Roman" panose="02020603050405020304" pitchFamily="18" charset="0"/>
              </a:rPr>
              <a:t>(nvi</a:t>
            </a:r>
            <a:r>
              <a:rPr lang="nl-NL" sz="1100" b="1" baseline="0">
                <a:solidFill>
                  <a:srgbClr val="FFFFFF"/>
                </a:solidFill>
                <a:effectLst/>
                <a:latin typeface="Arial" panose="020B0604020202020204" pitchFamily="34" charset="0"/>
                <a:ea typeface="Calibri" panose="020F0502020204030204" pitchFamily="34" charset="0"/>
                <a:cs typeface="Times New Roman" panose="02020603050405020304" pitchFamily="18" charset="0"/>
              </a:rPr>
              <a:t> 21-09-2026)</a:t>
            </a:r>
            <a:endParaRPr lang="nl-NL"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5:J88"/>
  <sheetViews>
    <sheetView tabSelected="1" zoomScaleNormal="100" workbookViewId="0">
      <selection activeCell="G27" sqref="G27"/>
    </sheetView>
  </sheetViews>
  <sheetFormatPr defaultRowHeight="14.4" x14ac:dyDescent="0.3"/>
  <cols>
    <col min="1" max="1" width="10.77734375" style="13" customWidth="1"/>
    <col min="2" max="2" width="30.6640625" customWidth="1"/>
    <col min="3" max="3" width="60.88671875" customWidth="1"/>
    <col min="4" max="5" width="10" style="13" customWidth="1"/>
    <col min="6" max="6" width="18" customWidth="1"/>
    <col min="7" max="7" width="12" customWidth="1"/>
    <col min="8" max="8" width="18" customWidth="1"/>
    <col min="9" max="9" width="19.109375" customWidth="1"/>
  </cols>
  <sheetData>
    <row r="15" spans="1:9" ht="26.4" x14ac:dyDescent="0.3">
      <c r="A15" s="9" t="s">
        <v>0</v>
      </c>
      <c r="B15" s="9" t="s">
        <v>1</v>
      </c>
      <c r="C15" s="9" t="s">
        <v>2</v>
      </c>
      <c r="D15" s="9" t="s">
        <v>3</v>
      </c>
      <c r="E15" s="9" t="s">
        <v>4</v>
      </c>
      <c r="F15" s="10" t="s">
        <v>5</v>
      </c>
      <c r="G15" s="10" t="s">
        <v>6</v>
      </c>
      <c r="H15" s="10" t="s">
        <v>7</v>
      </c>
      <c r="I15" s="10" t="s">
        <v>8</v>
      </c>
    </row>
    <row r="16" spans="1:9" x14ac:dyDescent="0.3">
      <c r="A16" s="11" t="s">
        <v>9</v>
      </c>
      <c r="B16" s="7" t="s">
        <v>10</v>
      </c>
      <c r="C16" s="8" t="s">
        <v>11</v>
      </c>
      <c r="D16" s="11" t="s">
        <v>12</v>
      </c>
      <c r="E16" s="11">
        <v>2</v>
      </c>
      <c r="F16" s="32">
        <v>0</v>
      </c>
      <c r="G16" s="33">
        <v>0</v>
      </c>
      <c r="H16" s="15">
        <f>F16*(1-G16)</f>
        <v>0</v>
      </c>
      <c r="I16" s="15">
        <f>E16*H16</f>
        <v>0</v>
      </c>
    </row>
    <row r="17" spans="1:9" x14ac:dyDescent="0.3">
      <c r="A17" s="12">
        <f>A16+1</f>
        <v>2</v>
      </c>
      <c r="B17" s="4" t="s">
        <v>10</v>
      </c>
      <c r="C17" s="1" t="s">
        <v>13</v>
      </c>
      <c r="D17" s="12" t="s">
        <v>14</v>
      </c>
      <c r="E17" s="12">
        <v>4</v>
      </c>
      <c r="F17" s="34">
        <v>0</v>
      </c>
      <c r="G17" s="35">
        <v>0</v>
      </c>
      <c r="H17" s="15">
        <f t="shared" ref="H17:H67" si="0">F17*(1-G17)</f>
        <v>0</v>
      </c>
      <c r="I17" s="15">
        <f t="shared" ref="I17:I67" si="1">E17*H17</f>
        <v>0</v>
      </c>
    </row>
    <row r="18" spans="1:9" x14ac:dyDescent="0.3">
      <c r="A18" s="12">
        <f t="shared" ref="A18:A60" si="2">A17+1</f>
        <v>3</v>
      </c>
      <c r="B18" s="4" t="s">
        <v>10</v>
      </c>
      <c r="C18" s="1" t="s">
        <v>15</v>
      </c>
      <c r="D18" s="12" t="s">
        <v>16</v>
      </c>
      <c r="E18" s="12">
        <v>24</v>
      </c>
      <c r="F18" s="34">
        <v>0</v>
      </c>
      <c r="G18" s="35">
        <v>0</v>
      </c>
      <c r="H18" s="15">
        <f t="shared" si="0"/>
        <v>0</v>
      </c>
      <c r="I18" s="15">
        <f t="shared" si="1"/>
        <v>0</v>
      </c>
    </row>
    <row r="19" spans="1:9" x14ac:dyDescent="0.3">
      <c r="A19" s="12">
        <f t="shared" si="2"/>
        <v>4</v>
      </c>
      <c r="B19" s="4" t="s">
        <v>10</v>
      </c>
      <c r="C19" s="1" t="s">
        <v>17</v>
      </c>
      <c r="D19" s="12" t="s">
        <v>14</v>
      </c>
      <c r="E19" s="12">
        <v>24</v>
      </c>
      <c r="F19" s="34">
        <v>0</v>
      </c>
      <c r="G19" s="35">
        <v>0</v>
      </c>
      <c r="H19" s="15">
        <f t="shared" si="0"/>
        <v>0</v>
      </c>
      <c r="I19" s="15">
        <f t="shared" si="1"/>
        <v>0</v>
      </c>
    </row>
    <row r="20" spans="1:9" x14ac:dyDescent="0.3">
      <c r="A20" s="12">
        <f t="shared" si="2"/>
        <v>5</v>
      </c>
      <c r="B20" s="4" t="s">
        <v>10</v>
      </c>
      <c r="C20" s="1" t="s">
        <v>18</v>
      </c>
      <c r="D20" s="12" t="s">
        <v>14</v>
      </c>
      <c r="E20" s="12">
        <v>16</v>
      </c>
      <c r="F20" s="34">
        <v>0</v>
      </c>
      <c r="G20" s="35">
        <v>0</v>
      </c>
      <c r="H20" s="15">
        <f t="shared" si="0"/>
        <v>0</v>
      </c>
      <c r="I20" s="15">
        <f t="shared" si="1"/>
        <v>0</v>
      </c>
    </row>
    <row r="21" spans="1:9" x14ac:dyDescent="0.3">
      <c r="A21" s="12">
        <f t="shared" si="2"/>
        <v>6</v>
      </c>
      <c r="B21" s="4" t="s">
        <v>10</v>
      </c>
      <c r="C21" s="1" t="s">
        <v>19</v>
      </c>
      <c r="D21" s="12" t="s">
        <v>14</v>
      </c>
      <c r="E21" s="12">
        <v>2</v>
      </c>
      <c r="F21" s="34">
        <v>0</v>
      </c>
      <c r="G21" s="35">
        <v>0</v>
      </c>
      <c r="H21" s="15">
        <f t="shared" si="0"/>
        <v>0</v>
      </c>
      <c r="I21" s="15">
        <f t="shared" si="1"/>
        <v>0</v>
      </c>
    </row>
    <row r="22" spans="1:9" x14ac:dyDescent="0.3">
      <c r="A22" s="12">
        <f t="shared" si="2"/>
        <v>7</v>
      </c>
      <c r="B22" s="4" t="s">
        <v>10</v>
      </c>
      <c r="C22" s="1" t="s">
        <v>20</v>
      </c>
      <c r="D22" s="12" t="s">
        <v>14</v>
      </c>
      <c r="E22" s="12">
        <v>8</v>
      </c>
      <c r="F22" s="34">
        <v>0</v>
      </c>
      <c r="G22" s="35">
        <v>0</v>
      </c>
      <c r="H22" s="15">
        <f t="shared" si="0"/>
        <v>0</v>
      </c>
      <c r="I22" s="15">
        <f t="shared" si="1"/>
        <v>0</v>
      </c>
    </row>
    <row r="23" spans="1:9" x14ac:dyDescent="0.3">
      <c r="A23" s="12">
        <f t="shared" si="2"/>
        <v>8</v>
      </c>
      <c r="B23" s="4" t="s">
        <v>10</v>
      </c>
      <c r="C23" s="1" t="s">
        <v>21</v>
      </c>
      <c r="D23" s="12" t="s">
        <v>14</v>
      </c>
      <c r="E23" s="12">
        <v>4</v>
      </c>
      <c r="F23" s="34">
        <v>0</v>
      </c>
      <c r="G23" s="35">
        <v>0</v>
      </c>
      <c r="H23" s="15">
        <f t="shared" si="0"/>
        <v>0</v>
      </c>
      <c r="I23" s="15">
        <f t="shared" si="1"/>
        <v>0</v>
      </c>
    </row>
    <row r="24" spans="1:9" x14ac:dyDescent="0.3">
      <c r="A24" s="12">
        <f t="shared" si="2"/>
        <v>9</v>
      </c>
      <c r="B24" s="4" t="s">
        <v>10</v>
      </c>
      <c r="C24" s="1" t="s">
        <v>22</v>
      </c>
      <c r="D24" s="12" t="s">
        <v>14</v>
      </c>
      <c r="E24" s="12">
        <v>4</v>
      </c>
      <c r="F24" s="34">
        <v>0</v>
      </c>
      <c r="G24" s="35">
        <v>0</v>
      </c>
      <c r="H24" s="15">
        <f t="shared" si="0"/>
        <v>0</v>
      </c>
      <c r="I24" s="15">
        <f t="shared" si="1"/>
        <v>0</v>
      </c>
    </row>
    <row r="25" spans="1:9" x14ac:dyDescent="0.3">
      <c r="A25" s="12">
        <f t="shared" si="2"/>
        <v>10</v>
      </c>
      <c r="B25" s="4" t="s">
        <v>10</v>
      </c>
      <c r="C25" s="1" t="s">
        <v>23</v>
      </c>
      <c r="D25" s="12" t="s">
        <v>14</v>
      </c>
      <c r="E25" s="12">
        <v>2</v>
      </c>
      <c r="F25" s="34">
        <v>0</v>
      </c>
      <c r="G25" s="35">
        <v>0</v>
      </c>
      <c r="H25" s="15">
        <f t="shared" si="0"/>
        <v>0</v>
      </c>
      <c r="I25" s="15">
        <f t="shared" si="1"/>
        <v>0</v>
      </c>
    </row>
    <row r="26" spans="1:9" x14ac:dyDescent="0.3">
      <c r="A26" s="12">
        <f t="shared" si="2"/>
        <v>11</v>
      </c>
      <c r="B26" s="4" t="s">
        <v>10</v>
      </c>
      <c r="C26" s="1" t="s">
        <v>24</v>
      </c>
      <c r="D26" s="12" t="s">
        <v>14</v>
      </c>
      <c r="E26" s="12">
        <v>2</v>
      </c>
      <c r="F26" s="34">
        <v>0</v>
      </c>
      <c r="G26" s="35">
        <v>0</v>
      </c>
      <c r="H26" s="15">
        <f t="shared" si="0"/>
        <v>0</v>
      </c>
      <c r="I26" s="15">
        <f t="shared" si="1"/>
        <v>0</v>
      </c>
    </row>
    <row r="27" spans="1:9" x14ac:dyDescent="0.3">
      <c r="A27" s="12">
        <f t="shared" si="2"/>
        <v>12</v>
      </c>
      <c r="B27" s="4" t="s">
        <v>10</v>
      </c>
      <c r="C27" s="1" t="s">
        <v>25</v>
      </c>
      <c r="D27" s="12" t="s">
        <v>14</v>
      </c>
      <c r="E27" s="12">
        <v>8</v>
      </c>
      <c r="F27" s="34">
        <v>0</v>
      </c>
      <c r="G27" s="35">
        <v>0</v>
      </c>
      <c r="H27" s="15">
        <f t="shared" si="0"/>
        <v>0</v>
      </c>
      <c r="I27" s="15">
        <f t="shared" si="1"/>
        <v>0</v>
      </c>
    </row>
    <row r="28" spans="1:9" x14ac:dyDescent="0.3">
      <c r="A28" s="12">
        <f t="shared" si="2"/>
        <v>13</v>
      </c>
      <c r="B28" s="4" t="s">
        <v>10</v>
      </c>
      <c r="C28" s="1" t="s">
        <v>26</v>
      </c>
      <c r="D28" s="12" t="s">
        <v>14</v>
      </c>
      <c r="E28" s="12">
        <v>2</v>
      </c>
      <c r="F28" s="34">
        <v>0</v>
      </c>
      <c r="G28" s="35">
        <v>0</v>
      </c>
      <c r="H28" s="15">
        <f t="shared" si="0"/>
        <v>0</v>
      </c>
      <c r="I28" s="15">
        <f t="shared" si="1"/>
        <v>0</v>
      </c>
    </row>
    <row r="29" spans="1:9" x14ac:dyDescent="0.3">
      <c r="A29" s="12">
        <f t="shared" si="2"/>
        <v>14</v>
      </c>
      <c r="B29" s="4" t="s">
        <v>10</v>
      </c>
      <c r="C29" s="1" t="s">
        <v>27</v>
      </c>
      <c r="D29" s="12" t="s">
        <v>14</v>
      </c>
      <c r="E29" s="12">
        <v>16</v>
      </c>
      <c r="F29" s="34">
        <v>0</v>
      </c>
      <c r="G29" s="35">
        <v>0</v>
      </c>
      <c r="H29" s="15">
        <f t="shared" si="0"/>
        <v>0</v>
      </c>
      <c r="I29" s="15">
        <f t="shared" si="1"/>
        <v>0</v>
      </c>
    </row>
    <row r="30" spans="1:9" x14ac:dyDescent="0.3">
      <c r="A30" s="12">
        <f t="shared" si="2"/>
        <v>15</v>
      </c>
      <c r="B30" s="4" t="s">
        <v>10</v>
      </c>
      <c r="C30" s="1" t="s">
        <v>28</v>
      </c>
      <c r="D30" s="12" t="s">
        <v>14</v>
      </c>
      <c r="E30" s="12">
        <v>4</v>
      </c>
      <c r="F30" s="34">
        <v>0</v>
      </c>
      <c r="G30" s="35">
        <v>0</v>
      </c>
      <c r="H30" s="15">
        <f t="shared" si="0"/>
        <v>0</v>
      </c>
      <c r="I30" s="15">
        <f t="shared" si="1"/>
        <v>0</v>
      </c>
    </row>
    <row r="31" spans="1:9" x14ac:dyDescent="0.3">
      <c r="A31" s="12">
        <f t="shared" si="2"/>
        <v>16</v>
      </c>
      <c r="B31" s="4" t="s">
        <v>10</v>
      </c>
      <c r="C31" s="1" t="s">
        <v>29</v>
      </c>
      <c r="D31" s="12" t="s">
        <v>14</v>
      </c>
      <c r="E31" s="12">
        <v>2</v>
      </c>
      <c r="F31" s="34">
        <v>0</v>
      </c>
      <c r="G31" s="35">
        <v>0</v>
      </c>
      <c r="H31" s="15">
        <f t="shared" si="0"/>
        <v>0</v>
      </c>
      <c r="I31" s="15">
        <f t="shared" si="1"/>
        <v>0</v>
      </c>
    </row>
    <row r="32" spans="1:9" x14ac:dyDescent="0.3">
      <c r="A32" s="47">
        <f t="shared" si="2"/>
        <v>17</v>
      </c>
      <c r="B32" s="48" t="s">
        <v>10</v>
      </c>
      <c r="C32" s="49" t="s">
        <v>71</v>
      </c>
      <c r="D32" s="47" t="s">
        <v>14</v>
      </c>
      <c r="E32" s="12"/>
      <c r="F32" s="34">
        <v>0</v>
      </c>
      <c r="G32" s="35">
        <v>0</v>
      </c>
      <c r="H32" s="15">
        <f t="shared" si="0"/>
        <v>0</v>
      </c>
      <c r="I32" s="15">
        <f t="shared" si="1"/>
        <v>0</v>
      </c>
    </row>
    <row r="33" spans="1:9" x14ac:dyDescent="0.3">
      <c r="A33" s="12">
        <f t="shared" si="2"/>
        <v>18</v>
      </c>
      <c r="B33" s="4" t="s">
        <v>10</v>
      </c>
      <c r="C33" s="1" t="s">
        <v>30</v>
      </c>
      <c r="D33" s="12" t="s">
        <v>14</v>
      </c>
      <c r="E33" s="12">
        <v>2</v>
      </c>
      <c r="F33" s="34">
        <v>0</v>
      </c>
      <c r="G33" s="35">
        <v>0</v>
      </c>
      <c r="H33" s="15">
        <f t="shared" si="0"/>
        <v>0</v>
      </c>
      <c r="I33" s="15">
        <f t="shared" si="1"/>
        <v>0</v>
      </c>
    </row>
    <row r="34" spans="1:9" x14ac:dyDescent="0.3">
      <c r="A34" s="12">
        <f t="shared" si="2"/>
        <v>19</v>
      </c>
      <c r="B34" s="4" t="s">
        <v>10</v>
      </c>
      <c r="C34" s="1" t="s">
        <v>31</v>
      </c>
      <c r="D34" s="12" t="s">
        <v>14</v>
      </c>
      <c r="E34" s="12">
        <v>2</v>
      </c>
      <c r="F34" s="34">
        <v>0</v>
      </c>
      <c r="G34" s="35">
        <v>0</v>
      </c>
      <c r="H34" s="15">
        <f t="shared" si="0"/>
        <v>0</v>
      </c>
      <c r="I34" s="15">
        <f t="shared" si="1"/>
        <v>0</v>
      </c>
    </row>
    <row r="35" spans="1:9" x14ac:dyDescent="0.3">
      <c r="A35" s="12">
        <f t="shared" si="2"/>
        <v>20</v>
      </c>
      <c r="B35" s="4" t="s">
        <v>10</v>
      </c>
      <c r="C35" s="1" t="s">
        <v>32</v>
      </c>
      <c r="D35" s="12" t="s">
        <v>14</v>
      </c>
      <c r="E35" s="12">
        <v>4</v>
      </c>
      <c r="F35" s="34">
        <v>0</v>
      </c>
      <c r="G35" s="35">
        <v>0</v>
      </c>
      <c r="H35" s="15">
        <f t="shared" si="0"/>
        <v>0</v>
      </c>
      <c r="I35" s="15">
        <f t="shared" si="1"/>
        <v>0</v>
      </c>
    </row>
    <row r="36" spans="1:9" x14ac:dyDescent="0.3">
      <c r="A36" s="12">
        <f t="shared" si="2"/>
        <v>21</v>
      </c>
      <c r="B36" s="4" t="s">
        <v>10</v>
      </c>
      <c r="C36" s="1" t="s">
        <v>33</v>
      </c>
      <c r="D36" s="12" t="s">
        <v>14</v>
      </c>
      <c r="E36" s="12">
        <v>32</v>
      </c>
      <c r="F36" s="34">
        <v>0</v>
      </c>
      <c r="G36" s="35">
        <v>0</v>
      </c>
      <c r="H36" s="15">
        <f t="shared" si="0"/>
        <v>0</v>
      </c>
      <c r="I36" s="15">
        <f t="shared" si="1"/>
        <v>0</v>
      </c>
    </row>
    <row r="37" spans="1:9" x14ac:dyDescent="0.3">
      <c r="A37" s="12">
        <f t="shared" si="2"/>
        <v>22</v>
      </c>
      <c r="B37" s="4" t="s">
        <v>10</v>
      </c>
      <c r="C37" s="1" t="s">
        <v>34</v>
      </c>
      <c r="D37" s="12" t="s">
        <v>16</v>
      </c>
      <c r="E37" s="12">
        <v>10</v>
      </c>
      <c r="F37" s="34">
        <v>0</v>
      </c>
      <c r="G37" s="35">
        <v>0</v>
      </c>
      <c r="H37" s="15">
        <f t="shared" si="0"/>
        <v>0</v>
      </c>
      <c r="I37" s="15">
        <f t="shared" si="1"/>
        <v>0</v>
      </c>
    </row>
    <row r="38" spans="1:9" x14ac:dyDescent="0.3">
      <c r="A38" s="12">
        <f t="shared" si="2"/>
        <v>23</v>
      </c>
      <c r="B38" s="4" t="s">
        <v>10</v>
      </c>
      <c r="C38" s="1" t="s">
        <v>35</v>
      </c>
      <c r="D38" s="12" t="s">
        <v>14</v>
      </c>
      <c r="E38" s="12">
        <v>8</v>
      </c>
      <c r="F38" s="34">
        <v>0</v>
      </c>
      <c r="G38" s="35">
        <v>0</v>
      </c>
      <c r="H38" s="15">
        <f t="shared" si="0"/>
        <v>0</v>
      </c>
      <c r="I38" s="15">
        <f t="shared" si="1"/>
        <v>0</v>
      </c>
    </row>
    <row r="39" spans="1:9" x14ac:dyDescent="0.3">
      <c r="A39" s="12">
        <f t="shared" si="2"/>
        <v>24</v>
      </c>
      <c r="B39" s="4" t="s">
        <v>10</v>
      </c>
      <c r="C39" s="1" t="s">
        <v>36</v>
      </c>
      <c r="D39" s="12" t="s">
        <v>14</v>
      </c>
      <c r="E39" s="12">
        <v>4</v>
      </c>
      <c r="F39" s="34">
        <v>0</v>
      </c>
      <c r="G39" s="35">
        <v>0</v>
      </c>
      <c r="H39" s="15">
        <f t="shared" si="0"/>
        <v>0</v>
      </c>
      <c r="I39" s="15">
        <f t="shared" si="1"/>
        <v>0</v>
      </c>
    </row>
    <row r="40" spans="1:9" x14ac:dyDescent="0.3">
      <c r="A40" s="12">
        <f t="shared" si="2"/>
        <v>25</v>
      </c>
      <c r="B40" s="4" t="s">
        <v>10</v>
      </c>
      <c r="C40" s="1" t="s">
        <v>37</v>
      </c>
      <c r="D40" s="12" t="s">
        <v>14</v>
      </c>
      <c r="E40" s="12">
        <v>8</v>
      </c>
      <c r="F40" s="34">
        <v>0</v>
      </c>
      <c r="G40" s="35">
        <v>0</v>
      </c>
      <c r="H40" s="15">
        <f t="shared" si="0"/>
        <v>0</v>
      </c>
      <c r="I40" s="15">
        <f t="shared" si="1"/>
        <v>0</v>
      </c>
    </row>
    <row r="41" spans="1:9" x14ac:dyDescent="0.3">
      <c r="A41" s="12">
        <f t="shared" si="2"/>
        <v>26</v>
      </c>
      <c r="B41" s="4" t="s">
        <v>10</v>
      </c>
      <c r="C41" s="1" t="s">
        <v>38</v>
      </c>
      <c r="D41" s="12" t="s">
        <v>14</v>
      </c>
      <c r="E41" s="12">
        <v>4</v>
      </c>
      <c r="F41" s="34">
        <v>0</v>
      </c>
      <c r="G41" s="35">
        <v>0</v>
      </c>
      <c r="H41" s="15">
        <f t="shared" si="0"/>
        <v>0</v>
      </c>
      <c r="I41" s="15">
        <f t="shared" si="1"/>
        <v>0</v>
      </c>
    </row>
    <row r="42" spans="1:9" x14ac:dyDescent="0.3">
      <c r="A42" s="12">
        <f t="shared" si="2"/>
        <v>27</v>
      </c>
      <c r="B42" s="4" t="s">
        <v>10</v>
      </c>
      <c r="C42" s="1" t="s">
        <v>39</v>
      </c>
      <c r="D42" s="12" t="s">
        <v>14</v>
      </c>
      <c r="E42" s="12">
        <v>10</v>
      </c>
      <c r="F42" s="34">
        <v>0</v>
      </c>
      <c r="G42" s="35">
        <v>0</v>
      </c>
      <c r="H42" s="15">
        <f t="shared" si="0"/>
        <v>0</v>
      </c>
      <c r="I42" s="15">
        <f t="shared" si="1"/>
        <v>0</v>
      </c>
    </row>
    <row r="43" spans="1:9" x14ac:dyDescent="0.3">
      <c r="A43" s="12">
        <f t="shared" si="2"/>
        <v>28</v>
      </c>
      <c r="B43" s="4" t="s">
        <v>10</v>
      </c>
      <c r="C43" s="1" t="s">
        <v>40</v>
      </c>
      <c r="D43" s="12" t="s">
        <v>14</v>
      </c>
      <c r="E43" s="12">
        <v>20</v>
      </c>
      <c r="F43" s="34">
        <v>0</v>
      </c>
      <c r="G43" s="35">
        <v>0</v>
      </c>
      <c r="H43" s="15">
        <f t="shared" si="0"/>
        <v>0</v>
      </c>
      <c r="I43" s="15">
        <f t="shared" si="1"/>
        <v>0</v>
      </c>
    </row>
    <row r="44" spans="1:9" x14ac:dyDescent="0.3">
      <c r="A44" s="12">
        <f t="shared" si="2"/>
        <v>29</v>
      </c>
      <c r="B44" s="4" t="s">
        <v>10</v>
      </c>
      <c r="C44" s="1" t="s">
        <v>41</v>
      </c>
      <c r="D44" s="12" t="s">
        <v>14</v>
      </c>
      <c r="E44" s="12">
        <v>8</v>
      </c>
      <c r="F44" s="34">
        <v>0</v>
      </c>
      <c r="G44" s="35">
        <v>0</v>
      </c>
      <c r="H44" s="15">
        <f t="shared" si="0"/>
        <v>0</v>
      </c>
      <c r="I44" s="15">
        <f t="shared" si="1"/>
        <v>0</v>
      </c>
    </row>
    <row r="45" spans="1:9" x14ac:dyDescent="0.3">
      <c r="A45" s="12">
        <f t="shared" si="2"/>
        <v>30</v>
      </c>
      <c r="B45" s="4" t="s">
        <v>10</v>
      </c>
      <c r="C45" s="1" t="s">
        <v>42</v>
      </c>
      <c r="D45" s="12" t="s">
        <v>14</v>
      </c>
      <c r="E45" s="12">
        <v>6</v>
      </c>
      <c r="F45" s="34">
        <v>0</v>
      </c>
      <c r="G45" s="35">
        <v>0</v>
      </c>
      <c r="H45" s="15">
        <f t="shared" si="0"/>
        <v>0</v>
      </c>
      <c r="I45" s="15">
        <f t="shared" si="1"/>
        <v>0</v>
      </c>
    </row>
    <row r="46" spans="1:9" x14ac:dyDescent="0.3">
      <c r="A46" s="12">
        <f t="shared" si="2"/>
        <v>31</v>
      </c>
      <c r="B46" s="4" t="s">
        <v>10</v>
      </c>
      <c r="C46" s="1" t="s">
        <v>43</v>
      </c>
      <c r="D46" s="12" t="s">
        <v>14</v>
      </c>
      <c r="E46" s="12">
        <v>6</v>
      </c>
      <c r="F46" s="34">
        <v>0</v>
      </c>
      <c r="G46" s="35">
        <v>0</v>
      </c>
      <c r="H46" s="15">
        <f t="shared" si="0"/>
        <v>0</v>
      </c>
      <c r="I46" s="15">
        <f t="shared" si="1"/>
        <v>0</v>
      </c>
    </row>
    <row r="47" spans="1:9" x14ac:dyDescent="0.3">
      <c r="A47" s="12">
        <f t="shared" si="2"/>
        <v>32</v>
      </c>
      <c r="B47" s="4" t="s">
        <v>10</v>
      </c>
      <c r="C47" s="1" t="s">
        <v>44</v>
      </c>
      <c r="D47" s="12" t="s">
        <v>14</v>
      </c>
      <c r="E47" s="12">
        <v>6</v>
      </c>
      <c r="F47" s="34">
        <v>0</v>
      </c>
      <c r="G47" s="35">
        <v>0</v>
      </c>
      <c r="H47" s="15">
        <f t="shared" si="0"/>
        <v>0</v>
      </c>
      <c r="I47" s="15">
        <f t="shared" si="1"/>
        <v>0</v>
      </c>
    </row>
    <row r="48" spans="1:9" x14ac:dyDescent="0.3">
      <c r="A48" s="12">
        <f t="shared" si="2"/>
        <v>33</v>
      </c>
      <c r="B48" s="4" t="s">
        <v>10</v>
      </c>
      <c r="C48" s="1" t="s">
        <v>45</v>
      </c>
      <c r="D48" s="12" t="s">
        <v>14</v>
      </c>
      <c r="E48" s="12">
        <v>4</v>
      </c>
      <c r="F48" s="34">
        <v>0</v>
      </c>
      <c r="G48" s="35">
        <v>0</v>
      </c>
      <c r="H48" s="15">
        <f t="shared" si="0"/>
        <v>0</v>
      </c>
      <c r="I48" s="15">
        <f t="shared" si="1"/>
        <v>0</v>
      </c>
    </row>
    <row r="49" spans="1:9" x14ac:dyDescent="0.3">
      <c r="A49" s="12">
        <f t="shared" si="2"/>
        <v>34</v>
      </c>
      <c r="B49" s="4" t="s">
        <v>10</v>
      </c>
      <c r="C49" s="1" t="s">
        <v>46</v>
      </c>
      <c r="D49" s="12" t="s">
        <v>14</v>
      </c>
      <c r="E49" s="12">
        <v>2</v>
      </c>
      <c r="F49" s="34">
        <v>0</v>
      </c>
      <c r="G49" s="35">
        <v>0</v>
      </c>
      <c r="H49" s="15">
        <f t="shared" si="0"/>
        <v>0</v>
      </c>
      <c r="I49" s="15">
        <f t="shared" si="1"/>
        <v>0</v>
      </c>
    </row>
    <row r="50" spans="1:9" x14ac:dyDescent="0.3">
      <c r="A50" s="12">
        <f t="shared" si="2"/>
        <v>35</v>
      </c>
      <c r="B50" s="4" t="s">
        <v>10</v>
      </c>
      <c r="C50" s="1" t="s">
        <v>47</v>
      </c>
      <c r="D50" s="12" t="s">
        <v>14</v>
      </c>
      <c r="E50" s="12">
        <v>4</v>
      </c>
      <c r="F50" s="34">
        <v>0</v>
      </c>
      <c r="G50" s="35">
        <v>0</v>
      </c>
      <c r="H50" s="15">
        <f t="shared" si="0"/>
        <v>0</v>
      </c>
      <c r="I50" s="15">
        <f t="shared" si="1"/>
        <v>0</v>
      </c>
    </row>
    <row r="51" spans="1:9" x14ac:dyDescent="0.3">
      <c r="A51" s="12">
        <f t="shared" si="2"/>
        <v>36</v>
      </c>
      <c r="B51" s="4" t="s">
        <v>10</v>
      </c>
      <c r="C51" s="1" t="s">
        <v>48</v>
      </c>
      <c r="D51" s="12" t="s">
        <v>14</v>
      </c>
      <c r="E51" s="12">
        <v>12</v>
      </c>
      <c r="F51" s="34">
        <v>0</v>
      </c>
      <c r="G51" s="35">
        <v>0</v>
      </c>
      <c r="H51" s="15">
        <f t="shared" si="0"/>
        <v>0</v>
      </c>
      <c r="I51" s="15">
        <f t="shared" si="1"/>
        <v>0</v>
      </c>
    </row>
    <row r="52" spans="1:9" x14ac:dyDescent="0.3">
      <c r="A52" s="12">
        <f t="shared" si="2"/>
        <v>37</v>
      </c>
      <c r="B52" s="4" t="s">
        <v>10</v>
      </c>
      <c r="C52" s="1" t="s">
        <v>49</v>
      </c>
      <c r="D52" s="12" t="s">
        <v>14</v>
      </c>
      <c r="E52" s="12">
        <v>4</v>
      </c>
      <c r="F52" s="34">
        <v>0</v>
      </c>
      <c r="G52" s="35">
        <v>0</v>
      </c>
      <c r="H52" s="15">
        <f t="shared" si="0"/>
        <v>0</v>
      </c>
      <c r="I52" s="15">
        <f t="shared" si="1"/>
        <v>0</v>
      </c>
    </row>
    <row r="53" spans="1:9" x14ac:dyDescent="0.3">
      <c r="A53" s="12">
        <f t="shared" si="2"/>
        <v>38</v>
      </c>
      <c r="B53" s="4" t="s">
        <v>10</v>
      </c>
      <c r="C53" s="1" t="s">
        <v>50</v>
      </c>
      <c r="D53" s="12" t="s">
        <v>14</v>
      </c>
      <c r="E53" s="12">
        <v>2</v>
      </c>
      <c r="F53" s="34">
        <v>0</v>
      </c>
      <c r="G53" s="35">
        <v>0</v>
      </c>
      <c r="H53" s="15">
        <f t="shared" si="0"/>
        <v>0</v>
      </c>
      <c r="I53" s="15">
        <f t="shared" si="1"/>
        <v>0</v>
      </c>
    </row>
    <row r="54" spans="1:9" x14ac:dyDescent="0.3">
      <c r="A54" s="12">
        <f t="shared" si="2"/>
        <v>39</v>
      </c>
      <c r="B54" s="4" t="s">
        <v>10</v>
      </c>
      <c r="C54" s="1" t="s">
        <v>51</v>
      </c>
      <c r="D54" s="12" t="s">
        <v>14</v>
      </c>
      <c r="E54" s="12">
        <v>24</v>
      </c>
      <c r="F54" s="34">
        <v>0</v>
      </c>
      <c r="G54" s="35">
        <v>0</v>
      </c>
      <c r="H54" s="15">
        <f t="shared" si="0"/>
        <v>0</v>
      </c>
      <c r="I54" s="15">
        <f t="shared" si="1"/>
        <v>0</v>
      </c>
    </row>
    <row r="55" spans="1:9" x14ac:dyDescent="0.3">
      <c r="A55" s="12">
        <f t="shared" si="2"/>
        <v>40</v>
      </c>
      <c r="B55" s="4" t="s">
        <v>10</v>
      </c>
      <c r="C55" s="1" t="s">
        <v>52</v>
      </c>
      <c r="D55" s="12" t="s">
        <v>14</v>
      </c>
      <c r="E55" s="12">
        <v>2</v>
      </c>
      <c r="F55" s="34">
        <v>0</v>
      </c>
      <c r="G55" s="35">
        <v>0</v>
      </c>
      <c r="H55" s="15">
        <f t="shared" si="0"/>
        <v>0</v>
      </c>
      <c r="I55" s="15">
        <f t="shared" si="1"/>
        <v>0</v>
      </c>
    </row>
    <row r="56" spans="1:9" x14ac:dyDescent="0.3">
      <c r="A56" s="12">
        <f t="shared" si="2"/>
        <v>41</v>
      </c>
      <c r="B56" s="4" t="s">
        <v>10</v>
      </c>
      <c r="C56" s="1" t="s">
        <v>53</v>
      </c>
      <c r="D56" s="12" t="s">
        <v>14</v>
      </c>
      <c r="E56" s="12">
        <v>4</v>
      </c>
      <c r="F56" s="34">
        <v>0</v>
      </c>
      <c r="G56" s="35">
        <v>0</v>
      </c>
      <c r="H56" s="15">
        <f t="shared" si="0"/>
        <v>0</v>
      </c>
      <c r="I56" s="15">
        <f t="shared" si="1"/>
        <v>0</v>
      </c>
    </row>
    <row r="57" spans="1:9" x14ac:dyDescent="0.3">
      <c r="A57" s="12">
        <f t="shared" si="2"/>
        <v>42</v>
      </c>
      <c r="B57" s="4" t="s">
        <v>10</v>
      </c>
      <c r="C57" s="1" t="s">
        <v>54</v>
      </c>
      <c r="D57" s="12" t="s">
        <v>14</v>
      </c>
      <c r="E57" s="12">
        <v>2</v>
      </c>
      <c r="F57" s="34">
        <v>0</v>
      </c>
      <c r="G57" s="35">
        <v>0</v>
      </c>
      <c r="H57" s="15">
        <f t="shared" si="0"/>
        <v>0</v>
      </c>
      <c r="I57" s="15">
        <f t="shared" si="1"/>
        <v>0</v>
      </c>
    </row>
    <row r="58" spans="1:9" x14ac:dyDescent="0.3">
      <c r="A58" s="12">
        <f t="shared" si="2"/>
        <v>43</v>
      </c>
      <c r="B58" s="4" t="s">
        <v>10</v>
      </c>
      <c r="C58" s="1" t="s">
        <v>55</v>
      </c>
      <c r="D58" s="12" t="s">
        <v>14</v>
      </c>
      <c r="E58" s="12">
        <v>4</v>
      </c>
      <c r="F58" s="34">
        <v>0</v>
      </c>
      <c r="G58" s="35">
        <v>0</v>
      </c>
      <c r="H58" s="15">
        <f t="shared" si="0"/>
        <v>0</v>
      </c>
      <c r="I58" s="15">
        <v>0</v>
      </c>
    </row>
    <row r="59" spans="1:9" x14ac:dyDescent="0.3">
      <c r="A59" s="12">
        <f t="shared" si="2"/>
        <v>44</v>
      </c>
      <c r="B59" s="4" t="s">
        <v>10</v>
      </c>
      <c r="C59" s="1" t="s">
        <v>56</v>
      </c>
      <c r="D59" s="12" t="s">
        <v>14</v>
      </c>
      <c r="E59" s="12">
        <v>2</v>
      </c>
      <c r="F59" s="34">
        <v>0</v>
      </c>
      <c r="G59" s="35">
        <v>0</v>
      </c>
      <c r="H59" s="15">
        <f t="shared" si="0"/>
        <v>0</v>
      </c>
      <c r="I59" s="15">
        <f t="shared" si="1"/>
        <v>0</v>
      </c>
    </row>
    <row r="60" spans="1:9" x14ac:dyDescent="0.3">
      <c r="A60" s="12">
        <f t="shared" si="2"/>
        <v>45</v>
      </c>
      <c r="B60" s="4" t="s">
        <v>10</v>
      </c>
      <c r="C60" s="1" t="s">
        <v>57</v>
      </c>
      <c r="D60" s="12" t="s">
        <v>14</v>
      </c>
      <c r="E60" s="12">
        <v>12</v>
      </c>
      <c r="F60" s="34">
        <v>0</v>
      </c>
      <c r="G60" s="35">
        <v>0</v>
      </c>
      <c r="H60" s="15">
        <f t="shared" si="0"/>
        <v>0</v>
      </c>
      <c r="I60" s="15">
        <f t="shared" si="1"/>
        <v>0</v>
      </c>
    </row>
    <row r="61" spans="1:9" x14ac:dyDescent="0.3">
      <c r="A61" s="26"/>
      <c r="B61" s="26"/>
      <c r="C61" s="26"/>
      <c r="D61" s="26"/>
      <c r="E61" s="26"/>
      <c r="F61" s="26"/>
      <c r="G61" s="26"/>
      <c r="H61" s="26"/>
      <c r="I61" s="26"/>
    </row>
    <row r="62" spans="1:9" x14ac:dyDescent="0.3">
      <c r="A62" s="12">
        <v>45</v>
      </c>
      <c r="B62" s="4" t="s">
        <v>58</v>
      </c>
      <c r="C62" s="1"/>
      <c r="D62" s="12" t="s">
        <v>14</v>
      </c>
      <c r="E62" s="12"/>
      <c r="F62" s="34">
        <v>0</v>
      </c>
      <c r="G62" s="35">
        <v>0</v>
      </c>
      <c r="H62" s="15">
        <f t="shared" si="0"/>
        <v>0</v>
      </c>
      <c r="I62" s="15">
        <f t="shared" si="1"/>
        <v>0</v>
      </c>
    </row>
    <row r="63" spans="1:9" x14ac:dyDescent="0.3">
      <c r="A63" s="12">
        <f>A62+1</f>
        <v>46</v>
      </c>
      <c r="B63" s="4" t="s">
        <v>58</v>
      </c>
      <c r="C63" s="1"/>
      <c r="D63" s="12" t="s">
        <v>14</v>
      </c>
      <c r="E63" s="12"/>
      <c r="F63" s="34">
        <v>0</v>
      </c>
      <c r="G63" s="35">
        <v>0</v>
      </c>
      <c r="H63" s="15">
        <f t="shared" si="0"/>
        <v>0</v>
      </c>
      <c r="I63" s="15">
        <f t="shared" si="1"/>
        <v>0</v>
      </c>
    </row>
    <row r="64" spans="1:9" x14ac:dyDescent="0.3">
      <c r="A64" s="12">
        <f t="shared" ref="A64:A67" si="3">A63+1</f>
        <v>47</v>
      </c>
      <c r="B64" s="4" t="s">
        <v>58</v>
      </c>
      <c r="C64" s="1"/>
      <c r="D64" s="12" t="s">
        <v>14</v>
      </c>
      <c r="E64" s="12"/>
      <c r="F64" s="34">
        <v>0</v>
      </c>
      <c r="G64" s="35">
        <v>0</v>
      </c>
      <c r="H64" s="15">
        <f t="shared" si="0"/>
        <v>0</v>
      </c>
      <c r="I64" s="15">
        <f t="shared" si="1"/>
        <v>0</v>
      </c>
    </row>
    <row r="65" spans="1:10" x14ac:dyDescent="0.3">
      <c r="A65" s="12">
        <f t="shared" si="3"/>
        <v>48</v>
      </c>
      <c r="B65" s="4" t="s">
        <v>58</v>
      </c>
      <c r="C65" s="1"/>
      <c r="D65" s="12" t="s">
        <v>14</v>
      </c>
      <c r="E65" s="12"/>
      <c r="F65" s="34">
        <v>0</v>
      </c>
      <c r="G65" s="35">
        <v>0</v>
      </c>
      <c r="H65" s="15">
        <f t="shared" si="0"/>
        <v>0</v>
      </c>
      <c r="I65" s="15">
        <f t="shared" si="1"/>
        <v>0</v>
      </c>
    </row>
    <row r="66" spans="1:10" x14ac:dyDescent="0.3">
      <c r="A66" s="12">
        <f t="shared" si="3"/>
        <v>49</v>
      </c>
      <c r="B66" s="4" t="s">
        <v>58</v>
      </c>
      <c r="C66" s="1"/>
      <c r="D66" s="12" t="s">
        <v>14</v>
      </c>
      <c r="E66" s="12"/>
      <c r="F66" s="34">
        <v>0</v>
      </c>
      <c r="G66" s="35">
        <v>0</v>
      </c>
      <c r="H66" s="15">
        <f t="shared" si="0"/>
        <v>0</v>
      </c>
      <c r="I66" s="15">
        <f t="shared" si="1"/>
        <v>0</v>
      </c>
    </row>
    <row r="67" spans="1:10" x14ac:dyDescent="0.3">
      <c r="A67" s="12">
        <f t="shared" si="3"/>
        <v>50</v>
      </c>
      <c r="B67" s="4" t="s">
        <v>58</v>
      </c>
      <c r="C67" s="1"/>
      <c r="D67" s="12" t="s">
        <v>14</v>
      </c>
      <c r="E67" s="12"/>
      <c r="F67" s="34">
        <v>0</v>
      </c>
      <c r="G67" s="35">
        <v>0</v>
      </c>
      <c r="H67" s="15">
        <f t="shared" si="0"/>
        <v>0</v>
      </c>
      <c r="I67" s="15">
        <f t="shared" si="1"/>
        <v>0</v>
      </c>
    </row>
    <row r="68" spans="1:10" x14ac:dyDescent="0.3">
      <c r="F68" s="36"/>
      <c r="G68" s="36"/>
    </row>
    <row r="69" spans="1:10" x14ac:dyDescent="0.3">
      <c r="B69" s="5" t="s">
        <v>59</v>
      </c>
      <c r="C69" s="6" t="s">
        <v>60</v>
      </c>
      <c r="D69" s="14" t="s">
        <v>61</v>
      </c>
      <c r="E69" s="13">
        <v>1</v>
      </c>
      <c r="F69" s="59">
        <v>0</v>
      </c>
      <c r="G69" s="36"/>
      <c r="H69" s="30"/>
      <c r="I69" s="16">
        <f>SUM(I16:I67)</f>
        <v>0</v>
      </c>
    </row>
    <row r="71" spans="1:10" x14ac:dyDescent="0.3">
      <c r="H71" s="2" t="s">
        <v>62</v>
      </c>
      <c r="I71" s="31">
        <f>(F69+I69)</f>
        <v>0</v>
      </c>
    </row>
    <row r="72" spans="1:10" x14ac:dyDescent="0.3">
      <c r="H72" s="2"/>
      <c r="I72" s="3"/>
    </row>
    <row r="73" spans="1:10" x14ac:dyDescent="0.3">
      <c r="H73" s="2"/>
      <c r="I73" s="3"/>
    </row>
    <row r="75" spans="1:10" s="28" customFormat="1" ht="16.2" thickBot="1" x14ac:dyDescent="0.35">
      <c r="A75" s="37" t="s">
        <v>63</v>
      </c>
      <c r="B75" s="37"/>
      <c r="D75" s="29"/>
      <c r="E75" s="29"/>
    </row>
    <row r="76" spans="1:10" ht="14.4" customHeight="1" x14ac:dyDescent="0.3">
      <c r="A76" s="38" t="s">
        <v>64</v>
      </c>
      <c r="B76" s="39"/>
      <c r="C76" s="39"/>
      <c r="D76" s="39"/>
      <c r="E76" s="39"/>
      <c r="F76" s="39"/>
      <c r="G76" s="39"/>
      <c r="H76" s="39"/>
      <c r="I76" s="40"/>
      <c r="J76" s="27"/>
    </row>
    <row r="77" spans="1:10" x14ac:dyDescent="0.3">
      <c r="A77" s="41"/>
      <c r="B77" s="42"/>
      <c r="C77" s="42"/>
      <c r="D77" s="42"/>
      <c r="E77" s="42"/>
      <c r="F77" s="42"/>
      <c r="G77" s="42"/>
      <c r="H77" s="42"/>
      <c r="I77" s="43"/>
      <c r="J77" s="27"/>
    </row>
    <row r="78" spans="1:10" x14ac:dyDescent="0.3">
      <c r="A78" s="41"/>
      <c r="B78" s="42"/>
      <c r="C78" s="42"/>
      <c r="D78" s="42"/>
      <c r="E78" s="42"/>
      <c r="F78" s="42"/>
      <c r="G78" s="42"/>
      <c r="H78" s="42"/>
      <c r="I78" s="43"/>
      <c r="J78" s="27"/>
    </row>
    <row r="79" spans="1:10" x14ac:dyDescent="0.3">
      <c r="A79" s="41"/>
      <c r="B79" s="42"/>
      <c r="C79" s="42"/>
      <c r="D79" s="42"/>
      <c r="E79" s="42"/>
      <c r="F79" s="42"/>
      <c r="G79" s="42"/>
      <c r="H79" s="42"/>
      <c r="I79" s="43"/>
      <c r="J79" s="27"/>
    </row>
    <row r="80" spans="1:10" x14ac:dyDescent="0.3">
      <c r="A80" s="41"/>
      <c r="B80" s="42"/>
      <c r="C80" s="42"/>
      <c r="D80" s="42"/>
      <c r="E80" s="42"/>
      <c r="F80" s="42"/>
      <c r="G80" s="42"/>
      <c r="H80" s="42"/>
      <c r="I80" s="43"/>
      <c r="J80" s="27"/>
    </row>
    <row r="81" spans="1:10" ht="15" thickBot="1" x14ac:dyDescent="0.35">
      <c r="A81" s="44"/>
      <c r="B81" s="45"/>
      <c r="C81" s="45"/>
      <c r="D81" s="45"/>
      <c r="E81" s="45"/>
      <c r="F81" s="45"/>
      <c r="G81" s="45"/>
      <c r="H81" s="45"/>
      <c r="I81" s="46"/>
      <c r="J81" s="27"/>
    </row>
    <row r="83" spans="1:10" x14ac:dyDescent="0.3">
      <c r="B83" s="2" t="s">
        <v>70</v>
      </c>
      <c r="C83" s="18"/>
      <c r="D83" s="19"/>
      <c r="E83" s="19"/>
      <c r="F83" s="20"/>
    </row>
    <row r="84" spans="1:10" x14ac:dyDescent="0.3">
      <c r="B84" s="2" t="s">
        <v>65</v>
      </c>
      <c r="C84" s="21"/>
      <c r="D84" s="17"/>
      <c r="E84" s="17"/>
      <c r="F84" s="22"/>
    </row>
    <row r="85" spans="1:10" x14ac:dyDescent="0.3">
      <c r="B85" s="2" t="s">
        <v>66</v>
      </c>
      <c r="C85" s="21"/>
      <c r="D85" s="17"/>
      <c r="E85" s="17"/>
      <c r="F85" s="22"/>
    </row>
    <row r="86" spans="1:10" x14ac:dyDescent="0.3">
      <c r="B86" s="2" t="s">
        <v>67</v>
      </c>
      <c r="C86" s="21"/>
      <c r="D86" s="17"/>
      <c r="E86" s="17"/>
      <c r="F86" s="22"/>
    </row>
    <row r="87" spans="1:10" x14ac:dyDescent="0.3">
      <c r="B87" s="2" t="s">
        <v>68</v>
      </c>
      <c r="C87" s="21"/>
      <c r="D87" s="17"/>
      <c r="E87" s="17"/>
      <c r="F87" s="22"/>
    </row>
    <row r="88" spans="1:10" x14ac:dyDescent="0.3">
      <c r="B88" s="2" t="s">
        <v>69</v>
      </c>
      <c r="C88" s="23"/>
      <c r="D88" s="24"/>
      <c r="E88" s="24"/>
      <c r="F88" s="25"/>
    </row>
  </sheetData>
  <sheetProtection algorithmName="SHA-512" hashValue="nAbtO8+socYdbkxTh5hvNhJo8Baoygd7lEn/Ke5PthVy48DJvkitsuCFYKiIMnMkIs7mc15wF+N4JNkS2/+dhw==" saltValue="ZBN2qoRTCs+bQnllc5EnHQ==" spinCount="100000" sheet="1" objects="1" scenarios="1" selectLockedCells="1"/>
  <mergeCells count="2">
    <mergeCell ref="A75:B75"/>
    <mergeCell ref="A76:I81"/>
  </mergeCells>
  <pageMargins left="0.74803149606299213" right="0.74803149606299213" top="0.98425196850393704" bottom="0.98425196850393704" header="0.51181102362204722" footer="0.51181102362204722"/>
  <pageSetup paperSize="9" scale="6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8D195-3674-42DA-A276-B29D065F1F99}">
  <dimension ref="A1:B49"/>
  <sheetViews>
    <sheetView zoomScaleNormal="100" workbookViewId="0">
      <selection activeCell="A21" sqref="A21"/>
    </sheetView>
  </sheetViews>
  <sheetFormatPr defaultRowHeight="13.2" x14ac:dyDescent="0.25"/>
  <cols>
    <col min="1" max="1" width="57.44140625" style="51" bestFit="1" customWidth="1"/>
    <col min="2" max="2" width="154.5546875" style="52" customWidth="1"/>
    <col min="3" max="16384" width="8.88671875" style="51"/>
  </cols>
  <sheetData>
    <row r="1" spans="1:2" ht="13.8" thickBot="1" x14ac:dyDescent="0.3">
      <c r="A1" s="51" t="s">
        <v>120</v>
      </c>
    </row>
    <row r="2" spans="1:2" s="50" customFormat="1" ht="13.8" x14ac:dyDescent="0.25">
      <c r="A2" s="53" t="s">
        <v>72</v>
      </c>
      <c r="B2" s="54" t="s">
        <v>74</v>
      </c>
    </row>
    <row r="3" spans="1:2" ht="26.4" x14ac:dyDescent="0.25">
      <c r="A3" s="55" t="s">
        <v>11</v>
      </c>
      <c r="B3" s="56" t="s">
        <v>75</v>
      </c>
    </row>
    <row r="4" spans="1:2" x14ac:dyDescent="0.25">
      <c r="A4" s="55" t="s">
        <v>13</v>
      </c>
      <c r="B4" s="56" t="s">
        <v>76</v>
      </c>
    </row>
    <row r="5" spans="1:2" ht="26.4" x14ac:dyDescent="0.25">
      <c r="A5" s="55" t="s">
        <v>15</v>
      </c>
      <c r="B5" s="56" t="s">
        <v>77</v>
      </c>
    </row>
    <row r="6" spans="1:2" x14ac:dyDescent="0.25">
      <c r="A6" s="55" t="s">
        <v>17</v>
      </c>
      <c r="B6" s="56" t="s">
        <v>78</v>
      </c>
    </row>
    <row r="7" spans="1:2" ht="26.4" x14ac:dyDescent="0.25">
      <c r="A7" s="55" t="s">
        <v>18</v>
      </c>
      <c r="B7" s="56" t="s">
        <v>79</v>
      </c>
    </row>
    <row r="8" spans="1:2" ht="26.4" x14ac:dyDescent="0.25">
      <c r="A8" s="55" t="s">
        <v>19</v>
      </c>
      <c r="B8" s="56" t="s">
        <v>80</v>
      </c>
    </row>
    <row r="9" spans="1:2" x14ac:dyDescent="0.25">
      <c r="A9" s="55" t="s">
        <v>20</v>
      </c>
      <c r="B9" s="56" t="s">
        <v>81</v>
      </c>
    </row>
    <row r="10" spans="1:2" ht="26.4" x14ac:dyDescent="0.25">
      <c r="A10" s="55" t="s">
        <v>21</v>
      </c>
      <c r="B10" s="56" t="s">
        <v>82</v>
      </c>
    </row>
    <row r="11" spans="1:2" ht="26.4" x14ac:dyDescent="0.25">
      <c r="A11" s="55" t="s">
        <v>22</v>
      </c>
      <c r="B11" s="56" t="s">
        <v>83</v>
      </c>
    </row>
    <row r="12" spans="1:2" x14ac:dyDescent="0.25">
      <c r="A12" s="55" t="s">
        <v>23</v>
      </c>
      <c r="B12" s="56" t="s">
        <v>84</v>
      </c>
    </row>
    <row r="13" spans="1:2" ht="26.4" x14ac:dyDescent="0.25">
      <c r="A13" s="55" t="s">
        <v>24</v>
      </c>
      <c r="B13" s="56" t="s">
        <v>85</v>
      </c>
    </row>
    <row r="14" spans="1:2" x14ac:dyDescent="0.25">
      <c r="A14" s="55" t="s">
        <v>25</v>
      </c>
      <c r="B14" s="56" t="s">
        <v>86</v>
      </c>
    </row>
    <row r="15" spans="1:2" ht="26.4" x14ac:dyDescent="0.25">
      <c r="A15" s="55" t="s">
        <v>26</v>
      </c>
      <c r="B15" s="56" t="s">
        <v>87</v>
      </c>
    </row>
    <row r="16" spans="1:2" x14ac:dyDescent="0.25">
      <c r="A16" s="55" t="s">
        <v>27</v>
      </c>
      <c r="B16" s="56" t="s">
        <v>88</v>
      </c>
    </row>
    <row r="17" spans="1:2" x14ac:dyDescent="0.25">
      <c r="A17" s="55" t="s">
        <v>28</v>
      </c>
      <c r="B17" s="56" t="s">
        <v>89</v>
      </c>
    </row>
    <row r="18" spans="1:2" x14ac:dyDescent="0.25">
      <c r="A18" s="55" t="s">
        <v>29</v>
      </c>
      <c r="B18" s="56" t="s">
        <v>90</v>
      </c>
    </row>
    <row r="19" spans="1:2" ht="39.6" x14ac:dyDescent="0.25">
      <c r="A19" s="55" t="s">
        <v>71</v>
      </c>
      <c r="B19" s="56" t="s">
        <v>91</v>
      </c>
    </row>
    <row r="20" spans="1:2" ht="39.6" x14ac:dyDescent="0.25">
      <c r="A20" s="55" t="s">
        <v>30</v>
      </c>
      <c r="B20" s="56" t="s">
        <v>92</v>
      </c>
    </row>
    <row r="21" spans="1:2" x14ac:dyDescent="0.25">
      <c r="A21" s="55" t="s">
        <v>31</v>
      </c>
      <c r="B21" s="56" t="s">
        <v>93</v>
      </c>
    </row>
    <row r="22" spans="1:2" ht="26.4" x14ac:dyDescent="0.25">
      <c r="A22" s="55" t="s">
        <v>32</v>
      </c>
      <c r="B22" s="56" t="s">
        <v>94</v>
      </c>
    </row>
    <row r="23" spans="1:2" ht="26.4" x14ac:dyDescent="0.25">
      <c r="A23" s="55" t="s">
        <v>33</v>
      </c>
      <c r="B23" s="56" t="s">
        <v>95</v>
      </c>
    </row>
    <row r="24" spans="1:2" ht="26.4" x14ac:dyDescent="0.25">
      <c r="A24" s="55" t="s">
        <v>34</v>
      </c>
      <c r="B24" s="56" t="s">
        <v>96</v>
      </c>
    </row>
    <row r="25" spans="1:2" ht="26.4" x14ac:dyDescent="0.25">
      <c r="A25" s="55" t="s">
        <v>35</v>
      </c>
      <c r="B25" s="56" t="s">
        <v>97</v>
      </c>
    </row>
    <row r="26" spans="1:2" x14ac:dyDescent="0.25">
      <c r="A26" s="55" t="s">
        <v>36</v>
      </c>
      <c r="B26" s="56" t="s">
        <v>98</v>
      </c>
    </row>
    <row r="27" spans="1:2" x14ac:dyDescent="0.25">
      <c r="A27" s="55" t="s">
        <v>37</v>
      </c>
      <c r="B27" s="56" t="s">
        <v>99</v>
      </c>
    </row>
    <row r="28" spans="1:2" ht="26.4" x14ac:dyDescent="0.25">
      <c r="A28" s="55" t="s">
        <v>38</v>
      </c>
      <c r="B28" s="56" t="s">
        <v>100</v>
      </c>
    </row>
    <row r="29" spans="1:2" ht="26.4" x14ac:dyDescent="0.25">
      <c r="A29" s="55" t="s">
        <v>39</v>
      </c>
      <c r="B29" s="56" t="s">
        <v>101</v>
      </c>
    </row>
    <row r="30" spans="1:2" ht="26.4" x14ac:dyDescent="0.25">
      <c r="A30" s="55" t="s">
        <v>40</v>
      </c>
      <c r="B30" s="56" t="s">
        <v>102</v>
      </c>
    </row>
    <row r="31" spans="1:2" ht="26.4" x14ac:dyDescent="0.25">
      <c r="A31" s="55" t="s">
        <v>41</v>
      </c>
      <c r="B31" s="56" t="s">
        <v>103</v>
      </c>
    </row>
    <row r="32" spans="1:2" ht="26.4" x14ac:dyDescent="0.25">
      <c r="A32" s="55" t="s">
        <v>42</v>
      </c>
      <c r="B32" s="56" t="s">
        <v>104</v>
      </c>
    </row>
    <row r="33" spans="1:2" ht="26.4" x14ac:dyDescent="0.25">
      <c r="A33" s="55" t="s">
        <v>43</v>
      </c>
      <c r="B33" s="56" t="s">
        <v>105</v>
      </c>
    </row>
    <row r="34" spans="1:2" ht="26.4" x14ac:dyDescent="0.25">
      <c r="A34" s="55" t="s">
        <v>44</v>
      </c>
      <c r="B34" s="56" t="s">
        <v>106</v>
      </c>
    </row>
    <row r="35" spans="1:2" ht="26.4" x14ac:dyDescent="0.25">
      <c r="A35" s="55" t="s">
        <v>45</v>
      </c>
      <c r="B35" s="56" t="s">
        <v>107</v>
      </c>
    </row>
    <row r="36" spans="1:2" ht="26.4" x14ac:dyDescent="0.25">
      <c r="A36" s="55" t="s">
        <v>73</v>
      </c>
      <c r="B36" s="56" t="s">
        <v>108</v>
      </c>
    </row>
    <row r="37" spans="1:2" ht="26.4" x14ac:dyDescent="0.25">
      <c r="A37" s="55" t="s">
        <v>47</v>
      </c>
      <c r="B37" s="56" t="s">
        <v>109</v>
      </c>
    </row>
    <row r="38" spans="1:2" ht="26.4" x14ac:dyDescent="0.25">
      <c r="A38" s="55" t="s">
        <v>48</v>
      </c>
      <c r="B38" s="56" t="s">
        <v>110</v>
      </c>
    </row>
    <row r="39" spans="1:2" ht="26.4" x14ac:dyDescent="0.25">
      <c r="A39" s="55" t="s">
        <v>49</v>
      </c>
      <c r="B39" s="56" t="s">
        <v>111</v>
      </c>
    </row>
    <row r="40" spans="1:2" ht="26.4" x14ac:dyDescent="0.25">
      <c r="A40" s="55" t="s">
        <v>50</v>
      </c>
      <c r="B40" s="56" t="s">
        <v>112</v>
      </c>
    </row>
    <row r="41" spans="1:2" ht="26.4" x14ac:dyDescent="0.25">
      <c r="A41" s="55" t="s">
        <v>51</v>
      </c>
      <c r="B41" s="56" t="s">
        <v>113</v>
      </c>
    </row>
    <row r="42" spans="1:2" ht="26.4" x14ac:dyDescent="0.25">
      <c r="A42" s="55" t="s">
        <v>52</v>
      </c>
      <c r="B42" s="56" t="s">
        <v>114</v>
      </c>
    </row>
    <row r="43" spans="1:2" ht="26.4" x14ac:dyDescent="0.25">
      <c r="A43" s="55" t="s">
        <v>53</v>
      </c>
      <c r="B43" s="56" t="s">
        <v>115</v>
      </c>
    </row>
    <row r="44" spans="1:2" ht="26.4" x14ac:dyDescent="0.25">
      <c r="A44" s="55" t="s">
        <v>54</v>
      </c>
      <c r="B44" s="56" t="s">
        <v>116</v>
      </c>
    </row>
    <row r="45" spans="1:2" ht="39.6" x14ac:dyDescent="0.25">
      <c r="A45" s="55" t="s">
        <v>55</v>
      </c>
      <c r="B45" s="56" t="s">
        <v>117</v>
      </c>
    </row>
    <row r="46" spans="1:2" ht="26.4" x14ac:dyDescent="0.25">
      <c r="A46" s="55" t="s">
        <v>56</v>
      </c>
      <c r="B46" s="56" t="s">
        <v>118</v>
      </c>
    </row>
    <row r="47" spans="1:2" ht="26.4" x14ac:dyDescent="0.25">
      <c r="A47" s="55" t="s">
        <v>57</v>
      </c>
      <c r="B47" s="56" t="s">
        <v>119</v>
      </c>
    </row>
    <row r="48" spans="1:2" x14ac:dyDescent="0.25">
      <c r="A48" s="55"/>
      <c r="B48" s="56"/>
    </row>
    <row r="49" spans="1:2" ht="13.8" thickBot="1" x14ac:dyDescent="0.3">
      <c r="A49" s="57"/>
      <c r="B49" s="58"/>
    </row>
  </sheetData>
  <sheetProtection algorithmName="SHA-512" hashValue="3FVl9HJlrJEUDu7qorUXBsS/puXBabKmjcFLlVHtNeDaqPuLyNCRF44BymytGD5oP8OEoTG59rxjXbksAnTgWg==" saltValue="2wN574ZyMNEUYXlxOzUkKA==" spinCount="100000" sheet="1" objects="1" scenarios="1"/>
  <pageMargins left="0.7" right="0.7" top="0.75" bottom="0.75" header="0.3" footer="0.3"/>
  <pageSetup paperSize="9" scale="3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igrationWizId xmlns="90516c74-bf31-4601-8f74-1891216b75c4" xsi:nil="true"/>
    <MigrationWizIdPermissions xmlns="90516c74-bf31-4601-8f74-1891216b75c4" xsi:nil="true"/>
    <TaxCatchAll xmlns="6a76aea3-b574-49c4-be59-aeef47ccd068" xsi:nil="true"/>
    <MigrationWizIdSecurityGroups xmlns="90516c74-bf31-4601-8f74-1891216b75c4" xsi:nil="true"/>
    <lcf76f155ced4ddcb4097134ff3c332f xmlns="90516c74-bf31-4601-8f74-1891216b75c4">
      <Terms xmlns="http://schemas.microsoft.com/office/infopath/2007/PartnerControls"/>
    </lcf76f155ced4ddcb4097134ff3c332f>
    <MigrationWizIdPermissionLevels xmlns="90516c74-bf31-4601-8f74-1891216b75c4" xsi:nil="true"/>
    <MigrationWizIdDocumentLibraryPermissions xmlns="90516c74-bf31-4601-8f74-1891216b75c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D45762CCB3A7748B6D5D2CF2B476128" ma:contentTypeVersion="21" ma:contentTypeDescription="Een nieuw document maken." ma:contentTypeScope="" ma:versionID="7c520c5da830617f4418ef84cc87c15f">
  <xsd:schema xmlns:xsd="http://www.w3.org/2001/XMLSchema" xmlns:xs="http://www.w3.org/2001/XMLSchema" xmlns:p="http://schemas.microsoft.com/office/2006/metadata/properties" xmlns:ns2="90516c74-bf31-4601-8f74-1891216b75c4" xmlns:ns3="6a76aea3-b574-49c4-be59-aeef47ccd068" targetNamespace="http://schemas.microsoft.com/office/2006/metadata/properties" ma:root="true" ma:fieldsID="323b25d50b72d8c24ff94414a22b3f0e" ns2:_="" ns3:_="">
    <xsd:import namespace="90516c74-bf31-4601-8f74-1891216b75c4"/>
    <xsd:import namespace="6a76aea3-b574-49c4-be59-aeef47ccd068"/>
    <xsd:element name="properties">
      <xsd:complexType>
        <xsd:sequence>
          <xsd:element name="documentManagement">
            <xsd:complexType>
              <xsd:all>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516c74-bf31-4601-8f74-1891216b75c4"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PermissionLevels" ma:index="10" nillable="true" ma:displayName="MigrationWizIdPermissionLevels" ma:internalName="MigrationWizIdPermissionLevels">
      <xsd:simpleType>
        <xsd:restriction base="dms:Text"/>
      </xsd:simpleType>
    </xsd:element>
    <xsd:element name="MigrationWizIdDocumentLibraryPermissions" ma:index="11" nillable="true" ma:displayName="MigrationWizIdDocumentLibraryPermissions" ma:internalName="MigrationWizIdDocumentLibraryPermissions">
      <xsd:simpleType>
        <xsd:restriction base="dms:Text"/>
      </xsd:simpleType>
    </xsd:element>
    <xsd:element name="MigrationWizIdSecurityGroups" ma:index="12" nillable="true" ma:displayName="MigrationWizIdSecurityGroups" ma:internalName="MigrationWizIdSecurityGroups">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fcd96cc7-748c-4860-acec-2ca5429ea8be"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76aea3-b574-49c4-be59-aeef47ccd068" elementFormDefault="qualified">
    <xsd:import namespace="http://schemas.microsoft.com/office/2006/documentManagement/types"/>
    <xsd:import namespace="http://schemas.microsoft.com/office/infopath/2007/PartnerControls"/>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element name="TaxCatchAll" ma:index="25" nillable="true" ma:displayName="Taxonomy Catch All Column" ma:hidden="true" ma:list="{190baaae-180e-4f5b-8480-fc6a7ca3eb6d}" ma:internalName="TaxCatchAll" ma:showField="CatchAllData" ma:web="6a76aea3-b574-49c4-be59-aeef47ccd0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5363D5-029B-4626-A2C0-42377DBA8D98}">
  <ds:schemaRef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terms/"/>
    <ds:schemaRef ds:uri="http://schemas.microsoft.com/office/2006/metadata/properties"/>
    <ds:schemaRef ds:uri="http://purl.org/dc/elements/1.1/"/>
    <ds:schemaRef ds:uri="90516c74-bf31-4601-8f74-1891216b75c4"/>
    <ds:schemaRef ds:uri="6a76aea3-b574-49c4-be59-aeef47ccd068"/>
    <ds:schemaRef ds:uri="http://www.w3.org/XML/1998/namespace"/>
  </ds:schemaRefs>
</ds:datastoreItem>
</file>

<file path=customXml/itemProps2.xml><?xml version="1.0" encoding="utf-8"?>
<ds:datastoreItem xmlns:ds="http://schemas.openxmlformats.org/officeDocument/2006/customXml" ds:itemID="{9F2B1864-13A8-401E-8AAC-21B45ECF41F8}"/>
</file>

<file path=customXml/itemProps3.xml><?xml version="1.0" encoding="utf-8"?>
<ds:datastoreItem xmlns:ds="http://schemas.openxmlformats.org/officeDocument/2006/customXml" ds:itemID="{55CE7844-B86A-4194-9F78-62E4F553CC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Prijzenblad</vt:lpstr>
      <vt:lpstr>Specificaties toestellen</vt:lpstr>
      <vt:lpstr>Prijzenblad!Afdrukbereik</vt:lpstr>
      <vt:lpstr>Prijzenblad!Afdruktitels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Mugeila Sprokkereef-Broekman</cp:lastModifiedBy>
  <cp:revision/>
  <cp:lastPrinted>2026-08-27T10:27:47Z</cp:lastPrinted>
  <dcterms:created xsi:type="dcterms:W3CDTF">2026-08-04T15:54:01Z</dcterms:created>
  <dcterms:modified xsi:type="dcterms:W3CDTF">2026-09-21T11:17:23Z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0x0101002D45762CCB3A7748B6D5D2CF2B476128</vt:lpwstr>
  </property>
  <property fmtid="{D5CDD505-2E9C-101B-9397-08002B2CF9AE}" pid="3" name="MediaServiceImageTags">
    <vt:lpwstr/>
  </property>
</Properties>
</file>