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https://adjustconsulting.sharepoint.com/sites/BUBouwenInfra/Gedeelde documenten/6. Klant/6.1 Lopend/Gemeente Deventer/Werk documenten/Versie 3/"/>
    </mc:Choice>
  </mc:AlternateContent>
  <xr:revisionPtr revIDLastSave="266" documentId="8_{A306759F-0C01-43A8-AB8C-2CB0B35F73A0}" xr6:coauthVersionLast="47" xr6:coauthVersionMax="47" xr10:uidLastSave="{F72EB5A4-1620-476F-A37D-50CDF598E057}"/>
  <bookViews>
    <workbookView xWindow="14385" yWindow="-16320" windowWidth="29040" windowHeight="15720" xr2:uid="{B0E07CF9-0F56-4EFE-861E-05F203B76684}"/>
  </bookViews>
  <sheets>
    <sheet name="Prognose DO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60" i="2" l="1"/>
  <c r="H54" i="2"/>
  <c r="G14" i="2"/>
  <c r="J47" i="2"/>
  <c r="F47" i="2"/>
  <c r="D47" i="2"/>
  <c r="J14" i="2"/>
  <c r="J15" i="2"/>
  <c r="G15" i="2" s="1"/>
  <c r="J16" i="2"/>
  <c r="G16" i="2" s="1"/>
  <c r="I16" i="2" s="1"/>
  <c r="J17" i="2"/>
  <c r="G17" i="2" s="1"/>
  <c r="J18" i="2"/>
  <c r="J19" i="2"/>
  <c r="J20" i="2"/>
  <c r="J21" i="2"/>
  <c r="J22" i="2"/>
  <c r="J23" i="2"/>
  <c r="G23" i="2" s="1"/>
  <c r="J24" i="2"/>
  <c r="G24" i="2" s="1"/>
  <c r="I24" i="2" s="1"/>
  <c r="J25" i="2"/>
  <c r="G25" i="2" s="1"/>
  <c r="J26" i="2"/>
  <c r="J27" i="2"/>
  <c r="J28" i="2"/>
  <c r="J29" i="2"/>
  <c r="J30" i="2"/>
  <c r="J31" i="2"/>
  <c r="G31" i="2" s="1"/>
  <c r="J32" i="2"/>
  <c r="G32" i="2" s="1"/>
  <c r="I32" i="2" s="1"/>
  <c r="J33" i="2"/>
  <c r="G33" i="2" s="1"/>
  <c r="J34" i="2"/>
  <c r="J35" i="2"/>
  <c r="J36" i="2"/>
  <c r="J37" i="2"/>
  <c r="J38" i="2"/>
  <c r="J39" i="2"/>
  <c r="G39" i="2" s="1"/>
  <c r="J40" i="2"/>
  <c r="G40" i="2" s="1"/>
  <c r="I40" i="2" s="1"/>
  <c r="J41" i="2"/>
  <c r="G41" i="2" s="1"/>
  <c r="J42" i="2"/>
  <c r="J43" i="2"/>
  <c r="J44" i="2"/>
  <c r="J45" i="2"/>
  <c r="J46" i="2"/>
  <c r="H14" i="2"/>
  <c r="I14" i="2" s="1"/>
  <c r="H15" i="2"/>
  <c r="H47" i="2" s="1"/>
  <c r="H16" i="2"/>
  <c r="H17" i="2"/>
  <c r="H18" i="2"/>
  <c r="I18" i="2" s="1"/>
  <c r="H19" i="2"/>
  <c r="I19" i="2" s="1"/>
  <c r="H20" i="2"/>
  <c r="I20" i="2" s="1"/>
  <c r="H21" i="2"/>
  <c r="I21" i="2" s="1"/>
  <c r="H22" i="2"/>
  <c r="I22" i="2" s="1"/>
  <c r="H23" i="2"/>
  <c r="I23" i="2" s="1"/>
  <c r="H24" i="2"/>
  <c r="H25" i="2"/>
  <c r="H26" i="2"/>
  <c r="I26" i="2" s="1"/>
  <c r="H27" i="2"/>
  <c r="I27" i="2" s="1"/>
  <c r="H28" i="2"/>
  <c r="I28" i="2" s="1"/>
  <c r="H29" i="2"/>
  <c r="I29" i="2" s="1"/>
  <c r="H30" i="2"/>
  <c r="I30" i="2" s="1"/>
  <c r="H31" i="2"/>
  <c r="I31" i="2" s="1"/>
  <c r="H32" i="2"/>
  <c r="H33" i="2"/>
  <c r="H34" i="2"/>
  <c r="I34" i="2" s="1"/>
  <c r="H35" i="2"/>
  <c r="I35" i="2" s="1"/>
  <c r="H36" i="2"/>
  <c r="I36" i="2" s="1"/>
  <c r="H37" i="2"/>
  <c r="I37" i="2" s="1"/>
  <c r="H38" i="2"/>
  <c r="I38" i="2" s="1"/>
  <c r="H39" i="2"/>
  <c r="I39" i="2" s="1"/>
  <c r="H40" i="2"/>
  <c r="H41" i="2"/>
  <c r="H42" i="2"/>
  <c r="I42" i="2" s="1"/>
  <c r="H43" i="2"/>
  <c r="I43" i="2" s="1"/>
  <c r="H44" i="2"/>
  <c r="I44" i="2" s="1"/>
  <c r="H45" i="2"/>
  <c r="I45" i="2" s="1"/>
  <c r="H46" i="2"/>
  <c r="I46" i="2" s="1"/>
  <c r="G18" i="2"/>
  <c r="G19" i="2"/>
  <c r="G20" i="2"/>
  <c r="G21" i="2"/>
  <c r="G22" i="2"/>
  <c r="G26" i="2"/>
  <c r="G27" i="2"/>
  <c r="G28" i="2"/>
  <c r="G29" i="2"/>
  <c r="G30" i="2"/>
  <c r="G34" i="2"/>
  <c r="G35" i="2"/>
  <c r="G36" i="2"/>
  <c r="G37" i="2"/>
  <c r="G38" i="2"/>
  <c r="G42" i="2"/>
  <c r="G43" i="2"/>
  <c r="G44" i="2"/>
  <c r="G45" i="2"/>
  <c r="G46" i="2"/>
  <c r="K47" i="2"/>
  <c r="L47" i="2"/>
  <c r="M47" i="2"/>
  <c r="N47" i="2"/>
  <c r="O47" i="2"/>
  <c r="P47" i="2"/>
  <c r="Q47" i="2"/>
  <c r="R47" i="2"/>
  <c r="S47" i="2"/>
  <c r="T47" i="2"/>
  <c r="AQ47" i="2"/>
  <c r="AR47" i="2"/>
  <c r="AS47" i="2"/>
  <c r="AT47" i="2"/>
  <c r="AU47" i="2"/>
  <c r="AV47" i="2"/>
  <c r="AW47" i="2"/>
  <c r="AX47" i="2"/>
  <c r="AY47" i="2"/>
  <c r="AZ47" i="2"/>
  <c r="BA47" i="2"/>
  <c r="BB47" i="2"/>
  <c r="BC47" i="2"/>
  <c r="BD47" i="2"/>
  <c r="BE47" i="2"/>
  <c r="BF47" i="2"/>
  <c r="BG47" i="2"/>
  <c r="BH47" i="2"/>
  <c r="BI47" i="2"/>
  <c r="BJ47" i="2"/>
  <c r="AP47" i="2"/>
  <c r="AA47" i="2"/>
  <c r="AI47" i="2"/>
  <c r="AH47" i="2"/>
  <c r="U47" i="2"/>
  <c r="V47" i="2"/>
  <c r="Z47" i="2"/>
  <c r="AJ47" i="2"/>
  <c r="W47" i="2"/>
  <c r="X47" i="2"/>
  <c r="AC47" i="2"/>
  <c r="AL47" i="2"/>
  <c r="Y47" i="2"/>
  <c r="AB47" i="2"/>
  <c r="AD47" i="2"/>
  <c r="AE47" i="2"/>
  <c r="AF47" i="2"/>
  <c r="AG47" i="2"/>
  <c r="AK47" i="2"/>
  <c r="AM47" i="2"/>
  <c r="AN47" i="2"/>
  <c r="AO47" i="2"/>
  <c r="G47" i="2" l="1"/>
  <c r="I47" i="2"/>
  <c r="I41" i="2"/>
  <c r="I33" i="2"/>
  <c r="I25" i="2"/>
  <c r="I17" i="2"/>
  <c r="I15" i="2"/>
  <c r="H53" i="2"/>
  <c r="H58" i="2" s="1"/>
</calcChain>
</file>

<file path=xl/sharedStrings.xml><?xml version="1.0" encoding="utf-8"?>
<sst xmlns="http://schemas.openxmlformats.org/spreadsheetml/2006/main" count="119" uniqueCount="66">
  <si>
    <t>Capaciteits- en kostenprognose – Aanbesteding Deventer</t>
  </si>
  <si>
    <t>Project:</t>
  </si>
  <si>
    <t>Stadslint Keizerslanden</t>
  </si>
  <si>
    <t>Opdrachtgever:</t>
  </si>
  <si>
    <t>Gemeente Deventer</t>
  </si>
  <si>
    <t>Versie</t>
  </si>
  <si>
    <t>1.0</t>
  </si>
  <si>
    <t>Datum</t>
  </si>
  <si>
    <t>Peiljaar tarieven</t>
  </si>
  <si>
    <t>2026
(persoonsdagen per week)</t>
  </si>
  <si>
    <t>projectfase 1</t>
  </si>
  <si>
    <t>projectfase 2</t>
  </si>
  <si>
    <t>projectfase 3</t>
  </si>
  <si>
    <t>Functionaris</t>
  </si>
  <si>
    <t>Functie</t>
  </si>
  <si>
    <t>Categorie</t>
  </si>
  <si>
    <t>Geraamde uren (budget)</t>
  </si>
  <si>
    <t>Schrijft uren op werkpakketten:</t>
  </si>
  <si>
    <t>Uurtarief (€)</t>
  </si>
  <si>
    <t>Prognosekosten (€)</t>
  </si>
  <si>
    <t>Gebudgetteerde kosten (€)</t>
  </si>
  <si>
    <t>Budgetverschil (€)</t>
  </si>
  <si>
    <t>Totaal prognose-uren</t>
  </si>
  <si>
    <t>&lt;naam&gt;</t>
  </si>
  <si>
    <t>Projectmanager / Contractmanager</t>
  </si>
  <si>
    <t>A</t>
  </si>
  <si>
    <t>Technisch manager</t>
  </si>
  <si>
    <t>Omgevingsmanager</t>
  </si>
  <si>
    <t>Integraal Ontwerpleider</t>
  </si>
  <si>
    <t>Specialist</t>
  </si>
  <si>
    <t>B</t>
  </si>
  <si>
    <t>Landschapsarchitect / ontwerper openbare ruimte</t>
  </si>
  <si>
    <t>Landschapsarchitect / stedenbouwkundige</t>
  </si>
  <si>
    <t>Groen ontwerper</t>
  </si>
  <si>
    <t>CAD ontwerper</t>
  </si>
  <si>
    <t>Civiel ontwerper</t>
  </si>
  <si>
    <t>Water ontwerper</t>
  </si>
  <si>
    <t>Verkeerskundige</t>
  </si>
  <si>
    <t>Adviseur Duurzaamheid</t>
  </si>
  <si>
    <t>C</t>
  </si>
  <si>
    <t xml:space="preserve">Adviseur Kabels &amp; Leidingen </t>
  </si>
  <si>
    <t>Adviseur omgevingsmanagement</t>
  </si>
  <si>
    <t>Constructeur</t>
  </si>
  <si>
    <t>Contract deskundige</t>
  </si>
  <si>
    <t>Geotechnisch adviseur</t>
  </si>
  <si>
    <t>Kosten deskundige</t>
  </si>
  <si>
    <t>Risicomanager</t>
  </si>
  <si>
    <t>Contractschrijver</t>
  </si>
  <si>
    <t>D</t>
  </si>
  <si>
    <t>Communicatie adviseur</t>
  </si>
  <si>
    <t>GIS-modelleur</t>
  </si>
  <si>
    <t>Planner</t>
  </si>
  <si>
    <t>Projectbeheerser</t>
  </si>
  <si>
    <t>Systems Engineer</t>
  </si>
  <si>
    <t>Tekenaar landschap / openbare ruimte / verkeer</t>
  </si>
  <si>
    <t xml:space="preserve">Document controller / projectcoordinator </t>
  </si>
  <si>
    <t>Pojectondersteuner / secretariaatmedewerker</t>
  </si>
  <si>
    <t>Totaal</t>
  </si>
  <si>
    <t>Rekenregel: 1 persoonsdag = 8 uur.</t>
  </si>
  <si>
    <t>Vorige prognose (invoer)</t>
  </si>
  <si>
    <t>Actuele prognose</t>
  </si>
  <si>
    <t>Verschil t.o.v. vorige prognose</t>
  </si>
  <si>
    <t>Aanvullende werkzaamheden en projectonderdelen (invoer)</t>
  </si>
  <si>
    <t>Extra bestedingen buiten de oorspronkelijke raming (invoer)</t>
  </si>
  <si>
    <t>Eindprognose</t>
  </si>
  <si>
    <t>Afwijking eindprognose t.o.v.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</si>
</sst>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"/>
    <numFmt numFmtId="165" formatCode="\€\ #,##0;[Red]\-\€\ #,##0"/>
    <numFmt numFmtId="166" formatCode="0.0"/>
  </numFmts>
  <fonts count="15">
    <font>
      <sz val="11"/>
      <color theme="1"/>
      <name val="Aptos Narrow"/>
      <family val="2"/>
      <scheme val="minor"/>
    </font>
    <font>
      <b/>
      <sz val="9"/>
      <color rgb="FFFFFFFF"/>
      <name val="Arial"/>
    </font>
    <font>
      <sz val="9"/>
      <color theme="1"/>
      <name val="Arial"/>
    </font>
    <font>
      <b/>
      <sz val="9"/>
      <color rgb="FF1A1A1A"/>
      <name val="Arial"/>
    </font>
    <font>
      <sz val="9"/>
      <color rgb="FF1A1A1A"/>
      <name val="Arial"/>
    </font>
    <font>
      <b/>
      <sz val="9"/>
      <color rgb="FF0B4F73"/>
      <name val="Arial"/>
    </font>
    <font>
      <b/>
      <sz val="16"/>
      <color rgb="FF0B4F73"/>
      <name val="Arial"/>
    </font>
    <font>
      <b/>
      <sz val="9"/>
      <color rgb="FF666666"/>
      <name val="Arial"/>
    </font>
    <font>
      <b/>
      <sz val="10"/>
      <color rgb="FFFFFFFF"/>
      <name val="Arial"/>
    </font>
    <font>
      <sz val="9"/>
      <color rgb="FF000000"/>
      <name val="Arial"/>
    </font>
    <font>
      <sz val="8"/>
      <name val="Aptos Narrow"/>
      <family val="2"/>
      <scheme val="minor"/>
    </font>
    <font>
      <b/>
      <sz val="9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Arial"/>
    </font>
    <font>
      <i/>
      <sz val="9"/>
      <color rgb="FF666666"/>
      <name val="Arial"/>
    </font>
  </fonts>
  <fills count="14">
    <fill>
      <patternFill patternType="none"/>
    </fill>
    <fill>
      <patternFill patternType="gray125"/>
    </fill>
    <fill>
      <patternFill patternType="solid">
        <fgColor rgb="FFD9EA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B4F73"/>
        <bgColor indexed="64"/>
      </patternFill>
    </fill>
    <fill>
      <patternFill patternType="solid">
        <fgColor rgb="FFEAF4FA"/>
        <bgColor indexed="64"/>
      </patternFill>
    </fill>
    <fill>
      <patternFill patternType="solid">
        <fgColor rgb="FF0078B8"/>
        <bgColor indexed="64"/>
      </patternFill>
    </fill>
    <fill>
      <patternFill patternType="solid">
        <fgColor rgb="FFFAFBFC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A9D18E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rgb="FF0078B8"/>
      </bottom>
      <diagonal/>
    </border>
    <border>
      <left/>
      <right/>
      <top/>
      <bottom style="thin">
        <color rgb="FFD6DCE5"/>
      </bottom>
      <diagonal/>
    </border>
    <border>
      <left/>
      <right/>
      <top style="thin">
        <color rgb="FFD6DCE5"/>
      </top>
      <bottom style="thin">
        <color rgb="FFD6DCE5"/>
      </bottom>
      <diagonal/>
    </border>
    <border>
      <left/>
      <right/>
      <top style="thin">
        <color rgb="FFD6DCE5"/>
      </top>
      <bottom/>
      <diagonal/>
    </border>
    <border>
      <left/>
      <right/>
      <top style="thin">
        <color rgb="FFD6DCE5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78B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0B4F73"/>
      </bottom>
      <diagonal/>
    </border>
    <border>
      <left/>
      <right/>
      <top style="thin">
        <color rgb="FFD6DCE5"/>
      </top>
      <bottom style="thin">
        <color rgb="FFB4C6E7"/>
      </bottom>
      <diagonal/>
    </border>
  </borders>
  <cellStyleXfs count="2">
    <xf numFmtId="0" fontId="0" fillId="0" borderId="0"/>
    <xf numFmtId="0" fontId="12" fillId="0" borderId="0"/>
  </cellStyleXfs>
  <cellXfs count="63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7" fillId="4" borderId="3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7" fillId="4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7" fillId="4" borderId="5" xfId="0" applyFont="1" applyFill="1" applyBorder="1" applyAlignment="1">
      <alignment vertical="center"/>
    </xf>
    <xf numFmtId="0" fontId="5" fillId="6" borderId="7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3" fillId="3" borderId="6" xfId="0" applyFont="1" applyFill="1" applyBorder="1" applyAlignment="1">
      <alignment horizontal="left" vertical="center"/>
    </xf>
    <xf numFmtId="0" fontId="9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4" fillId="0" borderId="0" xfId="0" applyFont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3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1" fillId="9" borderId="0" xfId="0" applyFont="1" applyFill="1" applyAlignment="1">
      <alignment horizontal="center" vertical="center" wrapText="1"/>
    </xf>
    <xf numFmtId="0" fontId="4" fillId="10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1" fontId="4" fillId="10" borderId="1" xfId="0" applyNumberFormat="1" applyFont="1" applyFill="1" applyBorder="1" applyAlignment="1">
      <alignment vertical="center"/>
    </xf>
    <xf numFmtId="1" fontId="3" fillId="2" borderId="0" xfId="0" applyNumberFormat="1" applyFont="1" applyFill="1" applyAlignment="1">
      <alignment vertical="center"/>
    </xf>
    <xf numFmtId="165" fontId="4" fillId="10" borderId="1" xfId="0" applyNumberFormat="1" applyFont="1" applyFill="1" applyBorder="1" applyAlignment="1">
      <alignment horizontal="center" vertical="center"/>
    </xf>
    <xf numFmtId="165" fontId="4" fillId="11" borderId="1" xfId="0" applyNumberFormat="1" applyFont="1" applyFill="1" applyBorder="1" applyAlignment="1">
      <alignment vertical="center"/>
    </xf>
    <xf numFmtId="165" fontId="3" fillId="2" borderId="0" xfId="0" applyNumberFormat="1" applyFont="1" applyFill="1" applyAlignment="1">
      <alignment horizontal="center" vertical="center"/>
    </xf>
    <xf numFmtId="165" fontId="3" fillId="2" borderId="0" xfId="0" applyNumberFormat="1" applyFont="1" applyFill="1" applyAlignment="1">
      <alignment vertical="center"/>
    </xf>
    <xf numFmtId="1" fontId="4" fillId="11" borderId="1" xfId="0" applyNumberFormat="1" applyFont="1" applyFill="1" applyBorder="1" applyAlignment="1">
      <alignment vertical="center"/>
    </xf>
    <xf numFmtId="166" fontId="4" fillId="10" borderId="1" xfId="0" applyNumberFormat="1" applyFont="1" applyFill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165" fontId="1" fillId="10" borderId="3" xfId="0" applyNumberFormat="1" applyFont="1" applyFill="1" applyBorder="1" applyAlignment="1">
      <alignment vertical="center" wrapText="1"/>
    </xf>
    <xf numFmtId="165" fontId="5" fillId="11" borderId="4" xfId="0" applyNumberFormat="1" applyFont="1" applyFill="1" applyBorder="1" applyAlignment="1">
      <alignment vertical="center" wrapText="1"/>
    </xf>
    <xf numFmtId="165" fontId="3" fillId="11" borderId="4" xfId="0" applyNumberFormat="1" applyFont="1" applyFill="1" applyBorder="1" applyAlignment="1">
      <alignment vertical="center" wrapText="1"/>
    </xf>
    <xf numFmtId="165" fontId="4" fillId="0" borderId="4" xfId="0" applyNumberFormat="1" applyFont="1" applyBorder="1" applyAlignment="1">
      <alignment vertical="center" wrapText="1"/>
    </xf>
    <xf numFmtId="165" fontId="4" fillId="10" borderId="4" xfId="0" applyNumberFormat="1" applyFont="1" applyFill="1" applyBorder="1" applyAlignment="1">
      <alignment vertical="center" wrapText="1"/>
    </xf>
    <xf numFmtId="165" fontId="3" fillId="12" borderId="4" xfId="0" applyNumberFormat="1" applyFont="1" applyFill="1" applyBorder="1" applyAlignment="1">
      <alignment vertical="center" wrapText="1"/>
    </xf>
    <xf numFmtId="165" fontId="5" fillId="2" borderId="9" xfId="0" applyNumberFormat="1" applyFont="1" applyFill="1" applyBorder="1" applyAlignment="1">
      <alignment vertical="center" wrapText="1"/>
    </xf>
    <xf numFmtId="0" fontId="13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4" fillId="13" borderId="0" xfId="0" applyFont="1" applyFill="1" applyAlignment="1">
      <alignment vertical="center"/>
    </xf>
    <xf numFmtId="0" fontId="4" fillId="13" borderId="0" xfId="0" applyFont="1" applyFill="1" applyAlignment="1">
      <alignment vertical="center" wrapText="1"/>
    </xf>
    <xf numFmtId="0" fontId="3" fillId="8" borderId="4" xfId="0" applyFont="1" applyFill="1" applyBorder="1" applyAlignment="1">
      <alignment horizontal="left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vertical="center"/>
    </xf>
    <xf numFmtId="0" fontId="8" fillId="5" borderId="0" xfId="0" applyFont="1" applyFill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left" vertical="center"/>
    </xf>
  </cellXfs>
  <cellStyles count="2">
    <cellStyle name="Standaard" xfId="0" builtinId="0"/>
    <cellStyle name="Standaard 2" xfId="1" xr:uid="{0CA2164F-633A-413B-9E20-0529CAD079B4}"/>
  </cellStyles>
  <dxfs count="6">
    <dxf>
      <font>
        <color rgb="FF006100"/>
      </font>
      <fill>
        <patternFill patternType="solid">
          <fgColor indexed="64"/>
          <bgColor rgb="FFD9EAD3"/>
        </patternFill>
      </fill>
    </dxf>
    <dxf>
      <font>
        <color rgb="FF9C0006"/>
      </font>
      <fill>
        <patternFill patternType="solid">
          <fgColor indexed="64"/>
          <bgColor rgb="FFF4CCCC"/>
        </patternFill>
      </fill>
    </dxf>
    <dxf>
      <font>
        <color rgb="FF006100"/>
      </font>
      <fill>
        <patternFill patternType="solid">
          <fgColor indexed="64"/>
          <bgColor rgb="FFD9EAD3"/>
        </patternFill>
      </fill>
    </dxf>
    <dxf>
      <font>
        <color rgb="FF9C0006"/>
      </font>
      <fill>
        <patternFill patternType="solid">
          <fgColor indexed="64"/>
          <bgColor rgb="FFF4CCCC"/>
        </patternFill>
      </fill>
    </dxf>
    <dxf>
      <font>
        <color rgb="FF006100"/>
      </font>
      <fill>
        <patternFill patternType="solid">
          <fgColor indexed="64"/>
          <bgColor rgb="FFD9EAD3"/>
        </patternFill>
      </fill>
    </dxf>
    <dxf>
      <font>
        <color rgb="FF9C0006"/>
      </font>
      <fill>
        <patternFill patternType="solid">
          <fgColor indexed="64"/>
          <bgColor rgb="FFF4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2298833</xdr:colOff>
      <xdr:row>1</xdr:row>
      <xdr:rowOff>91772</xdr:rowOff>
    </xdr:from>
    <xdr:to>
      <xdr:col>10</xdr:col>
      <xdr:colOff>7323</xdr:colOff>
      <xdr:row>6</xdr:row>
      <xdr:rowOff>219200</xdr:rowOff>
    </xdr:to>
    <xdr:pic>
      <xdr:nvPicPr>
        <xdr:cNvPr id="3" name="Afbeelding 2" descr="Home - Gemeente Deventer">
          <a:extLst>
            <a:ext uri="{FF2B5EF4-FFF2-40B4-BE49-F238E27FC236}">
              <a16:creationId xmlns:a16="http://schemas.microsoft.com/office/drawing/2014/main" id="{4A2C30B0-3353-F7C7-369F-BDE481A47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3916" y="525689"/>
          <a:ext cx="4287557" cy="1280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3A631-8D3D-4C13-A883-B07CC6B30FF6}">
  <dimension ref="A1:CI68"/>
  <sheetViews>
    <sheetView showGridLines="0" tabSelected="1" topLeftCell="A23" zoomScale="90" zoomScaleNormal="90" workbookViewId="0">
      <selection activeCell="H61" sqref="H61"/>
    </sheetView>
  </sheetViews>
  <sheetFormatPr defaultRowHeight="14.25"/>
  <cols>
    <col min="1" max="1" width="17.140625" customWidth="1"/>
    <col min="2" max="2" width="42.42578125" bestFit="1" customWidth="1"/>
    <col min="3" max="3" width="11.42578125" style="21" customWidth="1"/>
    <col min="4" max="5" width="18.140625" customWidth="1"/>
    <col min="6" max="6" width="17.140625" style="21" customWidth="1"/>
    <col min="7" max="9" width="20" customWidth="1"/>
    <col min="10" max="10" width="19" customWidth="1"/>
    <col min="11" max="62" width="6.140625" customWidth="1"/>
  </cols>
  <sheetData>
    <row r="1" spans="1:87" ht="34.35" customHeight="1" thickBot="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</row>
    <row r="2" spans="1:87" ht="14.65" thickTop="1">
      <c r="A2" s="2"/>
      <c r="B2" s="2"/>
      <c r="C2" s="16"/>
      <c r="D2" s="2"/>
      <c r="E2" s="2"/>
      <c r="F2" s="16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</row>
    <row r="3" spans="1:87" ht="19.350000000000001" customHeight="1">
      <c r="A3" s="5" t="s">
        <v>1</v>
      </c>
      <c r="B3" s="5"/>
      <c r="C3" s="17"/>
      <c r="D3" s="5"/>
      <c r="E3" s="5"/>
      <c r="F3" s="51" t="s">
        <v>2</v>
      </c>
      <c r="G3" s="6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</row>
    <row r="4" spans="1:87" ht="19.350000000000001" customHeight="1">
      <c r="A4" s="7" t="s">
        <v>3</v>
      </c>
      <c r="B4" s="7"/>
      <c r="C4" s="18"/>
      <c r="D4" s="7"/>
      <c r="E4" s="7"/>
      <c r="F4" s="22" t="s">
        <v>4</v>
      </c>
      <c r="G4" s="8"/>
      <c r="H4" s="4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</row>
    <row r="5" spans="1:87" ht="19.350000000000001" customHeight="1">
      <c r="A5" s="7" t="s">
        <v>5</v>
      </c>
      <c r="B5" s="7"/>
      <c r="C5" s="18"/>
      <c r="D5" s="7"/>
      <c r="E5" s="7"/>
      <c r="F5" s="50" t="s">
        <v>6</v>
      </c>
      <c r="G5" s="5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</row>
    <row r="6" spans="1:87" ht="19.350000000000001" customHeight="1">
      <c r="A6" s="7" t="s">
        <v>7</v>
      </c>
      <c r="B6" s="7"/>
      <c r="C6" s="18"/>
      <c r="D6" s="7"/>
      <c r="E6" s="7"/>
      <c r="F6" s="62">
        <v>46327</v>
      </c>
      <c r="G6" s="6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</row>
    <row r="7" spans="1:87" ht="19.350000000000001" customHeight="1">
      <c r="A7" s="9" t="s">
        <v>8</v>
      </c>
      <c r="B7" s="9"/>
      <c r="C7" s="19"/>
      <c r="D7" s="9"/>
      <c r="E7" s="9"/>
      <c r="F7" s="13">
        <v>2026</v>
      </c>
      <c r="G7" s="13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</row>
    <row r="8" spans="1:87" ht="32.1" customHeight="1">
      <c r="A8" s="2"/>
      <c r="B8" s="2"/>
      <c r="C8" s="16"/>
      <c r="D8" s="2"/>
      <c r="E8" s="2"/>
      <c r="F8" s="16"/>
      <c r="G8" s="2"/>
      <c r="H8" s="2"/>
      <c r="I8" s="2"/>
      <c r="J8" s="2"/>
      <c r="K8" s="61" t="s">
        <v>9</v>
      </c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</row>
    <row r="9" spans="1:87" ht="54" customHeight="1">
      <c r="A9" s="2"/>
      <c r="B9" s="52"/>
      <c r="C9" s="16"/>
      <c r="D9" s="2"/>
      <c r="E9" s="2"/>
      <c r="F9" s="16"/>
      <c r="G9" s="2"/>
      <c r="H9" s="2"/>
      <c r="I9" s="2"/>
      <c r="J9" s="2"/>
      <c r="K9" s="10">
        <v>1</v>
      </c>
      <c r="L9" s="10">
        <v>2</v>
      </c>
      <c r="M9" s="10">
        <v>3</v>
      </c>
      <c r="N9" s="10">
        <v>4</v>
      </c>
      <c r="O9" s="10">
        <v>5</v>
      </c>
      <c r="P9" s="10">
        <v>6</v>
      </c>
      <c r="Q9" s="10">
        <v>7</v>
      </c>
      <c r="R9" s="10">
        <v>8</v>
      </c>
      <c r="S9" s="10">
        <v>9</v>
      </c>
      <c r="T9" s="10">
        <v>10</v>
      </c>
      <c r="U9" s="10">
        <v>11</v>
      </c>
      <c r="V9" s="10">
        <v>12</v>
      </c>
      <c r="W9" s="10">
        <v>13</v>
      </c>
      <c r="X9" s="10">
        <v>14</v>
      </c>
      <c r="Y9" s="10">
        <v>15</v>
      </c>
      <c r="Z9" s="10">
        <v>16</v>
      </c>
      <c r="AA9" s="10">
        <v>17</v>
      </c>
      <c r="AB9" s="10">
        <v>18</v>
      </c>
      <c r="AC9" s="10">
        <v>19</v>
      </c>
      <c r="AD9" s="10">
        <v>20</v>
      </c>
      <c r="AE9" s="10">
        <v>21</v>
      </c>
      <c r="AF9" s="10">
        <v>22</v>
      </c>
      <c r="AG9" s="10">
        <v>23</v>
      </c>
      <c r="AH9" s="10">
        <v>24</v>
      </c>
      <c r="AI9" s="10">
        <v>25</v>
      </c>
      <c r="AJ9" s="10">
        <v>26</v>
      </c>
      <c r="AK9" s="10">
        <v>27</v>
      </c>
      <c r="AL9" s="10">
        <v>28</v>
      </c>
      <c r="AM9" s="10">
        <v>29</v>
      </c>
      <c r="AN9" s="10">
        <v>30</v>
      </c>
      <c r="AO9" s="10">
        <v>31</v>
      </c>
      <c r="AP9" s="10">
        <v>32</v>
      </c>
      <c r="AQ9" s="10">
        <v>33</v>
      </c>
      <c r="AR9" s="10">
        <v>34</v>
      </c>
      <c r="AS9" s="10">
        <v>35</v>
      </c>
      <c r="AT9" s="10">
        <v>36</v>
      </c>
      <c r="AU9" s="10">
        <v>37</v>
      </c>
      <c r="AV9" s="10">
        <v>38</v>
      </c>
      <c r="AW9" s="10">
        <v>39</v>
      </c>
      <c r="AX9" s="10">
        <v>40</v>
      </c>
      <c r="AY9" s="10">
        <v>41</v>
      </c>
      <c r="AZ9" s="10">
        <v>42</v>
      </c>
      <c r="BA9" s="10">
        <v>43</v>
      </c>
      <c r="BB9" s="10">
        <v>44</v>
      </c>
      <c r="BC9" s="10">
        <v>45</v>
      </c>
      <c r="BD9" s="10">
        <v>46</v>
      </c>
      <c r="BE9" s="10">
        <v>47</v>
      </c>
      <c r="BF9" s="10">
        <v>48</v>
      </c>
      <c r="BG9" s="10">
        <v>49</v>
      </c>
      <c r="BH9" s="10">
        <v>50</v>
      </c>
      <c r="BI9" s="10">
        <v>51</v>
      </c>
      <c r="BJ9" s="10">
        <v>52</v>
      </c>
    </row>
    <row r="10" spans="1:87" ht="21" customHeight="1">
      <c r="A10" s="2"/>
      <c r="B10" s="53"/>
      <c r="C10" s="16"/>
      <c r="D10" s="2"/>
      <c r="E10" s="2"/>
      <c r="G10" s="14"/>
      <c r="H10" s="14"/>
      <c r="I10" s="14"/>
      <c r="J10" s="15" t="s">
        <v>10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</row>
    <row r="11" spans="1:87" ht="21" customHeight="1">
      <c r="A11" s="2"/>
      <c r="B11" s="52"/>
      <c r="C11" s="16"/>
      <c r="D11" s="2"/>
      <c r="E11" s="2"/>
      <c r="G11" s="14"/>
      <c r="H11" s="14"/>
      <c r="I11" s="14"/>
      <c r="J11" s="15" t="s">
        <v>11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</row>
    <row r="12" spans="1:87" ht="19.899999999999999" customHeight="1">
      <c r="A12" s="2"/>
      <c r="B12" s="2"/>
      <c r="C12" s="16"/>
      <c r="D12" s="2"/>
      <c r="E12" s="2"/>
      <c r="G12" s="14"/>
      <c r="H12" s="14"/>
      <c r="I12" s="14"/>
      <c r="J12" s="15" t="s">
        <v>12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</row>
    <row r="13" spans="1:87" ht="44.25" customHeight="1" thickBot="1">
      <c r="A13" s="25" t="s">
        <v>13</v>
      </c>
      <c r="B13" s="25" t="s">
        <v>14</v>
      </c>
      <c r="C13" s="25" t="s">
        <v>15</v>
      </c>
      <c r="D13" s="25" t="s">
        <v>16</v>
      </c>
      <c r="E13" s="25" t="s">
        <v>17</v>
      </c>
      <c r="F13" s="25" t="s">
        <v>18</v>
      </c>
      <c r="G13" s="25" t="s">
        <v>19</v>
      </c>
      <c r="H13" s="25" t="s">
        <v>20</v>
      </c>
      <c r="I13" s="25" t="s">
        <v>21</v>
      </c>
      <c r="J13" s="25" t="s">
        <v>22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</row>
    <row r="14" spans="1:87">
      <c r="A14" s="26" t="s">
        <v>23</v>
      </c>
      <c r="B14" s="47" t="s">
        <v>24</v>
      </c>
      <c r="C14" s="48" t="s">
        <v>25</v>
      </c>
      <c r="D14" s="29"/>
      <c r="E14" s="26"/>
      <c r="F14" s="31">
        <v>0</v>
      </c>
      <c r="G14" s="32">
        <f>F14*J14</f>
        <v>0</v>
      </c>
      <c r="H14" s="32">
        <f>F14*D14</f>
        <v>0</v>
      </c>
      <c r="I14" s="32">
        <f>H14-G14</f>
        <v>0</v>
      </c>
      <c r="J14" s="35">
        <f>SUM(K14:BJ14)*8</f>
        <v>0</v>
      </c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</row>
    <row r="15" spans="1:87">
      <c r="A15" s="26" t="s">
        <v>23</v>
      </c>
      <c r="B15" s="47" t="s">
        <v>26</v>
      </c>
      <c r="C15" s="48" t="s">
        <v>25</v>
      </c>
      <c r="D15" s="29"/>
      <c r="E15" s="26"/>
      <c r="F15" s="31">
        <v>0</v>
      </c>
      <c r="G15" s="32">
        <f>F15*J15</f>
        <v>0</v>
      </c>
      <c r="H15" s="32">
        <f>F15*D15</f>
        <v>0</v>
      </c>
      <c r="I15" s="32">
        <f>H15-G15</f>
        <v>0</v>
      </c>
      <c r="J15" s="35">
        <f>SUM(K15:BJ15)*8</f>
        <v>0</v>
      </c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</row>
    <row r="16" spans="1:87">
      <c r="A16" s="26" t="s">
        <v>23</v>
      </c>
      <c r="B16" s="47" t="s">
        <v>27</v>
      </c>
      <c r="C16" s="48" t="s">
        <v>25</v>
      </c>
      <c r="D16" s="29"/>
      <c r="E16" s="26"/>
      <c r="F16" s="31">
        <v>0</v>
      </c>
      <c r="G16" s="32">
        <f>F16*J16</f>
        <v>0</v>
      </c>
      <c r="H16" s="32">
        <f>F16*D16</f>
        <v>0</v>
      </c>
      <c r="I16" s="32">
        <f>H16-G16</f>
        <v>0</v>
      </c>
      <c r="J16" s="35">
        <f>SUM(K16:BJ16)*8</f>
        <v>0</v>
      </c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</row>
    <row r="17" spans="1:62">
      <c r="A17" s="26" t="s">
        <v>23</v>
      </c>
      <c r="B17" s="47" t="s">
        <v>28</v>
      </c>
      <c r="C17" s="48" t="s">
        <v>25</v>
      </c>
      <c r="D17" s="29"/>
      <c r="E17" s="26"/>
      <c r="F17" s="31">
        <v>0</v>
      </c>
      <c r="G17" s="32">
        <f>F17*J17</f>
        <v>0</v>
      </c>
      <c r="H17" s="32">
        <f>F17*D17</f>
        <v>0</v>
      </c>
      <c r="I17" s="32">
        <f>H17-G17</f>
        <v>0</v>
      </c>
      <c r="J17" s="35">
        <f>SUM(K17:BJ17)*8</f>
        <v>0</v>
      </c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</row>
    <row r="18" spans="1:62">
      <c r="A18" s="26" t="s">
        <v>23</v>
      </c>
      <c r="B18" s="47" t="s">
        <v>29</v>
      </c>
      <c r="C18" s="48" t="s">
        <v>30</v>
      </c>
      <c r="D18" s="29"/>
      <c r="E18" s="26"/>
      <c r="F18" s="31">
        <v>0</v>
      </c>
      <c r="G18" s="32">
        <f>F18*J18</f>
        <v>0</v>
      </c>
      <c r="H18" s="32">
        <f>F18*D18</f>
        <v>0</v>
      </c>
      <c r="I18" s="32">
        <f>H18-G18</f>
        <v>0</v>
      </c>
      <c r="J18" s="35">
        <f>SUM(K18:BJ18)*8</f>
        <v>0</v>
      </c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</row>
    <row r="19" spans="1:62">
      <c r="A19" s="26" t="s">
        <v>23</v>
      </c>
      <c r="B19" s="47" t="s">
        <v>31</v>
      </c>
      <c r="C19" s="48" t="s">
        <v>30</v>
      </c>
      <c r="D19" s="29"/>
      <c r="E19" s="26"/>
      <c r="F19" s="31">
        <v>0</v>
      </c>
      <c r="G19" s="32">
        <f>F19*J19</f>
        <v>0</v>
      </c>
      <c r="H19" s="32">
        <f>F19*D19</f>
        <v>0</v>
      </c>
      <c r="I19" s="32">
        <f>H19-G19</f>
        <v>0</v>
      </c>
      <c r="J19" s="35">
        <f>SUM(K19:BJ19)*8</f>
        <v>0</v>
      </c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</row>
    <row r="20" spans="1:62">
      <c r="A20" s="26" t="s">
        <v>23</v>
      </c>
      <c r="B20" s="47" t="s">
        <v>32</v>
      </c>
      <c r="C20" s="48" t="s">
        <v>30</v>
      </c>
      <c r="D20" s="29"/>
      <c r="E20" s="26"/>
      <c r="F20" s="31">
        <v>0</v>
      </c>
      <c r="G20" s="32">
        <f>F20*J20</f>
        <v>0</v>
      </c>
      <c r="H20" s="32">
        <f>F20*D20</f>
        <v>0</v>
      </c>
      <c r="I20" s="32">
        <f>H20-G20</f>
        <v>0</v>
      </c>
      <c r="J20" s="35">
        <f>SUM(K20:BJ20)*8</f>
        <v>0</v>
      </c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</row>
    <row r="21" spans="1:62">
      <c r="A21" s="26" t="s">
        <v>23</v>
      </c>
      <c r="B21" s="47" t="s">
        <v>33</v>
      </c>
      <c r="C21" s="48" t="s">
        <v>30</v>
      </c>
      <c r="D21" s="29"/>
      <c r="E21" s="26"/>
      <c r="F21" s="31">
        <v>0</v>
      </c>
      <c r="G21" s="32">
        <f>F21*J21</f>
        <v>0</v>
      </c>
      <c r="H21" s="32">
        <f>F21*D21</f>
        <v>0</v>
      </c>
      <c r="I21" s="32">
        <f>H21-G21</f>
        <v>0</v>
      </c>
      <c r="J21" s="35">
        <f>SUM(K21:BJ21)*8</f>
        <v>0</v>
      </c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</row>
    <row r="22" spans="1:62">
      <c r="A22" s="26" t="s">
        <v>23</v>
      </c>
      <c r="B22" s="47" t="s">
        <v>34</v>
      </c>
      <c r="C22" s="48" t="s">
        <v>30</v>
      </c>
      <c r="D22" s="29"/>
      <c r="E22" s="26"/>
      <c r="F22" s="31">
        <v>0</v>
      </c>
      <c r="G22" s="32">
        <f>F22*J22</f>
        <v>0</v>
      </c>
      <c r="H22" s="32">
        <f>F22*D22</f>
        <v>0</v>
      </c>
      <c r="I22" s="32">
        <f>H22-G22</f>
        <v>0</v>
      </c>
      <c r="J22" s="35">
        <f>SUM(K22:BJ22)*8</f>
        <v>0</v>
      </c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</row>
    <row r="23" spans="1:62">
      <c r="A23" s="26" t="s">
        <v>23</v>
      </c>
      <c r="B23" s="47" t="s">
        <v>35</v>
      </c>
      <c r="C23" s="48" t="s">
        <v>30</v>
      </c>
      <c r="D23" s="29"/>
      <c r="E23" s="26"/>
      <c r="F23" s="31">
        <v>0</v>
      </c>
      <c r="G23" s="32">
        <f>F23*J23</f>
        <v>0</v>
      </c>
      <c r="H23" s="32">
        <f>F23*D23</f>
        <v>0</v>
      </c>
      <c r="I23" s="32">
        <f>H23-G23</f>
        <v>0</v>
      </c>
      <c r="J23" s="35">
        <f>SUM(K23:BJ23)*8</f>
        <v>0</v>
      </c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</row>
    <row r="24" spans="1:62">
      <c r="A24" s="26" t="s">
        <v>23</v>
      </c>
      <c r="B24" s="47" t="s">
        <v>36</v>
      </c>
      <c r="C24" s="48" t="s">
        <v>30</v>
      </c>
      <c r="D24" s="29"/>
      <c r="E24" s="26"/>
      <c r="F24" s="31">
        <v>0</v>
      </c>
      <c r="G24" s="32">
        <f>F24*J24</f>
        <v>0</v>
      </c>
      <c r="H24" s="32">
        <f>F24*D24</f>
        <v>0</v>
      </c>
      <c r="I24" s="32">
        <f>H24-G24</f>
        <v>0</v>
      </c>
      <c r="J24" s="35">
        <f>SUM(K24:BJ24)*8</f>
        <v>0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</row>
    <row r="25" spans="1:62">
      <c r="A25" s="26" t="s">
        <v>23</v>
      </c>
      <c r="B25" s="47" t="s">
        <v>37</v>
      </c>
      <c r="C25" s="48" t="s">
        <v>30</v>
      </c>
      <c r="D25" s="29"/>
      <c r="E25" s="26"/>
      <c r="F25" s="31">
        <v>0</v>
      </c>
      <c r="G25" s="32">
        <f>F25*J25</f>
        <v>0</v>
      </c>
      <c r="H25" s="32">
        <f>F25*D25</f>
        <v>0</v>
      </c>
      <c r="I25" s="32">
        <f>H25-G25</f>
        <v>0</v>
      </c>
      <c r="J25" s="35">
        <f>SUM(K25:BJ25)*8</f>
        <v>0</v>
      </c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</row>
    <row r="26" spans="1:62">
      <c r="A26" s="26" t="s">
        <v>23</v>
      </c>
      <c r="B26" s="47" t="s">
        <v>38</v>
      </c>
      <c r="C26" s="48" t="s">
        <v>39</v>
      </c>
      <c r="D26" s="29"/>
      <c r="E26" s="26"/>
      <c r="F26" s="31">
        <v>0</v>
      </c>
      <c r="G26" s="32">
        <f>F26*J26</f>
        <v>0</v>
      </c>
      <c r="H26" s="32">
        <f>F26*D26</f>
        <v>0</v>
      </c>
      <c r="I26" s="32">
        <f>H26-G26</f>
        <v>0</v>
      </c>
      <c r="J26" s="35">
        <f>SUM(K26:BJ26)*8</f>
        <v>0</v>
      </c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</row>
    <row r="27" spans="1:62">
      <c r="A27" s="26" t="s">
        <v>23</v>
      </c>
      <c r="B27" s="47" t="s">
        <v>40</v>
      </c>
      <c r="C27" s="48" t="s">
        <v>39</v>
      </c>
      <c r="D27" s="29"/>
      <c r="E27" s="26"/>
      <c r="F27" s="31">
        <v>0</v>
      </c>
      <c r="G27" s="32">
        <f>F27*J27</f>
        <v>0</v>
      </c>
      <c r="H27" s="32">
        <f>F27*D27</f>
        <v>0</v>
      </c>
      <c r="I27" s="32">
        <f>H27-G27</f>
        <v>0</v>
      </c>
      <c r="J27" s="35">
        <f>SUM(K27:BJ27)*8</f>
        <v>0</v>
      </c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</row>
    <row r="28" spans="1:62">
      <c r="A28" s="26" t="s">
        <v>23</v>
      </c>
      <c r="B28" s="47" t="s">
        <v>41</v>
      </c>
      <c r="C28" s="48" t="s">
        <v>39</v>
      </c>
      <c r="D28" s="29"/>
      <c r="E28" s="26"/>
      <c r="F28" s="31">
        <v>0</v>
      </c>
      <c r="G28" s="32">
        <f>F28*J28</f>
        <v>0</v>
      </c>
      <c r="H28" s="32">
        <f>F28*D28</f>
        <v>0</v>
      </c>
      <c r="I28" s="32">
        <f>H28-G28</f>
        <v>0</v>
      </c>
      <c r="J28" s="35">
        <f>SUM(K28:BJ28)*8</f>
        <v>0</v>
      </c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</row>
    <row r="29" spans="1:62">
      <c r="A29" s="26" t="s">
        <v>23</v>
      </c>
      <c r="B29" s="47" t="s">
        <v>42</v>
      </c>
      <c r="C29" s="48" t="s">
        <v>39</v>
      </c>
      <c r="D29" s="29"/>
      <c r="E29" s="26"/>
      <c r="F29" s="31">
        <v>0</v>
      </c>
      <c r="G29" s="32">
        <f>F29*J29</f>
        <v>0</v>
      </c>
      <c r="H29" s="32">
        <f>F29*D29</f>
        <v>0</v>
      </c>
      <c r="I29" s="32">
        <f>H29-G29</f>
        <v>0</v>
      </c>
      <c r="J29" s="35">
        <f>SUM(K29:BJ29)*8</f>
        <v>0</v>
      </c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</row>
    <row r="30" spans="1:62">
      <c r="A30" s="26" t="s">
        <v>23</v>
      </c>
      <c r="B30" s="47" t="s">
        <v>43</v>
      </c>
      <c r="C30" s="48" t="s">
        <v>39</v>
      </c>
      <c r="D30" s="29"/>
      <c r="E30" s="26"/>
      <c r="F30" s="31">
        <v>0</v>
      </c>
      <c r="G30" s="32">
        <f>F30*J30</f>
        <v>0</v>
      </c>
      <c r="H30" s="32">
        <f>F30*D30</f>
        <v>0</v>
      </c>
      <c r="I30" s="32">
        <f>H30-G30</f>
        <v>0</v>
      </c>
      <c r="J30" s="35">
        <f>SUM(K30:BJ30)*8</f>
        <v>0</v>
      </c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</row>
    <row r="31" spans="1:62">
      <c r="A31" s="26" t="s">
        <v>23</v>
      </c>
      <c r="B31" s="47" t="s">
        <v>44</v>
      </c>
      <c r="C31" s="48" t="s">
        <v>39</v>
      </c>
      <c r="D31" s="29"/>
      <c r="E31" s="26"/>
      <c r="F31" s="31">
        <v>0</v>
      </c>
      <c r="G31" s="32">
        <f>F31*J31</f>
        <v>0</v>
      </c>
      <c r="H31" s="32">
        <f>F31*D31</f>
        <v>0</v>
      </c>
      <c r="I31" s="32">
        <f>H31-G31</f>
        <v>0</v>
      </c>
      <c r="J31" s="35">
        <f>SUM(K31:BJ31)*8</f>
        <v>0</v>
      </c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</row>
    <row r="32" spans="1:62">
      <c r="A32" s="26" t="s">
        <v>23</v>
      </c>
      <c r="B32" s="47" t="s">
        <v>45</v>
      </c>
      <c r="C32" s="48" t="s">
        <v>39</v>
      </c>
      <c r="D32" s="29"/>
      <c r="E32" s="26"/>
      <c r="F32" s="31">
        <v>0</v>
      </c>
      <c r="G32" s="32">
        <f>F32*J32</f>
        <v>0</v>
      </c>
      <c r="H32" s="32">
        <f>F32*D32</f>
        <v>0</v>
      </c>
      <c r="I32" s="32">
        <f>H32-G32</f>
        <v>0</v>
      </c>
      <c r="J32" s="35">
        <f>SUM(K32:BJ32)*8</f>
        <v>0</v>
      </c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</row>
    <row r="33" spans="1:62">
      <c r="A33" s="26" t="s">
        <v>23</v>
      </c>
      <c r="B33" s="47" t="s">
        <v>46</v>
      </c>
      <c r="C33" s="48" t="s">
        <v>39</v>
      </c>
      <c r="D33" s="29"/>
      <c r="E33" s="26"/>
      <c r="F33" s="31">
        <v>0</v>
      </c>
      <c r="G33" s="32">
        <f>F33*J33</f>
        <v>0</v>
      </c>
      <c r="H33" s="32">
        <f>F33*D33</f>
        <v>0</v>
      </c>
      <c r="I33" s="32">
        <f>H33-G33</f>
        <v>0</v>
      </c>
      <c r="J33" s="35">
        <f>SUM(K33:BJ33)*8</f>
        <v>0</v>
      </c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</row>
    <row r="34" spans="1:62">
      <c r="A34" s="26" t="s">
        <v>23</v>
      </c>
      <c r="B34" s="47" t="s">
        <v>47</v>
      </c>
      <c r="C34" s="48" t="s">
        <v>48</v>
      </c>
      <c r="D34" s="29"/>
      <c r="E34" s="26"/>
      <c r="F34" s="31">
        <v>0</v>
      </c>
      <c r="G34" s="32">
        <f>F34*J34</f>
        <v>0</v>
      </c>
      <c r="H34" s="32">
        <f>F34*D34</f>
        <v>0</v>
      </c>
      <c r="I34" s="32">
        <f>H34-G34</f>
        <v>0</v>
      </c>
      <c r="J34" s="35">
        <f>SUM(K34:BJ34)*8</f>
        <v>0</v>
      </c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</row>
    <row r="35" spans="1:62">
      <c r="A35" s="26" t="s">
        <v>23</v>
      </c>
      <c r="B35" s="47" t="s">
        <v>49</v>
      </c>
      <c r="C35" s="48" t="s">
        <v>48</v>
      </c>
      <c r="D35" s="29"/>
      <c r="E35" s="26"/>
      <c r="F35" s="31">
        <v>0</v>
      </c>
      <c r="G35" s="32">
        <f>F35*J35</f>
        <v>0</v>
      </c>
      <c r="H35" s="32">
        <f>F35*D35</f>
        <v>0</v>
      </c>
      <c r="I35" s="32">
        <f>H35-G35</f>
        <v>0</v>
      </c>
      <c r="J35" s="35">
        <f>SUM(K35:BJ35)*8</f>
        <v>0</v>
      </c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</row>
    <row r="36" spans="1:62">
      <c r="A36" s="26" t="s">
        <v>23</v>
      </c>
      <c r="B36" s="47" t="s">
        <v>50</v>
      </c>
      <c r="C36" s="48" t="s">
        <v>48</v>
      </c>
      <c r="D36" s="29"/>
      <c r="E36" s="26"/>
      <c r="F36" s="31">
        <v>0</v>
      </c>
      <c r="G36" s="32">
        <f>F36*J36</f>
        <v>0</v>
      </c>
      <c r="H36" s="32">
        <f>F36*D36</f>
        <v>0</v>
      </c>
      <c r="I36" s="32">
        <f>H36-G36</f>
        <v>0</v>
      </c>
      <c r="J36" s="35">
        <f>SUM(K36:BJ36)*8</f>
        <v>0</v>
      </c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</row>
    <row r="37" spans="1:62">
      <c r="A37" s="26" t="s">
        <v>23</v>
      </c>
      <c r="B37" s="47" t="s">
        <v>51</v>
      </c>
      <c r="C37" s="48" t="s">
        <v>48</v>
      </c>
      <c r="D37" s="29"/>
      <c r="E37" s="26"/>
      <c r="F37" s="31">
        <v>0</v>
      </c>
      <c r="G37" s="32">
        <f>F37*J37</f>
        <v>0</v>
      </c>
      <c r="H37" s="32">
        <f>F37*D37</f>
        <v>0</v>
      </c>
      <c r="I37" s="32">
        <f>H37-G37</f>
        <v>0</v>
      </c>
      <c r="J37" s="35">
        <f>SUM(K37:BJ37)*8</f>
        <v>0</v>
      </c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</row>
    <row r="38" spans="1:62">
      <c r="A38" s="26" t="s">
        <v>23</v>
      </c>
      <c r="B38" s="47" t="s">
        <v>52</v>
      </c>
      <c r="C38" s="48" t="s">
        <v>48</v>
      </c>
      <c r="D38" s="29"/>
      <c r="E38" s="26"/>
      <c r="F38" s="31">
        <v>0</v>
      </c>
      <c r="G38" s="32">
        <f>F38*J38</f>
        <v>0</v>
      </c>
      <c r="H38" s="32">
        <f>F38*D38</f>
        <v>0</v>
      </c>
      <c r="I38" s="32">
        <f>H38-G38</f>
        <v>0</v>
      </c>
      <c r="J38" s="35">
        <f>SUM(K38:BJ38)*8</f>
        <v>0</v>
      </c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</row>
    <row r="39" spans="1:62">
      <c r="A39" s="26" t="s">
        <v>23</v>
      </c>
      <c r="B39" s="47" t="s">
        <v>53</v>
      </c>
      <c r="C39" s="48" t="s">
        <v>48</v>
      </c>
      <c r="D39" s="29"/>
      <c r="E39" s="26"/>
      <c r="F39" s="31">
        <v>0</v>
      </c>
      <c r="G39" s="32">
        <f>F39*J39</f>
        <v>0</v>
      </c>
      <c r="H39" s="32">
        <f>F39*D39</f>
        <v>0</v>
      </c>
      <c r="I39" s="32">
        <f>H39-G39</f>
        <v>0</v>
      </c>
      <c r="J39" s="35">
        <f>SUM(K39:BJ39)*8</f>
        <v>0</v>
      </c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</row>
    <row r="40" spans="1:62">
      <c r="A40" s="26" t="s">
        <v>23</v>
      </c>
      <c r="B40" s="47" t="s">
        <v>54</v>
      </c>
      <c r="C40" s="48" t="s">
        <v>48</v>
      </c>
      <c r="D40" s="29"/>
      <c r="E40" s="26"/>
      <c r="F40" s="31">
        <v>0</v>
      </c>
      <c r="G40" s="32">
        <f>F40*J40</f>
        <v>0</v>
      </c>
      <c r="H40" s="32">
        <f>F40*D40</f>
        <v>0</v>
      </c>
      <c r="I40" s="32">
        <f>H40-G40</f>
        <v>0</v>
      </c>
      <c r="J40" s="35">
        <f>SUM(K40:BJ40)*8</f>
        <v>0</v>
      </c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</row>
    <row r="41" spans="1:62">
      <c r="A41" s="26" t="s">
        <v>23</v>
      </c>
      <c r="B41" s="47" t="s">
        <v>55</v>
      </c>
      <c r="C41" s="48" t="s">
        <v>39</v>
      </c>
      <c r="D41" s="29"/>
      <c r="E41" s="26"/>
      <c r="F41" s="31">
        <v>0</v>
      </c>
      <c r="G41" s="32">
        <f>F41*J41</f>
        <v>0</v>
      </c>
      <c r="H41" s="32">
        <f>F41*D41</f>
        <v>0</v>
      </c>
      <c r="I41" s="32">
        <f>H41-G41</f>
        <v>0</v>
      </c>
      <c r="J41" s="35">
        <f>SUM(K41:BJ41)*8</f>
        <v>0</v>
      </c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</row>
    <row r="42" spans="1:62">
      <c r="A42" s="26" t="s">
        <v>23</v>
      </c>
      <c r="B42" s="47" t="s">
        <v>56</v>
      </c>
      <c r="C42" s="48" t="s">
        <v>39</v>
      </c>
      <c r="D42" s="29"/>
      <c r="E42" s="26"/>
      <c r="F42" s="31">
        <v>0</v>
      </c>
      <c r="G42" s="32">
        <f>F42*J42</f>
        <v>0</v>
      </c>
      <c r="H42" s="32">
        <f>F42*D42</f>
        <v>0</v>
      </c>
      <c r="I42" s="32">
        <f>H42-G42</f>
        <v>0</v>
      </c>
      <c r="J42" s="35">
        <f>SUM(K42:BJ42)*8</f>
        <v>0</v>
      </c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</row>
    <row r="43" spans="1:62">
      <c r="A43" s="26"/>
      <c r="B43" s="49"/>
      <c r="C43" s="48"/>
      <c r="D43" s="29"/>
      <c r="E43" s="26"/>
      <c r="F43" s="31">
        <v>0</v>
      </c>
      <c r="G43" s="32">
        <f>F43*J43</f>
        <v>0</v>
      </c>
      <c r="H43" s="32">
        <f>F43*D43</f>
        <v>0</v>
      </c>
      <c r="I43" s="32">
        <f>H43-G43</f>
        <v>0</v>
      </c>
      <c r="J43" s="35">
        <f>SUM(K43:BJ43)*8</f>
        <v>0</v>
      </c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</row>
    <row r="44" spans="1:62">
      <c r="A44" s="26"/>
      <c r="B44" s="49"/>
      <c r="C44" s="48"/>
      <c r="D44" s="29"/>
      <c r="E44" s="26"/>
      <c r="F44" s="31">
        <v>0</v>
      </c>
      <c r="G44" s="32">
        <f>F44*J44</f>
        <v>0</v>
      </c>
      <c r="H44" s="32">
        <f>F44*D44</f>
        <v>0</v>
      </c>
      <c r="I44" s="32">
        <f>H44-G44</f>
        <v>0</v>
      </c>
      <c r="J44" s="35">
        <f>SUM(K44:BJ44)*8</f>
        <v>0</v>
      </c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</row>
    <row r="45" spans="1:62">
      <c r="A45" s="26"/>
      <c r="B45" s="49"/>
      <c r="C45" s="48"/>
      <c r="D45" s="29"/>
      <c r="E45" s="26"/>
      <c r="F45" s="31">
        <v>0</v>
      </c>
      <c r="G45" s="32">
        <f>F45*J45</f>
        <v>0</v>
      </c>
      <c r="H45" s="32">
        <f>F45*D45</f>
        <v>0</v>
      </c>
      <c r="I45" s="32">
        <f>H45-G45</f>
        <v>0</v>
      </c>
      <c r="J45" s="35">
        <f>SUM(K45:BJ45)*8</f>
        <v>0</v>
      </c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</row>
    <row r="46" spans="1:62">
      <c r="A46" s="26"/>
      <c r="B46" s="49"/>
      <c r="C46" s="48"/>
      <c r="D46" s="29"/>
      <c r="E46" s="26"/>
      <c r="F46" s="31">
        <v>0</v>
      </c>
      <c r="G46" s="32">
        <f>F46*J46</f>
        <v>0</v>
      </c>
      <c r="H46" s="32">
        <f>F46*D46</f>
        <v>0</v>
      </c>
      <c r="I46" s="32">
        <f>H46-G46</f>
        <v>0</v>
      </c>
      <c r="J46" s="35">
        <f>SUM(K46:BJ46)*8</f>
        <v>0</v>
      </c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</row>
    <row r="47" spans="1:62">
      <c r="A47" s="27" t="s">
        <v>57</v>
      </c>
      <c r="B47" s="27"/>
      <c r="C47" s="28"/>
      <c r="D47" s="30">
        <f>SUM(D14:D46)</f>
        <v>0</v>
      </c>
      <c r="E47" s="27"/>
      <c r="F47" s="33">
        <f>IFERROR(AVERAGEIF(F14:F46,"&gt;0"),0)</f>
        <v>0</v>
      </c>
      <c r="G47" s="34">
        <f>SUM(G14:G46)</f>
        <v>0</v>
      </c>
      <c r="H47" s="34">
        <f>SUM(H14:H46)</f>
        <v>0</v>
      </c>
      <c r="I47" s="34">
        <f>H47-G47</f>
        <v>0</v>
      </c>
      <c r="J47" s="30">
        <f>SUM(J14:J46)</f>
        <v>0</v>
      </c>
      <c r="K47" s="37">
        <f>SUM(K$14:K$46)</f>
        <v>0</v>
      </c>
      <c r="L47" s="37">
        <f>SUM(L$14:L$46)</f>
        <v>0</v>
      </c>
      <c r="M47" s="37">
        <f>SUM(M$14:M$46)</f>
        <v>0</v>
      </c>
      <c r="N47" s="37">
        <f>SUM(N$14:N$46)</f>
        <v>0</v>
      </c>
      <c r="O47" s="37">
        <f>SUM(O$14:O$46)</f>
        <v>0</v>
      </c>
      <c r="P47" s="37">
        <f>SUM(P$14:P$46)</f>
        <v>0</v>
      </c>
      <c r="Q47" s="37">
        <f>SUM(Q$14:Q$46)</f>
        <v>0</v>
      </c>
      <c r="R47" s="37">
        <f>SUM(R$14:R$46)</f>
        <v>0</v>
      </c>
      <c r="S47" s="37">
        <f>SUM(S$14:S$46)</f>
        <v>0</v>
      </c>
      <c r="T47" s="37">
        <f>SUM(T$14:T$46)</f>
        <v>0</v>
      </c>
      <c r="U47" s="37">
        <f>SUM(U$14:U$46)</f>
        <v>0</v>
      </c>
      <c r="V47" s="37">
        <f>SUM(V$14:V$46)</f>
        <v>0</v>
      </c>
      <c r="W47" s="37">
        <f>SUM(W$14:W$46)</f>
        <v>0</v>
      </c>
      <c r="X47" s="37">
        <f>SUM(X$14:X$46)</f>
        <v>0</v>
      </c>
      <c r="Y47" s="37">
        <f>SUM(Y$14:Y$46)</f>
        <v>0</v>
      </c>
      <c r="Z47" s="37">
        <f>SUM(Z$14:Z$46)</f>
        <v>0</v>
      </c>
      <c r="AA47" s="37">
        <f>SUM(AA$14:AA$46)</f>
        <v>0</v>
      </c>
      <c r="AB47" s="37">
        <f>SUM(AB$14:AB$46)</f>
        <v>0</v>
      </c>
      <c r="AC47" s="37">
        <f>SUM(AC$14:AC$46)</f>
        <v>0</v>
      </c>
      <c r="AD47" s="37">
        <f>SUM(AD$14:AD$46)</f>
        <v>0</v>
      </c>
      <c r="AE47" s="37">
        <f>SUM(AE$14:AE$46)</f>
        <v>0</v>
      </c>
      <c r="AF47" s="37">
        <f>SUM(AF$14:AF$46)</f>
        <v>0</v>
      </c>
      <c r="AG47" s="37">
        <f>SUM(AG$14:AG$46)</f>
        <v>0</v>
      </c>
      <c r="AH47" s="37">
        <f>SUM(AH$14:AH$46)</f>
        <v>0</v>
      </c>
      <c r="AI47" s="37">
        <f>SUM(AI$14:AI$46)</f>
        <v>0</v>
      </c>
      <c r="AJ47" s="37">
        <f>SUM(AJ$14:AJ$46)</f>
        <v>0</v>
      </c>
      <c r="AK47" s="37">
        <f>SUM(AK$14:AK$46)</f>
        <v>0</v>
      </c>
      <c r="AL47" s="37">
        <f>SUM(AL$14:AL$46)</f>
        <v>0</v>
      </c>
      <c r="AM47" s="37">
        <f>SUM(AM$14:AM$46)</f>
        <v>0</v>
      </c>
      <c r="AN47" s="37">
        <f>SUM(AN$14:AN$46)</f>
        <v>0</v>
      </c>
      <c r="AO47" s="37">
        <f>SUM(AO$14:AO$46)</f>
        <v>0</v>
      </c>
      <c r="AP47" s="37">
        <f>SUM(AP$14:AP$46)</f>
        <v>0</v>
      </c>
      <c r="AQ47" s="37">
        <f>SUM(AQ$14:AQ$46)</f>
        <v>0</v>
      </c>
      <c r="AR47" s="37">
        <f>SUM(AR$14:AR$46)</f>
        <v>0</v>
      </c>
      <c r="AS47" s="37">
        <f>SUM(AS$14:AS$46)</f>
        <v>0</v>
      </c>
      <c r="AT47" s="37">
        <f>SUM(AT$14:AT$46)</f>
        <v>0</v>
      </c>
      <c r="AU47" s="37">
        <f>SUM(AU$14:AU$46)</f>
        <v>0</v>
      </c>
      <c r="AV47" s="37">
        <f>SUM(AV$14:AV$46)</f>
        <v>0</v>
      </c>
      <c r="AW47" s="37">
        <f>SUM(AW$14:AW$46)</f>
        <v>0</v>
      </c>
      <c r="AX47" s="37">
        <f>SUM(AX$14:AX$46)</f>
        <v>0</v>
      </c>
      <c r="AY47" s="37">
        <f>SUM(AY$14:AY$46)</f>
        <v>0</v>
      </c>
      <c r="AZ47" s="37">
        <f>SUM(AZ$14:AZ$46)</f>
        <v>0</v>
      </c>
      <c r="BA47" s="37">
        <f>SUM(BA$14:BA$46)</f>
        <v>0</v>
      </c>
      <c r="BB47" s="37">
        <f>SUM(BB$14:BB$46)</f>
        <v>0</v>
      </c>
      <c r="BC47" s="37">
        <f>SUM(BC$14:BC$46)</f>
        <v>0</v>
      </c>
      <c r="BD47" s="37">
        <f>SUM(BD$14:BD$46)</f>
        <v>0</v>
      </c>
      <c r="BE47" s="37">
        <f>SUM(BE$14:BE$46)</f>
        <v>0</v>
      </c>
      <c r="BF47" s="37">
        <f>SUM(BF$14:BF$46)</f>
        <v>0</v>
      </c>
      <c r="BG47" s="37">
        <f>SUM(BG$14:BG$46)</f>
        <v>0</v>
      </c>
      <c r="BH47" s="37">
        <f>SUM(BH$14:BH$46)</f>
        <v>0</v>
      </c>
      <c r="BI47" s="37">
        <f>SUM(BI$14:BI$46)</f>
        <v>0</v>
      </c>
      <c r="BJ47" s="37">
        <f>SUM(BJ$14:BJ$46)</f>
        <v>0</v>
      </c>
    </row>
    <row r="48" spans="1:62" ht="18" customHeight="1">
      <c r="A48" s="2"/>
      <c r="B48" s="2"/>
      <c r="C48" s="16"/>
      <c r="D48" s="2"/>
      <c r="E48" s="2"/>
      <c r="F48" s="16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</row>
    <row r="49" spans="1:62" ht="18" customHeight="1">
      <c r="A49" s="2"/>
      <c r="B49" s="2"/>
      <c r="C49" s="16"/>
      <c r="D49" s="2"/>
      <c r="E49" s="2"/>
      <c r="F49" s="38" t="s">
        <v>58</v>
      </c>
      <c r="G49" s="39"/>
      <c r="H49" s="39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</row>
    <row r="50" spans="1:62" ht="18" customHeight="1">
      <c r="A50" s="2"/>
      <c r="B50" s="2"/>
      <c r="C50" s="16"/>
      <c r="D50" s="2"/>
      <c r="E50" s="2"/>
      <c r="F50" s="16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</row>
    <row r="51" spans="1:62" ht="5.45" customHeight="1">
      <c r="A51" s="2"/>
      <c r="B51" s="2"/>
      <c r="C51" s="16"/>
      <c r="D51" s="2"/>
      <c r="E51" s="2"/>
      <c r="F51" s="16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</row>
    <row r="52" spans="1:62" ht="26.25" customHeight="1">
      <c r="A52" s="2"/>
      <c r="B52" s="2"/>
      <c r="C52" s="16"/>
      <c r="D52" s="2"/>
      <c r="E52" s="2"/>
      <c r="F52" s="56" t="s">
        <v>59</v>
      </c>
      <c r="G52" s="56"/>
      <c r="H52" s="40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</row>
    <row r="53" spans="1:62" ht="26.25" customHeight="1">
      <c r="A53" s="2"/>
      <c r="B53" s="2"/>
      <c r="C53" s="16"/>
      <c r="D53" s="2"/>
      <c r="E53" s="2"/>
      <c r="F53" s="57" t="s">
        <v>60</v>
      </c>
      <c r="G53" s="57"/>
      <c r="H53" s="41">
        <f>G47</f>
        <v>0</v>
      </c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</row>
    <row r="54" spans="1:62" ht="26.25" customHeight="1">
      <c r="A54" s="2"/>
      <c r="B54" s="2"/>
      <c r="C54" s="16"/>
      <c r="D54" s="2"/>
      <c r="E54" s="2"/>
      <c r="F54" s="58" t="s">
        <v>61</v>
      </c>
      <c r="G54" s="58"/>
      <c r="H54" s="42" t="str">
        <f>IF(H52="","",H53-H52)</f>
        <v/>
      </c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</row>
    <row r="55" spans="1:62" ht="26.25" customHeight="1">
      <c r="A55" s="2"/>
      <c r="B55" s="2"/>
      <c r="C55" s="16"/>
      <c r="D55" s="2"/>
      <c r="E55" s="2"/>
      <c r="F55" s="23"/>
      <c r="G55" s="12"/>
      <c r="H55" s="43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</row>
    <row r="56" spans="1:62" ht="38.25" customHeight="1">
      <c r="A56" s="2"/>
      <c r="B56" s="2"/>
      <c r="C56" s="16"/>
      <c r="D56" s="2"/>
      <c r="E56" s="24"/>
      <c r="F56" s="59" t="s">
        <v>62</v>
      </c>
      <c r="G56" s="59"/>
      <c r="H56" s="44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</row>
    <row r="57" spans="1:62" ht="38.25" customHeight="1">
      <c r="A57" s="2"/>
      <c r="B57" s="2"/>
      <c r="C57" s="16"/>
      <c r="D57" s="2"/>
      <c r="E57" s="2"/>
      <c r="F57" s="59" t="s">
        <v>63</v>
      </c>
      <c r="G57" s="59"/>
      <c r="H57" s="44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</row>
    <row r="58" spans="1:62" ht="26.25" customHeight="1">
      <c r="A58" s="2"/>
      <c r="B58" s="2"/>
      <c r="C58" s="16"/>
      <c r="D58" s="2"/>
      <c r="E58" s="2"/>
      <c r="F58" s="54" t="s">
        <v>64</v>
      </c>
      <c r="G58" s="54"/>
      <c r="H58" s="45">
        <f>H53+SUM(H56:H57)</f>
        <v>0</v>
      </c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</row>
    <row r="59" spans="1:62" ht="26.25" customHeight="1">
      <c r="A59" s="2"/>
      <c r="B59" s="2"/>
      <c r="C59" s="16"/>
      <c r="D59" s="2"/>
      <c r="E59" s="2"/>
      <c r="F59" s="23"/>
      <c r="G59" s="12"/>
      <c r="H59" s="43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</row>
    <row r="60" spans="1:62" ht="26.25" customHeight="1">
      <c r="A60" s="2"/>
      <c r="B60" s="2"/>
      <c r="C60" s="16"/>
      <c r="D60" s="2"/>
      <c r="E60" s="2"/>
      <c r="F60" s="55" t="s">
        <v>65</v>
      </c>
      <c r="G60" s="55"/>
      <c r="H60" s="46">
        <f>H58-H47</f>
        <v>0</v>
      </c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</row>
    <row r="61" spans="1:62" ht="18" customHeight="1">
      <c r="A61" s="1"/>
      <c r="B61" s="1"/>
      <c r="C61" s="20"/>
      <c r="D61" s="1"/>
      <c r="E61" s="1"/>
      <c r="F61" s="20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</row>
    <row r="62" spans="1:62" ht="18" customHeight="1">
      <c r="A62" s="1"/>
      <c r="B62" s="1"/>
      <c r="C62" s="20"/>
      <c r="D62" s="1"/>
      <c r="E62" s="1"/>
      <c r="F62" s="20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</row>
    <row r="63" spans="1:62" ht="18" customHeight="1">
      <c r="A63" s="1"/>
      <c r="B63" s="1"/>
      <c r="C63" s="20"/>
      <c r="D63" s="1"/>
      <c r="E63" s="1"/>
      <c r="F63" s="20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</row>
    <row r="64" spans="1:62" ht="18" customHeight="1">
      <c r="A64" s="1"/>
      <c r="B64" s="1"/>
      <c r="C64" s="20"/>
      <c r="D64" s="1"/>
      <c r="E64" s="1"/>
      <c r="F64" s="20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</row>
    <row r="65" spans="1:62" ht="18" customHeight="1">
      <c r="A65" s="1"/>
      <c r="B65" s="1"/>
      <c r="C65" s="20"/>
      <c r="D65" s="1"/>
      <c r="E65" s="1"/>
      <c r="F65" s="20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</row>
    <row r="66" spans="1:62" ht="18" customHeight="1">
      <c r="A66" s="1"/>
      <c r="B66" s="1"/>
      <c r="C66" s="20"/>
      <c r="D66" s="1"/>
      <c r="E66" s="1"/>
      <c r="F66" s="20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</row>
    <row r="67" spans="1:62" ht="18" customHeight="1">
      <c r="A67" s="1"/>
      <c r="B67" s="1"/>
      <c r="C67" s="20"/>
      <c r="D67" s="1"/>
      <c r="E67" s="1"/>
      <c r="F67" s="20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</row>
    <row r="68" spans="1:62" ht="18" customHeight="1">
      <c r="A68" s="1"/>
      <c r="B68" s="1"/>
      <c r="C68" s="20"/>
      <c r="D68" s="1"/>
      <c r="E68" s="1"/>
      <c r="F68" s="20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</row>
  </sheetData>
  <mergeCells count="20">
    <mergeCell ref="BR1:BZ1"/>
    <mergeCell ref="CA1:CI1"/>
    <mergeCell ref="AL1:AT1"/>
    <mergeCell ref="AU1:BC1"/>
    <mergeCell ref="BD1:BJ1"/>
    <mergeCell ref="BK1:BQ1"/>
    <mergeCell ref="A1:F1"/>
    <mergeCell ref="K8:BJ8"/>
    <mergeCell ref="F6:G6"/>
    <mergeCell ref="G1:J1"/>
    <mergeCell ref="K1:S1"/>
    <mergeCell ref="T1:AB1"/>
    <mergeCell ref="AC1:AK1"/>
    <mergeCell ref="F58:G58"/>
    <mergeCell ref="F60:G60"/>
    <mergeCell ref="F52:G52"/>
    <mergeCell ref="F53:G53"/>
    <mergeCell ref="F54:G54"/>
    <mergeCell ref="F56:G56"/>
    <mergeCell ref="F57:G57"/>
  </mergeCells>
  <phoneticPr fontId="10" type="noConversion"/>
  <conditionalFormatting sqref="I14:I47">
    <cfRule type="expression" dxfId="5" priority="1">
      <formula>I14&lt;0</formula>
    </cfRule>
  </conditionalFormatting>
  <conditionalFormatting sqref="I14:I47">
    <cfRule type="expression" dxfId="4" priority="2">
      <formula>I14&gt;0</formula>
    </cfRule>
  </conditionalFormatting>
  <conditionalFormatting sqref="H54">
    <cfRule type="expression" dxfId="3" priority="3">
      <formula>H54&lt;0</formula>
    </cfRule>
  </conditionalFormatting>
  <conditionalFormatting sqref="H54">
    <cfRule type="expression" dxfId="2" priority="4">
      <formula>H54&gt;0</formula>
    </cfRule>
  </conditionalFormatting>
  <conditionalFormatting sqref="H60">
    <cfRule type="expression" dxfId="1" priority="5">
      <formula>H60&gt;0</formula>
    </cfRule>
  </conditionalFormatting>
  <conditionalFormatting sqref="H60">
    <cfRule type="expression" dxfId="0" priority="6">
      <formula>H60&lt;0</formula>
    </cfRule>
  </conditionalFormatting>
  <pageMargins left="0.7" right="0.7" top="0.75" bottom="0.75" header="0.3" footer="0.3"/>
  <pageSetup paperSize="8" fitToWidth="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E84AD3471F76418D4DCB4DAAEF0B4E" ma:contentTypeVersion="20" ma:contentTypeDescription="Een nieuw document maken." ma:contentTypeScope="" ma:versionID="0672f31d48b5f62aee646a7aecbfd1eb">
  <xsd:schema xmlns:xsd="http://www.w3.org/2001/XMLSchema" xmlns:xs="http://www.w3.org/2001/XMLSchema" xmlns:p="http://schemas.microsoft.com/office/2006/metadata/properties" xmlns:ns2="98e07a37-25f7-47cc-98eb-96cbca13b974" xmlns:ns3="3ea11793-3c5d-4777-b3d3-382426048946" targetNamespace="http://schemas.microsoft.com/office/2006/metadata/properties" ma:root="true" ma:fieldsID="05ebc215fb426a83e235bb2b6090141f" ns2:_="" ns3:_="">
    <xsd:import namespace="98e07a37-25f7-47cc-98eb-96cbca13b974"/>
    <xsd:import namespace="3ea11793-3c5d-4777-b3d3-3824260489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TaxCatchAll" minOccurs="0"/>
                <xsd:element ref="ns2:MediaServiceOCR" minOccurs="0"/>
                <xsd:element ref="ns2:lcf76f155ced4ddcb4097134ff3c332f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e07a37-25f7-47cc-98eb-96cbca13b9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a11793-3c5d-4777-b3d3-38242604894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bce44d80-6cb7-4af4-9659-7f9e754bda21}" ma:internalName="TaxCatchAll" ma:showField="CatchAllData" ma:web="3ea11793-3c5d-4777-b3d3-3824260489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a11793-3c5d-4777-b3d3-382426048946" xsi:nil="true"/>
    <lcf76f155ced4ddcb4097134ff3c332f xmlns="98e07a37-25f7-47cc-98eb-96cbca13b97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C2170CB-7B17-4DAD-9D07-AA6F838BA9EB}"/>
</file>

<file path=customXml/itemProps2.xml><?xml version="1.0" encoding="utf-8"?>
<ds:datastoreItem xmlns:ds="http://schemas.openxmlformats.org/officeDocument/2006/customXml" ds:itemID="{411568F1-BF72-414B-BC7A-AC61B8624D71}"/>
</file>

<file path=customXml/itemProps3.xml><?xml version="1.0" encoding="utf-8"?>
<ds:datastoreItem xmlns:ds="http://schemas.openxmlformats.org/officeDocument/2006/customXml" ds:itemID="{0CED4BFB-687A-4924-B6FE-AFD78955E8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Thijs Meerbeek | Adjust</dc:creator>
  <cp:keywords/>
  <dc:description/>
  <cp:lastModifiedBy>Thijs Meerbeek | Adjust</cp:lastModifiedBy>
  <cp:revision/>
  <dcterms:created xsi:type="dcterms:W3CDTF">2026-10-06T12:46:06Z</dcterms:created>
  <dcterms:modified xsi:type="dcterms:W3CDTF">2026-10-16T09:50:59Z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0x01010039E84AD3471F76418D4DCB4DAAEF0B4E</vt:lpwstr>
  </property>
  <property fmtid="{D5CDD505-2E9C-101B-9397-08002B2CF9AE}" pid="3" name="MediaServiceImageTags">
    <vt:lpwstr/>
  </property>
</Properties>
</file>